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https://ortholitevietnam.sharepoint.com/sites/production9/Shared Documents/PRODUCTION/TRUONG OFFICE/WEEKLY REPORT/WE ARE BETTER/vercel-dashboard/data/"/>
    </mc:Choice>
  </mc:AlternateContent>
  <xr:revisionPtr revIDLastSave="19928" documentId="8_{050AFC0B-4AB8-4CA8-82E3-C6EC7D3D2882}" xr6:coauthVersionLast="47" xr6:coauthVersionMax="47" xr10:uidLastSave="{7758D8FD-A91E-4983-ABFC-81A4FACD5D38}"/>
  <bookViews>
    <workbookView xWindow="-120" yWindow="-120" windowWidth="29040" windowHeight="15840" activeTab="1" xr2:uid="{00000000-000D-0000-FFFF-FFFF00000000}"/>
  </bookViews>
  <sheets>
    <sheet name="Data Power app" sheetId="4" r:id="rId1"/>
    <sheet name="Result" sheetId="7" r:id="rId2"/>
    <sheet name="Plan Lean DC" sheetId="12" r:id="rId3"/>
    <sheet name="Sheet1" sheetId="10" r:id="rId4"/>
    <sheet name="Real Time" sheetId="5" r:id="rId5"/>
    <sheet name="Xuất-Delay-SLT" sheetId="11" r:id="rId6"/>
    <sheet name="Report" sheetId="9" r:id="rId7"/>
  </sheets>
  <definedNames>
    <definedName name="ExternalData_1" localSheetId="0" hidden="1">'Data Power app'!$A$1:$BE$321</definedName>
    <definedName name="ExternalData_1" localSheetId="2" hidden="1">'Plan Lean DC'!$A$1:$H$1823</definedName>
    <definedName name="ExternalData_1" localSheetId="4" hidden="1">'Real Time'!$A$1:$G$4978</definedName>
    <definedName name="ExternalData_1" localSheetId="5" hidden="1">'Xuất-Delay-SLT'!$A$1:$C$201</definedName>
    <definedName name="ExternalData_2" localSheetId="1" hidden="1">'Result'!$A$1:$D$514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F2" i="4" l="1"/>
  <c r="BF3" i="4"/>
  <c r="BF4" i="4"/>
  <c r="BF5" i="4"/>
  <c r="BF6" i="4"/>
  <c r="BF7" i="4"/>
  <c r="BF8" i="4"/>
  <c r="BF9" i="4"/>
  <c r="BF10" i="4"/>
  <c r="BF11" i="4"/>
  <c r="BF12" i="4"/>
  <c r="BF13" i="4"/>
  <c r="BF14" i="4"/>
  <c r="BF15" i="4"/>
  <c r="BF16" i="4"/>
  <c r="BF17" i="4"/>
  <c r="BF18" i="4"/>
  <c r="BF19" i="4"/>
  <c r="BF20" i="4"/>
  <c r="BF21" i="4"/>
  <c r="BF22" i="4"/>
  <c r="BF23" i="4"/>
  <c r="BF24" i="4"/>
  <c r="BF25" i="4"/>
  <c r="BF26" i="4"/>
  <c r="BF27" i="4"/>
  <c r="BF28" i="4"/>
  <c r="BF29" i="4"/>
  <c r="BF30" i="4"/>
  <c r="BF31" i="4"/>
  <c r="BF32" i="4"/>
  <c r="BF33" i="4"/>
  <c r="BF34" i="4"/>
  <c r="BF35" i="4"/>
  <c r="BF36" i="4"/>
  <c r="BF37" i="4"/>
  <c r="BF38" i="4"/>
  <c r="BF39" i="4"/>
  <c r="BF40" i="4"/>
  <c r="BF41" i="4"/>
  <c r="BF42" i="4"/>
  <c r="BF43" i="4"/>
  <c r="BF44" i="4"/>
  <c r="BF45" i="4"/>
  <c r="BF46" i="4"/>
  <c r="BF47" i="4"/>
  <c r="BF48" i="4"/>
  <c r="BF49" i="4"/>
  <c r="BF50" i="4"/>
  <c r="BF51" i="4"/>
  <c r="BF52" i="4"/>
  <c r="BF53" i="4"/>
  <c r="BF54" i="4"/>
  <c r="BF55" i="4"/>
  <c r="BF56" i="4"/>
  <c r="BF57" i="4"/>
  <c r="BF58" i="4"/>
  <c r="BF59" i="4"/>
  <c r="BF60" i="4"/>
  <c r="BF61" i="4"/>
  <c r="BF62" i="4"/>
  <c r="BF63" i="4"/>
  <c r="BF64" i="4"/>
  <c r="BF65" i="4"/>
  <c r="BF66" i="4"/>
  <c r="BF67" i="4"/>
  <c r="BF68" i="4"/>
  <c r="BF69" i="4"/>
  <c r="BF70" i="4"/>
  <c r="BF71" i="4"/>
  <c r="BF72" i="4"/>
  <c r="BF73" i="4"/>
  <c r="BF74" i="4"/>
  <c r="BF75" i="4"/>
  <c r="BF76" i="4"/>
  <c r="BF77" i="4"/>
  <c r="BF78" i="4"/>
  <c r="BF79" i="4"/>
  <c r="BF80" i="4"/>
  <c r="BF81" i="4"/>
  <c r="BF82" i="4"/>
  <c r="BF83" i="4"/>
  <c r="BF84" i="4"/>
  <c r="BF85" i="4"/>
  <c r="BF86" i="4"/>
  <c r="BF87" i="4"/>
  <c r="BF88" i="4"/>
  <c r="BF89" i="4"/>
  <c r="BF90" i="4"/>
  <c r="BF91" i="4"/>
  <c r="BF92" i="4"/>
  <c r="BF93" i="4"/>
  <c r="BF94" i="4"/>
  <c r="BF95" i="4"/>
  <c r="BF96" i="4"/>
  <c r="BF97" i="4"/>
  <c r="BF98" i="4"/>
  <c r="BF99" i="4"/>
  <c r="BF100" i="4"/>
  <c r="BF101" i="4"/>
  <c r="BF102" i="4"/>
  <c r="BF103" i="4"/>
  <c r="BF104" i="4"/>
  <c r="BF105" i="4"/>
  <c r="BF106" i="4"/>
  <c r="BF107" i="4"/>
  <c r="BF108" i="4"/>
  <c r="BF109" i="4"/>
  <c r="BF110" i="4"/>
  <c r="BF111" i="4"/>
  <c r="BF112" i="4"/>
  <c r="BF113" i="4"/>
  <c r="BF114"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2" i="4"/>
  <c r="BF153" i="4"/>
  <c r="BF154" i="4"/>
  <c r="BF155" i="4"/>
  <c r="BF156" i="4"/>
  <c r="BF157" i="4"/>
  <c r="BF158" i="4"/>
  <c r="BF159" i="4"/>
  <c r="BF160" i="4"/>
  <c r="BF161" i="4"/>
  <c r="BF162" i="4"/>
  <c r="BF163" i="4"/>
  <c r="BF164" i="4"/>
  <c r="BF165" i="4"/>
  <c r="BF166" i="4"/>
  <c r="BF167" i="4"/>
  <c r="BF168" i="4"/>
  <c r="BF169" i="4"/>
  <c r="BF170" i="4"/>
  <c r="BF171" i="4"/>
  <c r="BF172" i="4"/>
  <c r="BF173" i="4"/>
  <c r="BF174" i="4"/>
  <c r="BF175" i="4"/>
  <c r="BF176" i="4"/>
  <c r="BF177" i="4"/>
  <c r="BF178" i="4"/>
  <c r="BF179" i="4"/>
  <c r="BF180" i="4"/>
  <c r="BF181" i="4"/>
  <c r="BF182" i="4"/>
  <c r="BF183" i="4"/>
  <c r="BF184" i="4"/>
  <c r="BF185" i="4"/>
  <c r="BF186" i="4"/>
  <c r="BF187" i="4"/>
  <c r="BF188" i="4"/>
  <c r="BF189" i="4"/>
  <c r="BF190" i="4"/>
  <c r="BF191" i="4"/>
  <c r="BF192" i="4"/>
  <c r="BF193" i="4"/>
  <c r="BF194" i="4"/>
  <c r="BF195" i="4"/>
  <c r="BF196" i="4"/>
  <c r="BF197" i="4"/>
  <c r="BF198" i="4"/>
  <c r="BF199" i="4"/>
  <c r="BF200" i="4"/>
  <c r="BF201" i="4"/>
  <c r="BF202" i="4"/>
  <c r="BF203" i="4"/>
  <c r="BF204" i="4"/>
  <c r="BF205" i="4"/>
  <c r="BF206" i="4"/>
  <c r="BF207" i="4"/>
  <c r="BF208" i="4"/>
  <c r="BF209" i="4"/>
  <c r="BF210" i="4"/>
  <c r="BF211"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67" i="4"/>
  <c r="BF268" i="4"/>
  <c r="BF269" i="4"/>
  <c r="BF270" i="4"/>
  <c r="BF271" i="4"/>
  <c r="BF272" i="4"/>
  <c r="BF273" i="4"/>
  <c r="BF274" i="4"/>
  <c r="BF275" i="4"/>
  <c r="BF276" i="4"/>
  <c r="BF277" i="4"/>
  <c r="BF278" i="4"/>
  <c r="BF279" i="4"/>
  <c r="BF280" i="4"/>
  <c r="BF281" i="4"/>
  <c r="BF282" i="4"/>
  <c r="BF283" i="4"/>
  <c r="BF284" i="4"/>
  <c r="BF285" i="4"/>
  <c r="BF286" i="4"/>
  <c r="BF287"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G2" i="4"/>
  <c r="BG3" i="4"/>
  <c r="BG4" i="4"/>
  <c r="BG5" i="4"/>
  <c r="BG6" i="4"/>
  <c r="BG7" i="4"/>
  <c r="BG8" i="4"/>
  <c r="BG9" i="4"/>
  <c r="BG10" i="4"/>
  <c r="BG11" i="4"/>
  <c r="BG12" i="4"/>
  <c r="BG13" i="4"/>
  <c r="BG14" i="4"/>
  <c r="BG15" i="4"/>
  <c r="BG16" i="4"/>
  <c r="BG17" i="4"/>
  <c r="BG18" i="4"/>
  <c r="BG19" i="4"/>
  <c r="BG20" i="4"/>
  <c r="BG21" i="4"/>
  <c r="BG22" i="4"/>
  <c r="BG23" i="4"/>
  <c r="BG24" i="4"/>
  <c r="BG25" i="4"/>
  <c r="BG26" i="4"/>
  <c r="BG27" i="4"/>
  <c r="BG28" i="4"/>
  <c r="BG29" i="4"/>
  <c r="BG30" i="4"/>
  <c r="BG31" i="4"/>
  <c r="BG32" i="4"/>
  <c r="BG33" i="4"/>
  <c r="BG34" i="4"/>
  <c r="BG35" i="4"/>
  <c r="BG36" i="4"/>
  <c r="BG37" i="4"/>
  <c r="BG38" i="4"/>
  <c r="BG39" i="4"/>
  <c r="BG40" i="4"/>
  <c r="BG41" i="4"/>
  <c r="BG42" i="4"/>
  <c r="BG43" i="4"/>
  <c r="BG44" i="4"/>
  <c r="BG45" i="4"/>
  <c r="BG46" i="4"/>
  <c r="BG47" i="4"/>
  <c r="BG48" i="4"/>
  <c r="BG49" i="4"/>
  <c r="BG50" i="4"/>
  <c r="BG51" i="4"/>
  <c r="BG52" i="4"/>
  <c r="BG53" i="4"/>
  <c r="BG54" i="4"/>
  <c r="BG55" i="4"/>
  <c r="BG56" i="4"/>
  <c r="BG57" i="4"/>
  <c r="BG58" i="4"/>
  <c r="BG59" i="4"/>
  <c r="BG60" i="4"/>
  <c r="BG61" i="4"/>
  <c r="BG62" i="4"/>
  <c r="BG63" i="4"/>
  <c r="BG64" i="4"/>
  <c r="BG65" i="4"/>
  <c r="BG66" i="4"/>
  <c r="BG67" i="4"/>
  <c r="BG68" i="4"/>
  <c r="BG69" i="4"/>
  <c r="BG70" i="4"/>
  <c r="BG71" i="4"/>
  <c r="BG72" i="4"/>
  <c r="BG73" i="4"/>
  <c r="BG74" i="4"/>
  <c r="BG75" i="4"/>
  <c r="BG76" i="4"/>
  <c r="BG77" i="4"/>
  <c r="BG78" i="4"/>
  <c r="BG79" i="4"/>
  <c r="BG80" i="4"/>
  <c r="BG81" i="4"/>
  <c r="BG82" i="4"/>
  <c r="BG83" i="4"/>
  <c r="BG84" i="4"/>
  <c r="BG85" i="4"/>
  <c r="BG86" i="4"/>
  <c r="BG87" i="4"/>
  <c r="BG88" i="4"/>
  <c r="BG89" i="4"/>
  <c r="BG90" i="4"/>
  <c r="BG91" i="4"/>
  <c r="BG92" i="4"/>
  <c r="BG93" i="4"/>
  <c r="BG94" i="4"/>
  <c r="BG95" i="4"/>
  <c r="BG96" i="4"/>
  <c r="BG97" i="4"/>
  <c r="BG98" i="4"/>
  <c r="BG99" i="4"/>
  <c r="BG100" i="4"/>
  <c r="BG101" i="4"/>
  <c r="BG102" i="4"/>
  <c r="BG103" i="4"/>
  <c r="BG104" i="4"/>
  <c r="BG105" i="4"/>
  <c r="BG106" i="4"/>
  <c r="BG107" i="4"/>
  <c r="BG108" i="4"/>
  <c r="BG109" i="4"/>
  <c r="BG110" i="4"/>
  <c r="BG111" i="4"/>
  <c r="BG112" i="4"/>
  <c r="BG113" i="4"/>
  <c r="BG114" i="4"/>
  <c r="BG115" i="4"/>
  <c r="BG116" i="4"/>
  <c r="BG117" i="4"/>
  <c r="BG118" i="4"/>
  <c r="BG119" i="4"/>
  <c r="BG120" i="4"/>
  <c r="BG121" i="4"/>
  <c r="BG122" i="4"/>
  <c r="BG123" i="4"/>
  <c r="BG124" i="4"/>
  <c r="BG125" i="4"/>
  <c r="BG126" i="4"/>
  <c r="BG127" i="4"/>
  <c r="BG128" i="4"/>
  <c r="BG129" i="4"/>
  <c r="BG130" i="4"/>
  <c r="BG131" i="4"/>
  <c r="BG132" i="4"/>
  <c r="BG133" i="4"/>
  <c r="BG134" i="4"/>
  <c r="BG135" i="4"/>
  <c r="BG136" i="4"/>
  <c r="BG137" i="4"/>
  <c r="BG138" i="4"/>
  <c r="BG139" i="4"/>
  <c r="BG140" i="4"/>
  <c r="BG141" i="4"/>
  <c r="BG142" i="4"/>
  <c r="BG143" i="4"/>
  <c r="BG144" i="4"/>
  <c r="BG145" i="4"/>
  <c r="BG146" i="4"/>
  <c r="BG147" i="4"/>
  <c r="BG148" i="4"/>
  <c r="BG149" i="4"/>
  <c r="BG150" i="4"/>
  <c r="BG151" i="4"/>
  <c r="BG152" i="4"/>
  <c r="BG153" i="4"/>
  <c r="BG154" i="4"/>
  <c r="BG155" i="4"/>
  <c r="BG156" i="4"/>
  <c r="BG157" i="4"/>
  <c r="BG158" i="4"/>
  <c r="BG159" i="4"/>
  <c r="BG160" i="4"/>
  <c r="BG161" i="4"/>
  <c r="BH161" i="4" s="1"/>
  <c r="BG162" i="4"/>
  <c r="BG163" i="4"/>
  <c r="BG164" i="4"/>
  <c r="BG165" i="4"/>
  <c r="BH165" i="4" s="1"/>
  <c r="BG166" i="4"/>
  <c r="BG167" i="4"/>
  <c r="BG168" i="4"/>
  <c r="BG169" i="4"/>
  <c r="BH169" i="4" s="1"/>
  <c r="BG170" i="4"/>
  <c r="BG171" i="4"/>
  <c r="BG172" i="4"/>
  <c r="BG173" i="4"/>
  <c r="BH173" i="4" s="1"/>
  <c r="BG174" i="4"/>
  <c r="BG175" i="4"/>
  <c r="BG176" i="4"/>
  <c r="BG177" i="4"/>
  <c r="BH177" i="4" s="1"/>
  <c r="BG178" i="4"/>
  <c r="BG179" i="4"/>
  <c r="BG180" i="4"/>
  <c r="BG181" i="4"/>
  <c r="BH181" i="4" s="1"/>
  <c r="BG182" i="4"/>
  <c r="BG183" i="4"/>
  <c r="BG184" i="4"/>
  <c r="BG185" i="4"/>
  <c r="BH185" i="4" s="1"/>
  <c r="BG186" i="4"/>
  <c r="BG187" i="4"/>
  <c r="BG188" i="4"/>
  <c r="BG189" i="4"/>
  <c r="BH189" i="4" s="1"/>
  <c r="BG190" i="4"/>
  <c r="BG191" i="4"/>
  <c r="BG192" i="4"/>
  <c r="BG193" i="4"/>
  <c r="BH193" i="4" s="1"/>
  <c r="BG194" i="4"/>
  <c r="BG195" i="4"/>
  <c r="BG196" i="4"/>
  <c r="BG197" i="4"/>
  <c r="BH197" i="4" s="1"/>
  <c r="BG198" i="4"/>
  <c r="BG199" i="4"/>
  <c r="BG200" i="4"/>
  <c r="BG201" i="4"/>
  <c r="BH201" i="4" s="1"/>
  <c r="BG202" i="4"/>
  <c r="BG203" i="4"/>
  <c r="BG204" i="4"/>
  <c r="BG205" i="4"/>
  <c r="BH205" i="4" s="1"/>
  <c r="BG206" i="4"/>
  <c r="BG207" i="4"/>
  <c r="BG208" i="4"/>
  <c r="BG209" i="4"/>
  <c r="BH209" i="4" s="1"/>
  <c r="BG210" i="4"/>
  <c r="BG211" i="4"/>
  <c r="BG212" i="4"/>
  <c r="BG213" i="4"/>
  <c r="BH213" i="4" s="1"/>
  <c r="BG214" i="4"/>
  <c r="BG215" i="4"/>
  <c r="BG216" i="4"/>
  <c r="BG217" i="4"/>
  <c r="BH217" i="4" s="1"/>
  <c r="BG218" i="4"/>
  <c r="BG219" i="4"/>
  <c r="BG220" i="4"/>
  <c r="BG221" i="4"/>
  <c r="BH221" i="4" s="1"/>
  <c r="BG222" i="4"/>
  <c r="BG223" i="4"/>
  <c r="BG224" i="4"/>
  <c r="BG225" i="4"/>
  <c r="BH225" i="4" s="1"/>
  <c r="BG226" i="4"/>
  <c r="BG227" i="4"/>
  <c r="BG228" i="4"/>
  <c r="BG229" i="4"/>
  <c r="BH229" i="4" s="1"/>
  <c r="BG230" i="4"/>
  <c r="BG231" i="4"/>
  <c r="BG232" i="4"/>
  <c r="BG233" i="4"/>
  <c r="BH233" i="4" s="1"/>
  <c r="BG234" i="4"/>
  <c r="BG235" i="4"/>
  <c r="BG236" i="4"/>
  <c r="BG237" i="4"/>
  <c r="BH237" i="4" s="1"/>
  <c r="BG238" i="4"/>
  <c r="BG239" i="4"/>
  <c r="BG240" i="4"/>
  <c r="BG241" i="4"/>
  <c r="BH241" i="4" s="1"/>
  <c r="BG242" i="4"/>
  <c r="BG243" i="4"/>
  <c r="BG244" i="4"/>
  <c r="BG245" i="4"/>
  <c r="BH245" i="4" s="1"/>
  <c r="BG246" i="4"/>
  <c r="BG247" i="4"/>
  <c r="BG248" i="4"/>
  <c r="BG249" i="4"/>
  <c r="BH249" i="4" s="1"/>
  <c r="BG250" i="4"/>
  <c r="BG251" i="4"/>
  <c r="BG252" i="4"/>
  <c r="BG253" i="4"/>
  <c r="BH253" i="4" s="1"/>
  <c r="BG254" i="4"/>
  <c r="BG255" i="4"/>
  <c r="BG256" i="4"/>
  <c r="BG257" i="4"/>
  <c r="BH257" i="4" s="1"/>
  <c r="BG258" i="4"/>
  <c r="BG259" i="4"/>
  <c r="BG260" i="4"/>
  <c r="BG261" i="4"/>
  <c r="BH261" i="4" s="1"/>
  <c r="BG262" i="4"/>
  <c r="BG263" i="4"/>
  <c r="BG264" i="4"/>
  <c r="BG265" i="4"/>
  <c r="BH265" i="4" s="1"/>
  <c r="BG266" i="4"/>
  <c r="BG267" i="4"/>
  <c r="BG268" i="4"/>
  <c r="BG269" i="4"/>
  <c r="BH269" i="4" s="1"/>
  <c r="BG270" i="4"/>
  <c r="BG271" i="4"/>
  <c r="BG272" i="4"/>
  <c r="BG273" i="4"/>
  <c r="BH273" i="4" s="1"/>
  <c r="BG274" i="4"/>
  <c r="BG275" i="4"/>
  <c r="BG276" i="4"/>
  <c r="BG277" i="4"/>
  <c r="BH277" i="4" s="1"/>
  <c r="BG278" i="4"/>
  <c r="BG279" i="4"/>
  <c r="BG280" i="4"/>
  <c r="BG281" i="4"/>
  <c r="BH281" i="4" s="1"/>
  <c r="BG282" i="4"/>
  <c r="BG283" i="4"/>
  <c r="BG284" i="4"/>
  <c r="BG285" i="4"/>
  <c r="BH285" i="4" s="1"/>
  <c r="BG286" i="4"/>
  <c r="BG287" i="4"/>
  <c r="BG288" i="4"/>
  <c r="BG289" i="4"/>
  <c r="BH289" i="4" s="1"/>
  <c r="BG290" i="4"/>
  <c r="BG291" i="4"/>
  <c r="BG292" i="4"/>
  <c r="BG293" i="4"/>
  <c r="BH293" i="4" s="1"/>
  <c r="BG294" i="4"/>
  <c r="BG295" i="4"/>
  <c r="BG296" i="4"/>
  <c r="BG297" i="4"/>
  <c r="BH297" i="4" s="1"/>
  <c r="BG298" i="4"/>
  <c r="BG299" i="4"/>
  <c r="BG300" i="4"/>
  <c r="BG301" i="4"/>
  <c r="BH301" i="4" s="1"/>
  <c r="BG302" i="4"/>
  <c r="BG303" i="4"/>
  <c r="BG304" i="4"/>
  <c r="BG305" i="4"/>
  <c r="BH305" i="4" s="1"/>
  <c r="BG306" i="4"/>
  <c r="BG307" i="4"/>
  <c r="BG308" i="4"/>
  <c r="BG309" i="4"/>
  <c r="BH309" i="4" s="1"/>
  <c r="BG310" i="4"/>
  <c r="BG311" i="4"/>
  <c r="BG312" i="4"/>
  <c r="BG313" i="4"/>
  <c r="BH313" i="4" s="1"/>
  <c r="BG314" i="4"/>
  <c r="BG315" i="4"/>
  <c r="BG316" i="4"/>
  <c r="BG317" i="4"/>
  <c r="BH317" i="4" s="1"/>
  <c r="BG318" i="4"/>
  <c r="BG319" i="4"/>
  <c r="BG320" i="4"/>
  <c r="BG321" i="4"/>
  <c r="BH321" i="4" s="1"/>
  <c r="BH2" i="4"/>
  <c r="BH3" i="4"/>
  <c r="BH4" i="4"/>
  <c r="BH5" i="4"/>
  <c r="BH6" i="4"/>
  <c r="BH7" i="4"/>
  <c r="BH8" i="4"/>
  <c r="BH9" i="4"/>
  <c r="BH10" i="4"/>
  <c r="BH11" i="4"/>
  <c r="BH12" i="4"/>
  <c r="BH13" i="4"/>
  <c r="BH14" i="4"/>
  <c r="BH15" i="4"/>
  <c r="BH16" i="4"/>
  <c r="BH17" i="4"/>
  <c r="BH18" i="4"/>
  <c r="BH19" i="4"/>
  <c r="BH20" i="4"/>
  <c r="BH21" i="4"/>
  <c r="BH22" i="4"/>
  <c r="BH23" i="4"/>
  <c r="BH24" i="4"/>
  <c r="BH25" i="4"/>
  <c r="BH26" i="4"/>
  <c r="BH27" i="4"/>
  <c r="BH28" i="4"/>
  <c r="BH29" i="4"/>
  <c r="BH30" i="4"/>
  <c r="BH31" i="4"/>
  <c r="BH32" i="4"/>
  <c r="BH33" i="4"/>
  <c r="BH34" i="4"/>
  <c r="BH35" i="4"/>
  <c r="BH36" i="4"/>
  <c r="BH37" i="4"/>
  <c r="BH38" i="4"/>
  <c r="BH39" i="4"/>
  <c r="BH40" i="4"/>
  <c r="BH41" i="4"/>
  <c r="BH42" i="4"/>
  <c r="BH43" i="4"/>
  <c r="BH44" i="4"/>
  <c r="BH45" i="4"/>
  <c r="BH46" i="4"/>
  <c r="BH47" i="4"/>
  <c r="BH48" i="4"/>
  <c r="BH49" i="4"/>
  <c r="BH50" i="4"/>
  <c r="BH51" i="4"/>
  <c r="BH52" i="4"/>
  <c r="BH53" i="4"/>
  <c r="BH54" i="4"/>
  <c r="BH55" i="4"/>
  <c r="BH56" i="4"/>
  <c r="BH57" i="4"/>
  <c r="BH58" i="4"/>
  <c r="BH59" i="4"/>
  <c r="BH60" i="4"/>
  <c r="BH61" i="4"/>
  <c r="BH62" i="4"/>
  <c r="BH63" i="4"/>
  <c r="BH64" i="4"/>
  <c r="BH65" i="4"/>
  <c r="BH66" i="4"/>
  <c r="BH67" i="4"/>
  <c r="BH68" i="4"/>
  <c r="BH69" i="4"/>
  <c r="BH70" i="4"/>
  <c r="BH71" i="4"/>
  <c r="BH72" i="4"/>
  <c r="BH73" i="4"/>
  <c r="BH74" i="4"/>
  <c r="BH75" i="4"/>
  <c r="BH76" i="4"/>
  <c r="BH77" i="4"/>
  <c r="BH78" i="4"/>
  <c r="BH79" i="4"/>
  <c r="BH80" i="4"/>
  <c r="BH81" i="4"/>
  <c r="BH82" i="4"/>
  <c r="BH83" i="4"/>
  <c r="BH84" i="4"/>
  <c r="BH85" i="4"/>
  <c r="BH86" i="4"/>
  <c r="BH87" i="4"/>
  <c r="BH88" i="4"/>
  <c r="BH89" i="4"/>
  <c r="BH90" i="4"/>
  <c r="BH91" i="4"/>
  <c r="BH92" i="4"/>
  <c r="BH93" i="4"/>
  <c r="BH94" i="4"/>
  <c r="BH95" i="4"/>
  <c r="BH96" i="4"/>
  <c r="BH97" i="4"/>
  <c r="BH98" i="4"/>
  <c r="BH99" i="4"/>
  <c r="BH100" i="4"/>
  <c r="BH101" i="4"/>
  <c r="BH102" i="4"/>
  <c r="BH103" i="4"/>
  <c r="BH104" i="4"/>
  <c r="BH105" i="4"/>
  <c r="BH106" i="4"/>
  <c r="BH107" i="4"/>
  <c r="BH108" i="4"/>
  <c r="BH109" i="4"/>
  <c r="BH110" i="4"/>
  <c r="BH111" i="4"/>
  <c r="BH112" i="4"/>
  <c r="BH113" i="4"/>
  <c r="BH114" i="4"/>
  <c r="BH115" i="4"/>
  <c r="BH116" i="4"/>
  <c r="BH117" i="4"/>
  <c r="BH118" i="4"/>
  <c r="BH119" i="4"/>
  <c r="BH120" i="4"/>
  <c r="BH121" i="4"/>
  <c r="BH122" i="4"/>
  <c r="BH123" i="4"/>
  <c r="BH124" i="4"/>
  <c r="BH125" i="4"/>
  <c r="BH126" i="4"/>
  <c r="BH127" i="4"/>
  <c r="BH128" i="4"/>
  <c r="BH129" i="4"/>
  <c r="BH130" i="4"/>
  <c r="BH131" i="4"/>
  <c r="BH132" i="4"/>
  <c r="BH133" i="4"/>
  <c r="BH134" i="4"/>
  <c r="BH135" i="4"/>
  <c r="BH136" i="4"/>
  <c r="BH137" i="4"/>
  <c r="BH138" i="4"/>
  <c r="BH139" i="4"/>
  <c r="BH140" i="4"/>
  <c r="BH141" i="4"/>
  <c r="BH142" i="4"/>
  <c r="BH143" i="4"/>
  <c r="BH144" i="4"/>
  <c r="BH145" i="4"/>
  <c r="BH146" i="4"/>
  <c r="BH147" i="4"/>
  <c r="BH148" i="4"/>
  <c r="BH149" i="4"/>
  <c r="BH150" i="4"/>
  <c r="BH151" i="4"/>
  <c r="BH152" i="4"/>
  <c r="BH153" i="4"/>
  <c r="BH154" i="4"/>
  <c r="BH155" i="4"/>
  <c r="BH156" i="4"/>
  <c r="BH157" i="4"/>
  <c r="BH158" i="4"/>
  <c r="BH159" i="4"/>
  <c r="BH160" i="4"/>
  <c r="BH162" i="4"/>
  <c r="BH163" i="4"/>
  <c r="BH164" i="4"/>
  <c r="BH166" i="4"/>
  <c r="BH167" i="4"/>
  <c r="BH168" i="4"/>
  <c r="BH170" i="4"/>
  <c r="BH171" i="4"/>
  <c r="BH172" i="4"/>
  <c r="BH174" i="4"/>
  <c r="BH175" i="4"/>
  <c r="BH176" i="4"/>
  <c r="BH178" i="4"/>
  <c r="BH179" i="4"/>
  <c r="BH180" i="4"/>
  <c r="BH182" i="4"/>
  <c r="BH183" i="4"/>
  <c r="BH184" i="4"/>
  <c r="BH186" i="4"/>
  <c r="BH187" i="4"/>
  <c r="BH188" i="4"/>
  <c r="BH190" i="4"/>
  <c r="BH191" i="4"/>
  <c r="BH192" i="4"/>
  <c r="BH194" i="4"/>
  <c r="BH195" i="4"/>
  <c r="BH196" i="4"/>
  <c r="BH198" i="4"/>
  <c r="BH199" i="4"/>
  <c r="BH200" i="4"/>
  <c r="BH202" i="4"/>
  <c r="BH203" i="4"/>
  <c r="BH204" i="4"/>
  <c r="BH206" i="4"/>
  <c r="BH207" i="4"/>
  <c r="BH208" i="4"/>
  <c r="BH210" i="4"/>
  <c r="BH211" i="4"/>
  <c r="BH212" i="4"/>
  <c r="BH214" i="4"/>
  <c r="BH215" i="4"/>
  <c r="BH216" i="4"/>
  <c r="BH218" i="4"/>
  <c r="BH219" i="4"/>
  <c r="BH220" i="4"/>
  <c r="BH222" i="4"/>
  <c r="BH223" i="4"/>
  <c r="BH224" i="4"/>
  <c r="BH226" i="4"/>
  <c r="BH227" i="4"/>
  <c r="BH228" i="4"/>
  <c r="BH230" i="4"/>
  <c r="BH231" i="4"/>
  <c r="BH232" i="4"/>
  <c r="BH234" i="4"/>
  <c r="BH235" i="4"/>
  <c r="BH236" i="4"/>
  <c r="BH238" i="4"/>
  <c r="BH239" i="4"/>
  <c r="BH240" i="4"/>
  <c r="BH242" i="4"/>
  <c r="BH243" i="4"/>
  <c r="BH244" i="4"/>
  <c r="BH246" i="4"/>
  <c r="BH247" i="4"/>
  <c r="BH248" i="4"/>
  <c r="BH250" i="4"/>
  <c r="BH251" i="4"/>
  <c r="BH252" i="4"/>
  <c r="BH254" i="4"/>
  <c r="BH255" i="4"/>
  <c r="BH256" i="4"/>
  <c r="BH258" i="4"/>
  <c r="BH259" i="4"/>
  <c r="BH260" i="4"/>
  <c r="BH262" i="4"/>
  <c r="BH263" i="4"/>
  <c r="BH264" i="4"/>
  <c r="BH266" i="4"/>
  <c r="BH267" i="4"/>
  <c r="BH268" i="4"/>
  <c r="BH270" i="4"/>
  <c r="BH271" i="4"/>
  <c r="BH272" i="4"/>
  <c r="BH274" i="4"/>
  <c r="BH275" i="4"/>
  <c r="BH276" i="4"/>
  <c r="BH278" i="4"/>
  <c r="BH279" i="4"/>
  <c r="BH280" i="4"/>
  <c r="BH282" i="4"/>
  <c r="BH283" i="4"/>
  <c r="BH284" i="4"/>
  <c r="BH286" i="4"/>
  <c r="BH287" i="4"/>
  <c r="BH288" i="4"/>
  <c r="BH290" i="4"/>
  <c r="BH291" i="4"/>
  <c r="BH292" i="4"/>
  <c r="BH294" i="4"/>
  <c r="BH295" i="4"/>
  <c r="BH296" i="4"/>
  <c r="BH298" i="4"/>
  <c r="BH299" i="4"/>
  <c r="BH300" i="4"/>
  <c r="BH302" i="4"/>
  <c r="BH303" i="4"/>
  <c r="BH304" i="4"/>
  <c r="BH306" i="4"/>
  <c r="BH307" i="4"/>
  <c r="BH308" i="4"/>
  <c r="BH310" i="4"/>
  <c r="BH311" i="4"/>
  <c r="BH312" i="4"/>
  <c r="BH314" i="4"/>
  <c r="BH315" i="4"/>
  <c r="BH316" i="4"/>
  <c r="BH318" i="4"/>
  <c r="BH319" i="4"/>
  <c r="BH320" i="4"/>
  <c r="BI2" i="4"/>
  <c r="BI3" i="4"/>
  <c r="BI4" i="4"/>
  <c r="BI5" i="4"/>
  <c r="BI6" i="4"/>
  <c r="BI7" i="4"/>
  <c r="BI8" i="4"/>
  <c r="BI9" i="4"/>
  <c r="BI10" i="4"/>
  <c r="BI11" i="4"/>
  <c r="BI12" i="4"/>
  <c r="BI13" i="4"/>
  <c r="BI14" i="4"/>
  <c r="BI15" i="4"/>
  <c r="BI16" i="4"/>
  <c r="BI17" i="4"/>
  <c r="BI18" i="4"/>
  <c r="BI19" i="4"/>
  <c r="BI20" i="4"/>
  <c r="BI21" i="4"/>
  <c r="BI22" i="4"/>
  <c r="BI23" i="4"/>
  <c r="BI24" i="4"/>
  <c r="BI25" i="4"/>
  <c r="BI26" i="4"/>
  <c r="BI27" i="4"/>
  <c r="BI28" i="4"/>
  <c r="BI29" i="4"/>
  <c r="BI30" i="4"/>
  <c r="BI31" i="4"/>
  <c r="BI32" i="4"/>
  <c r="BI33" i="4"/>
  <c r="BI34" i="4"/>
  <c r="BI35" i="4"/>
  <c r="BI36" i="4"/>
  <c r="BI37" i="4"/>
  <c r="BI38" i="4"/>
  <c r="BI39" i="4"/>
  <c r="BI40" i="4"/>
  <c r="BI41" i="4"/>
  <c r="BI42" i="4"/>
  <c r="BI43" i="4"/>
  <c r="BI44" i="4"/>
  <c r="BI45" i="4"/>
  <c r="BI46" i="4"/>
  <c r="BI47" i="4"/>
  <c r="BI48" i="4"/>
  <c r="BI49" i="4"/>
  <c r="BI50" i="4"/>
  <c r="BI51" i="4"/>
  <c r="BI52" i="4"/>
  <c r="BI53" i="4"/>
  <c r="BI54" i="4"/>
  <c r="BI55" i="4"/>
  <c r="BI56" i="4"/>
  <c r="BI57" i="4"/>
  <c r="BI58" i="4"/>
  <c r="BI59" i="4"/>
  <c r="BI60" i="4"/>
  <c r="BI61" i="4"/>
  <c r="BI62" i="4"/>
  <c r="BI63" i="4"/>
  <c r="BI64" i="4"/>
  <c r="BI65" i="4"/>
  <c r="BI66" i="4"/>
  <c r="BI67" i="4"/>
  <c r="BI68" i="4"/>
  <c r="BI69" i="4"/>
  <c r="BI70" i="4"/>
  <c r="BI71" i="4"/>
  <c r="BI72" i="4"/>
  <c r="BI73" i="4"/>
  <c r="BI74" i="4"/>
  <c r="BI75" i="4"/>
  <c r="BI76" i="4"/>
  <c r="BI77" i="4"/>
  <c r="BI78" i="4"/>
  <c r="BI79" i="4"/>
  <c r="BI80" i="4"/>
  <c r="BI81" i="4"/>
  <c r="BI82" i="4"/>
  <c r="BI83" i="4"/>
  <c r="BI84" i="4"/>
  <c r="BI85" i="4"/>
  <c r="BI86" i="4"/>
  <c r="BI87" i="4"/>
  <c r="BI88" i="4"/>
  <c r="BI89" i="4"/>
  <c r="BI90" i="4"/>
  <c r="BI91" i="4"/>
  <c r="BI92" i="4"/>
  <c r="BI93" i="4"/>
  <c r="BI94" i="4"/>
  <c r="BI95" i="4"/>
  <c r="BI96" i="4"/>
  <c r="BI97" i="4"/>
  <c r="BI98" i="4"/>
  <c r="BI99" i="4"/>
  <c r="BI100" i="4"/>
  <c r="BI101" i="4"/>
  <c r="BI102" i="4"/>
  <c r="BI103" i="4"/>
  <c r="BI104" i="4"/>
  <c r="BI105" i="4"/>
  <c r="BI106" i="4"/>
  <c r="BI107" i="4"/>
  <c r="BI108" i="4"/>
  <c r="BI109" i="4"/>
  <c r="BI110" i="4"/>
  <c r="BI111" i="4"/>
  <c r="BI112" i="4"/>
  <c r="BI113" i="4"/>
  <c r="BI114" i="4"/>
  <c r="BI115" i="4"/>
  <c r="BI116" i="4"/>
  <c r="BI117" i="4"/>
  <c r="BI118" i="4"/>
  <c r="BI119" i="4"/>
  <c r="BI120" i="4"/>
  <c r="BI121" i="4"/>
  <c r="BI122" i="4"/>
  <c r="BI123" i="4"/>
  <c r="BI124" i="4"/>
  <c r="BI125" i="4"/>
  <c r="BI126" i="4"/>
  <c r="BI127" i="4"/>
  <c r="BI128" i="4"/>
  <c r="BI129" i="4"/>
  <c r="BI130" i="4"/>
  <c r="BI131" i="4"/>
  <c r="BI132" i="4"/>
  <c r="BI133" i="4"/>
  <c r="BI134" i="4"/>
  <c r="BI135" i="4"/>
  <c r="BI136" i="4"/>
  <c r="BI137" i="4"/>
  <c r="BI138" i="4"/>
  <c r="BI139" i="4"/>
  <c r="BI140" i="4"/>
  <c r="BI141" i="4"/>
  <c r="BI142" i="4"/>
  <c r="BI143" i="4"/>
  <c r="BI144" i="4"/>
  <c r="BI145" i="4"/>
  <c r="BI146" i="4"/>
  <c r="BI147" i="4"/>
  <c r="BI148" i="4"/>
  <c r="BI149" i="4"/>
  <c r="BI150" i="4"/>
  <c r="BI151" i="4"/>
  <c r="BI152" i="4"/>
  <c r="BI153" i="4"/>
  <c r="BI154" i="4"/>
  <c r="BI155" i="4"/>
  <c r="BI156" i="4"/>
  <c r="BI157" i="4"/>
  <c r="BI158" i="4"/>
  <c r="BI159" i="4"/>
  <c r="BI160" i="4"/>
  <c r="BI161" i="4"/>
  <c r="BI162" i="4"/>
  <c r="BI163" i="4"/>
  <c r="BI164" i="4"/>
  <c r="BI165" i="4"/>
  <c r="BI166" i="4"/>
  <c r="BI167" i="4"/>
  <c r="BI168" i="4"/>
  <c r="BI169" i="4"/>
  <c r="BI170" i="4"/>
  <c r="BI171" i="4"/>
  <c r="BI172" i="4"/>
  <c r="BI173" i="4"/>
  <c r="BI174" i="4"/>
  <c r="BI175" i="4"/>
  <c r="BI176" i="4"/>
  <c r="BI177" i="4"/>
  <c r="BI178" i="4"/>
  <c r="BI179" i="4"/>
  <c r="BI180" i="4"/>
  <c r="BI181" i="4"/>
  <c r="BI182" i="4"/>
  <c r="BI183" i="4"/>
  <c r="BI184" i="4"/>
  <c r="BI185" i="4"/>
  <c r="BI186" i="4"/>
  <c r="BI187" i="4"/>
  <c r="BI188" i="4"/>
  <c r="BI189" i="4"/>
  <c r="BI190" i="4"/>
  <c r="BI191" i="4"/>
  <c r="BI192" i="4"/>
  <c r="BI193" i="4"/>
  <c r="BI194" i="4"/>
  <c r="BI195" i="4"/>
  <c r="BI196" i="4"/>
  <c r="BI197" i="4"/>
  <c r="BI198" i="4"/>
  <c r="BI199" i="4"/>
  <c r="BI200" i="4"/>
  <c r="BI201" i="4"/>
  <c r="BI202" i="4"/>
  <c r="BI203" i="4"/>
  <c r="BI204" i="4"/>
  <c r="BI205" i="4"/>
  <c r="BI206" i="4"/>
  <c r="BI207" i="4"/>
  <c r="BI208" i="4"/>
  <c r="BI209" i="4"/>
  <c r="BI210" i="4"/>
  <c r="BI211" i="4"/>
  <c r="BI212" i="4"/>
  <c r="BI213" i="4"/>
  <c r="BI214" i="4"/>
  <c r="BI215" i="4"/>
  <c r="BI216" i="4"/>
  <c r="BI217" i="4"/>
  <c r="BI218" i="4"/>
  <c r="BI219" i="4"/>
  <c r="BI220" i="4"/>
  <c r="BI221" i="4"/>
  <c r="BI222" i="4"/>
  <c r="BI223" i="4"/>
  <c r="BI224" i="4"/>
  <c r="BI225" i="4"/>
  <c r="BI226" i="4"/>
  <c r="BI227" i="4"/>
  <c r="BI228" i="4"/>
  <c r="BI229" i="4"/>
  <c r="BI230" i="4"/>
  <c r="BI231" i="4"/>
  <c r="BI232" i="4"/>
  <c r="BI233" i="4"/>
  <c r="BI234" i="4"/>
  <c r="BI235" i="4"/>
  <c r="BI236" i="4"/>
  <c r="BI237" i="4"/>
  <c r="BI238" i="4"/>
  <c r="BI239" i="4"/>
  <c r="BI240" i="4"/>
  <c r="BI241" i="4"/>
  <c r="BI242" i="4"/>
  <c r="BI243" i="4"/>
  <c r="BI244" i="4"/>
  <c r="BI245" i="4"/>
  <c r="BI246" i="4"/>
  <c r="BI247" i="4"/>
  <c r="BI248" i="4"/>
  <c r="BI249" i="4"/>
  <c r="BI250" i="4"/>
  <c r="BI251" i="4"/>
  <c r="BI252" i="4"/>
  <c r="BI253" i="4"/>
  <c r="BI254" i="4"/>
  <c r="BI255" i="4"/>
  <c r="BI256" i="4"/>
  <c r="BI257" i="4"/>
  <c r="BI258" i="4"/>
  <c r="BI259" i="4"/>
  <c r="BI260" i="4"/>
  <c r="BI261" i="4"/>
  <c r="BI262" i="4"/>
  <c r="BI263" i="4"/>
  <c r="BI264" i="4"/>
  <c r="BI265" i="4"/>
  <c r="BI266" i="4"/>
  <c r="BI267" i="4"/>
  <c r="BI268" i="4"/>
  <c r="BI269" i="4"/>
  <c r="BI270" i="4"/>
  <c r="BI271" i="4"/>
  <c r="BI272" i="4"/>
  <c r="BI273" i="4"/>
  <c r="BI274" i="4"/>
  <c r="BI275" i="4"/>
  <c r="BI276" i="4"/>
  <c r="BI277" i="4"/>
  <c r="BI278" i="4"/>
  <c r="BI279" i="4"/>
  <c r="BI280" i="4"/>
  <c r="BI281" i="4"/>
  <c r="BI282" i="4"/>
  <c r="BI283" i="4"/>
  <c r="BI284" i="4"/>
  <c r="BI285" i="4"/>
  <c r="BI286" i="4"/>
  <c r="BI287" i="4"/>
  <c r="BI288" i="4"/>
  <c r="BI289" i="4"/>
  <c r="BI290" i="4"/>
  <c r="BI291" i="4"/>
  <c r="BI292" i="4"/>
  <c r="BI293" i="4"/>
  <c r="BI294" i="4"/>
  <c r="BI295" i="4"/>
  <c r="BI296" i="4"/>
  <c r="BI297" i="4"/>
  <c r="BI298" i="4"/>
  <c r="BI299" i="4"/>
  <c r="BI300" i="4"/>
  <c r="BI301" i="4"/>
  <c r="BI302" i="4"/>
  <c r="BI303" i="4"/>
  <c r="BI304" i="4"/>
  <c r="BI305" i="4"/>
  <c r="BI306" i="4"/>
  <c r="BI307" i="4"/>
  <c r="BI308" i="4"/>
  <c r="BI309" i="4"/>
  <c r="BI310" i="4"/>
  <c r="BI311" i="4"/>
  <c r="BI312" i="4"/>
  <c r="BI313" i="4"/>
  <c r="BI314" i="4"/>
  <c r="BI315" i="4"/>
  <c r="BI316" i="4"/>
  <c r="BI317" i="4"/>
  <c r="BI318" i="4"/>
  <c r="BI319" i="4"/>
  <c r="BI320" i="4"/>
  <c r="BI321" i="4"/>
  <c r="BJ2" i="4"/>
  <c r="BJ3" i="4"/>
  <c r="BJ4" i="4"/>
  <c r="BJ5" i="4"/>
  <c r="BJ6" i="4"/>
  <c r="BJ7" i="4"/>
  <c r="BJ8" i="4"/>
  <c r="BJ9" i="4"/>
  <c r="BJ10" i="4"/>
  <c r="BJ11" i="4"/>
  <c r="BJ12" i="4"/>
  <c r="BJ13" i="4"/>
  <c r="BJ14" i="4"/>
  <c r="BJ15" i="4"/>
  <c r="BJ16" i="4"/>
  <c r="BJ17" i="4"/>
  <c r="BJ18" i="4"/>
  <c r="BJ19" i="4"/>
  <c r="BJ20" i="4"/>
  <c r="BJ21" i="4"/>
  <c r="BJ22" i="4"/>
  <c r="BJ23" i="4"/>
  <c r="BJ24" i="4"/>
  <c r="BJ25" i="4"/>
  <c r="BJ26" i="4"/>
  <c r="BJ27" i="4"/>
  <c r="BJ28" i="4"/>
  <c r="BJ29" i="4"/>
  <c r="BJ30" i="4"/>
  <c r="BJ31" i="4"/>
  <c r="BJ32" i="4"/>
  <c r="BJ33" i="4"/>
  <c r="BJ34" i="4"/>
  <c r="BJ35" i="4"/>
  <c r="BJ36" i="4"/>
  <c r="BJ37" i="4"/>
  <c r="BJ38" i="4"/>
  <c r="BJ39" i="4"/>
  <c r="BJ40" i="4"/>
  <c r="BJ41" i="4"/>
  <c r="BJ42" i="4"/>
  <c r="BJ43" i="4"/>
  <c r="BJ44" i="4"/>
  <c r="BJ45" i="4"/>
  <c r="BJ46" i="4"/>
  <c r="BJ47" i="4"/>
  <c r="BJ48" i="4"/>
  <c r="BJ49" i="4"/>
  <c r="BJ50" i="4"/>
  <c r="BJ51" i="4"/>
  <c r="BJ52" i="4"/>
  <c r="BJ53" i="4"/>
  <c r="BJ54" i="4"/>
  <c r="BJ55" i="4"/>
  <c r="BJ56" i="4"/>
  <c r="BJ57" i="4"/>
  <c r="BJ58" i="4"/>
  <c r="BJ59" i="4"/>
  <c r="BJ60" i="4"/>
  <c r="BJ61" i="4"/>
  <c r="BJ62" i="4"/>
  <c r="BJ63" i="4"/>
  <c r="BJ64" i="4"/>
  <c r="BJ65" i="4"/>
  <c r="BJ66" i="4"/>
  <c r="BJ67" i="4"/>
  <c r="BJ68" i="4"/>
  <c r="BJ69" i="4"/>
  <c r="BJ70" i="4"/>
  <c r="BJ71" i="4"/>
  <c r="BJ72" i="4"/>
  <c r="BJ73" i="4"/>
  <c r="BJ74" i="4"/>
  <c r="BJ75" i="4"/>
  <c r="BJ76" i="4"/>
  <c r="BJ77" i="4"/>
  <c r="BJ78" i="4"/>
  <c r="BJ79" i="4"/>
  <c r="BJ80" i="4"/>
  <c r="BJ81" i="4"/>
  <c r="BJ82" i="4"/>
  <c r="BJ83" i="4"/>
  <c r="BJ84" i="4"/>
  <c r="BJ85" i="4"/>
  <c r="BJ86" i="4"/>
  <c r="BJ87" i="4"/>
  <c r="BJ88" i="4"/>
  <c r="BJ89" i="4"/>
  <c r="BJ90" i="4"/>
  <c r="BJ91" i="4"/>
  <c r="BJ92" i="4"/>
  <c r="BJ93" i="4"/>
  <c r="BJ94" i="4"/>
  <c r="BJ95" i="4"/>
  <c r="BJ96" i="4"/>
  <c r="BJ97" i="4"/>
  <c r="BJ98" i="4"/>
  <c r="BJ99" i="4"/>
  <c r="BJ100" i="4"/>
  <c r="BJ101" i="4"/>
  <c r="BJ102" i="4"/>
  <c r="BJ103" i="4"/>
  <c r="BJ104" i="4"/>
  <c r="BJ105" i="4"/>
  <c r="BJ106" i="4"/>
  <c r="BJ107" i="4"/>
  <c r="BJ108" i="4"/>
  <c r="BJ109" i="4"/>
  <c r="BJ110" i="4"/>
  <c r="BJ111" i="4"/>
  <c r="BJ112" i="4"/>
  <c r="BJ113" i="4"/>
  <c r="BJ114" i="4"/>
  <c r="BJ115" i="4"/>
  <c r="BJ116" i="4"/>
  <c r="BJ117" i="4"/>
  <c r="BJ118" i="4"/>
  <c r="BJ119" i="4"/>
  <c r="BJ120" i="4"/>
  <c r="BJ121" i="4"/>
  <c r="BJ122" i="4"/>
  <c r="BJ123" i="4"/>
  <c r="BJ124" i="4"/>
  <c r="BJ125" i="4"/>
  <c r="BJ126" i="4"/>
  <c r="BJ127" i="4"/>
  <c r="BJ128" i="4"/>
  <c r="BJ129" i="4"/>
  <c r="BJ130" i="4"/>
  <c r="BJ131" i="4"/>
  <c r="BJ132" i="4"/>
  <c r="BJ133" i="4"/>
  <c r="BJ134" i="4"/>
  <c r="BJ135" i="4"/>
  <c r="BJ136" i="4"/>
  <c r="BJ137" i="4"/>
  <c r="BJ138" i="4"/>
  <c r="BJ139" i="4"/>
  <c r="BJ140" i="4"/>
  <c r="BJ141" i="4"/>
  <c r="BJ142" i="4"/>
  <c r="BJ143" i="4"/>
  <c r="BJ144" i="4"/>
  <c r="BJ145" i="4"/>
  <c r="BJ146" i="4"/>
  <c r="BJ147" i="4"/>
  <c r="BJ148" i="4"/>
  <c r="BJ149" i="4"/>
  <c r="BJ150" i="4"/>
  <c r="BJ151" i="4"/>
  <c r="BJ152" i="4"/>
  <c r="BJ153" i="4"/>
  <c r="BJ154" i="4"/>
  <c r="BJ155" i="4"/>
  <c r="BJ156" i="4"/>
  <c r="BJ157" i="4"/>
  <c r="BJ158" i="4"/>
  <c r="BJ159" i="4"/>
  <c r="BJ160" i="4"/>
  <c r="BJ161" i="4"/>
  <c r="BJ162" i="4"/>
  <c r="BJ163" i="4"/>
  <c r="BJ164" i="4"/>
  <c r="BJ165" i="4"/>
  <c r="BJ166" i="4"/>
  <c r="BJ167" i="4"/>
  <c r="BJ168" i="4"/>
  <c r="BJ169" i="4"/>
  <c r="BJ170" i="4"/>
  <c r="BJ171" i="4"/>
  <c r="BJ172" i="4"/>
  <c r="BJ173" i="4"/>
  <c r="BJ174" i="4"/>
  <c r="BJ175" i="4"/>
  <c r="BJ176" i="4"/>
  <c r="BJ177" i="4"/>
  <c r="BJ178" i="4"/>
  <c r="BJ179" i="4"/>
  <c r="BJ180" i="4"/>
  <c r="BJ181" i="4"/>
  <c r="BJ182" i="4"/>
  <c r="BJ183" i="4"/>
  <c r="BJ184" i="4"/>
  <c r="BJ185" i="4"/>
  <c r="BJ186" i="4"/>
  <c r="BJ187" i="4"/>
  <c r="BJ188" i="4"/>
  <c r="BJ189" i="4"/>
  <c r="BJ190" i="4"/>
  <c r="BJ191" i="4"/>
  <c r="BJ192" i="4"/>
  <c r="BJ193" i="4"/>
  <c r="BJ194" i="4"/>
  <c r="BJ195" i="4"/>
  <c r="BJ196" i="4"/>
  <c r="BJ197" i="4"/>
  <c r="BJ198" i="4"/>
  <c r="BJ199" i="4"/>
  <c r="BJ200" i="4"/>
  <c r="BJ201" i="4"/>
  <c r="BJ202" i="4"/>
  <c r="BJ203" i="4"/>
  <c r="BJ204" i="4"/>
  <c r="BJ205" i="4"/>
  <c r="BJ206" i="4"/>
  <c r="BJ207" i="4"/>
  <c r="BJ208" i="4"/>
  <c r="BJ209" i="4"/>
  <c r="BJ210" i="4"/>
  <c r="BJ211" i="4"/>
  <c r="BJ212" i="4"/>
  <c r="BJ213" i="4"/>
  <c r="BJ214" i="4"/>
  <c r="BJ215" i="4"/>
  <c r="BJ216" i="4"/>
  <c r="BJ217" i="4"/>
  <c r="BJ218" i="4"/>
  <c r="BJ219" i="4"/>
  <c r="BJ220" i="4"/>
  <c r="BJ221" i="4"/>
  <c r="BJ222" i="4"/>
  <c r="BJ223" i="4"/>
  <c r="BJ224" i="4"/>
  <c r="BJ225" i="4"/>
  <c r="BJ226" i="4"/>
  <c r="BJ227" i="4"/>
  <c r="BJ228" i="4"/>
  <c r="BJ229" i="4"/>
  <c r="BJ230" i="4"/>
  <c r="BJ231" i="4"/>
  <c r="BJ232" i="4"/>
  <c r="BJ233" i="4"/>
  <c r="BJ234" i="4"/>
  <c r="BJ235" i="4"/>
  <c r="BJ236" i="4"/>
  <c r="BJ237" i="4"/>
  <c r="BJ238" i="4"/>
  <c r="BJ239" i="4"/>
  <c r="BJ240" i="4"/>
  <c r="BJ241" i="4"/>
  <c r="BJ242" i="4"/>
  <c r="BJ243" i="4"/>
  <c r="BJ244" i="4"/>
  <c r="BJ245" i="4"/>
  <c r="BJ246" i="4"/>
  <c r="BJ247" i="4"/>
  <c r="BJ248" i="4"/>
  <c r="BJ249" i="4"/>
  <c r="BJ250" i="4"/>
  <c r="BJ251" i="4"/>
  <c r="BJ252" i="4"/>
  <c r="BJ253" i="4"/>
  <c r="BJ254" i="4"/>
  <c r="BJ255" i="4"/>
  <c r="BJ256" i="4"/>
  <c r="BJ257" i="4"/>
  <c r="BJ258" i="4"/>
  <c r="BJ259" i="4"/>
  <c r="BJ260" i="4"/>
  <c r="BJ261" i="4"/>
  <c r="BJ262" i="4"/>
  <c r="BJ263" i="4"/>
  <c r="BJ264" i="4"/>
  <c r="BJ265" i="4"/>
  <c r="BJ266" i="4"/>
  <c r="BJ267" i="4"/>
  <c r="BJ268" i="4"/>
  <c r="BJ269" i="4"/>
  <c r="BJ270" i="4"/>
  <c r="BJ271" i="4"/>
  <c r="BJ272" i="4"/>
  <c r="BJ273" i="4"/>
  <c r="BJ274" i="4"/>
  <c r="BJ275" i="4"/>
  <c r="BJ276" i="4"/>
  <c r="BJ277" i="4"/>
  <c r="BJ278" i="4"/>
  <c r="BJ279" i="4"/>
  <c r="BJ280" i="4"/>
  <c r="BJ281" i="4"/>
  <c r="BJ282" i="4"/>
  <c r="BJ283" i="4"/>
  <c r="BJ284" i="4"/>
  <c r="BJ285" i="4"/>
  <c r="BJ286" i="4"/>
  <c r="BJ287" i="4"/>
  <c r="BJ288" i="4"/>
  <c r="BJ289" i="4"/>
  <c r="BJ290" i="4"/>
  <c r="BJ291" i="4"/>
  <c r="BJ292" i="4"/>
  <c r="BJ293" i="4"/>
  <c r="BJ294" i="4"/>
  <c r="BJ295" i="4"/>
  <c r="BJ296" i="4"/>
  <c r="BJ297" i="4"/>
  <c r="BJ298" i="4"/>
  <c r="BJ299" i="4"/>
  <c r="BJ300" i="4"/>
  <c r="BJ301" i="4"/>
  <c r="BJ302" i="4"/>
  <c r="BJ303" i="4"/>
  <c r="BJ304" i="4"/>
  <c r="BJ305" i="4"/>
  <c r="BJ306" i="4"/>
  <c r="BJ307" i="4"/>
  <c r="BJ308" i="4"/>
  <c r="BJ309" i="4"/>
  <c r="BJ310" i="4"/>
  <c r="BJ311" i="4"/>
  <c r="BJ312" i="4"/>
  <c r="BJ313" i="4"/>
  <c r="BJ314" i="4"/>
  <c r="BJ315" i="4"/>
  <c r="BJ316" i="4"/>
  <c r="BJ317" i="4"/>
  <c r="BJ318" i="4"/>
  <c r="BJ319" i="4"/>
  <c r="BJ320" i="4"/>
  <c r="BJ321" i="4"/>
  <c r="BK2" i="4"/>
  <c r="BK3" i="4"/>
  <c r="BL3" i="4" s="1" a="1"/>
  <c r="BL3" i="4" s="1"/>
  <c r="BK4" i="4"/>
  <c r="BK5" i="4"/>
  <c r="BL5" i="4" s="1" a="1"/>
  <c r="BL5" i="4" s="1"/>
  <c r="BK6" i="4"/>
  <c r="BL6" i="4" s="1" a="1"/>
  <c r="BL6" i="4" s="1"/>
  <c r="BK7" i="4"/>
  <c r="BL7" i="4" s="1" a="1"/>
  <c r="BL7" i="4" s="1"/>
  <c r="BK8" i="4"/>
  <c r="BK9" i="4"/>
  <c r="BL9" i="4" s="1" a="1"/>
  <c r="BL9" i="4" s="1"/>
  <c r="BK10" i="4"/>
  <c r="BL10" i="4" s="1" a="1"/>
  <c r="BL10" i="4" s="1"/>
  <c r="BK11" i="4"/>
  <c r="BL11" i="4" s="1" a="1"/>
  <c r="BL11" i="4" s="1"/>
  <c r="BK12" i="4"/>
  <c r="BK13" i="4"/>
  <c r="BL13" i="4" s="1" a="1"/>
  <c r="BL13" i="4" s="1"/>
  <c r="BK14" i="4"/>
  <c r="BL14" i="4" s="1" a="1"/>
  <c r="BL14" i="4" s="1"/>
  <c r="BK15" i="4"/>
  <c r="BL15" i="4" s="1" a="1"/>
  <c r="BL15" i="4" s="1"/>
  <c r="BK16" i="4"/>
  <c r="BK17" i="4"/>
  <c r="BL17" i="4" s="1" a="1"/>
  <c r="BL17" i="4" s="1"/>
  <c r="BK18" i="4"/>
  <c r="BL18" i="4" s="1" a="1"/>
  <c r="BL18" i="4" s="1"/>
  <c r="BK19" i="4"/>
  <c r="BL19" i="4" s="1" a="1"/>
  <c r="BL19" i="4" s="1"/>
  <c r="BK20" i="4"/>
  <c r="BK21" i="4"/>
  <c r="BL21" i="4" s="1" a="1"/>
  <c r="BL21" i="4" s="1"/>
  <c r="BK22" i="4"/>
  <c r="BL22" i="4" s="1" a="1"/>
  <c r="BL22" i="4" s="1"/>
  <c r="BK23" i="4"/>
  <c r="BL23" i="4" s="1" a="1"/>
  <c r="BL23" i="4" s="1"/>
  <c r="BK24" i="4"/>
  <c r="BK25" i="4"/>
  <c r="BL25" i="4" s="1" a="1"/>
  <c r="BL25" i="4" s="1"/>
  <c r="BK26" i="4"/>
  <c r="BL26" i="4" s="1" a="1"/>
  <c r="BL26" i="4" s="1"/>
  <c r="BK27" i="4"/>
  <c r="BL27" i="4" s="1" a="1"/>
  <c r="BL27" i="4" s="1"/>
  <c r="BK28" i="4"/>
  <c r="BK29" i="4"/>
  <c r="BL29" i="4" s="1" a="1"/>
  <c r="BL29" i="4" s="1"/>
  <c r="BK30" i="4"/>
  <c r="BK31" i="4"/>
  <c r="BL31" i="4" s="1" a="1"/>
  <c r="BL31" i="4" s="1"/>
  <c r="BK32" i="4"/>
  <c r="BK33" i="4"/>
  <c r="BK34" i="4"/>
  <c r="BL34" i="4" s="1" a="1"/>
  <c r="BL34" i="4" s="1"/>
  <c r="BK35" i="4"/>
  <c r="BL35" i="4" s="1" a="1"/>
  <c r="BL35" i="4" s="1"/>
  <c r="BK36" i="4"/>
  <c r="BK37" i="4"/>
  <c r="BL37" i="4" s="1" a="1"/>
  <c r="BL37" i="4" s="1"/>
  <c r="BK38" i="4"/>
  <c r="BK39" i="4"/>
  <c r="BL39" i="4" s="1" a="1"/>
  <c r="BL39" i="4" s="1"/>
  <c r="BK40" i="4"/>
  <c r="BK41" i="4"/>
  <c r="BL41" i="4" s="1" a="1"/>
  <c r="BL41" i="4" s="1"/>
  <c r="BK42" i="4"/>
  <c r="BL42" i="4" s="1" a="1"/>
  <c r="BL42" i="4" s="1"/>
  <c r="BK43" i="4"/>
  <c r="BL43" i="4" s="1" a="1"/>
  <c r="BL43" i="4" s="1"/>
  <c r="BK44" i="4"/>
  <c r="BK45" i="4"/>
  <c r="BL45" i="4" s="1" a="1"/>
  <c r="BL45" i="4" s="1"/>
  <c r="BK46" i="4"/>
  <c r="BL46" i="4" s="1" a="1"/>
  <c r="BL46" i="4" s="1"/>
  <c r="BK47" i="4"/>
  <c r="BL47" i="4" s="1" a="1"/>
  <c r="BL47" i="4" s="1"/>
  <c r="BK48" i="4"/>
  <c r="BK49" i="4"/>
  <c r="BK50" i="4"/>
  <c r="BL50" i="4" s="1" a="1"/>
  <c r="BL50" i="4" s="1"/>
  <c r="BK51" i="4"/>
  <c r="BL51" i="4" s="1" a="1"/>
  <c r="BL51" i="4" s="1"/>
  <c r="BK52" i="4"/>
  <c r="BK53" i="4"/>
  <c r="BL53" i="4" s="1" a="1"/>
  <c r="BL53" i="4" s="1"/>
  <c r="BK54" i="4"/>
  <c r="BL54" i="4" s="1" a="1"/>
  <c r="BL54" i="4" s="1"/>
  <c r="BK55" i="4"/>
  <c r="BL55" i="4" s="1" a="1"/>
  <c r="BL55" i="4" s="1"/>
  <c r="BK56" i="4"/>
  <c r="BK57" i="4"/>
  <c r="BL57" i="4" s="1" a="1"/>
  <c r="BL57" i="4" s="1"/>
  <c r="BK58" i="4"/>
  <c r="BK59" i="4"/>
  <c r="BL59" i="4" s="1" a="1"/>
  <c r="BL59" i="4" s="1"/>
  <c r="BK60" i="4"/>
  <c r="BK61" i="4"/>
  <c r="BL61" i="4" s="1" a="1"/>
  <c r="BL61" i="4" s="1"/>
  <c r="BK62" i="4"/>
  <c r="BL62" i="4" s="1" a="1"/>
  <c r="BL62" i="4" s="1"/>
  <c r="BK63" i="4"/>
  <c r="BK64" i="4"/>
  <c r="BK65" i="4"/>
  <c r="BK66" i="4"/>
  <c r="BL66" i="4" s="1" a="1"/>
  <c r="BL66" i="4" s="1"/>
  <c r="BK67" i="4"/>
  <c r="BK68" i="4"/>
  <c r="BK69" i="4"/>
  <c r="BL69" i="4" s="1" a="1"/>
  <c r="BL69" i="4" s="1"/>
  <c r="BK70" i="4"/>
  <c r="BK71" i="4"/>
  <c r="BK72" i="4"/>
  <c r="BK73" i="4"/>
  <c r="BL73" i="4" s="1" a="1"/>
  <c r="BL73" i="4" s="1"/>
  <c r="BK74" i="4"/>
  <c r="BL74" i="4" s="1" a="1"/>
  <c r="BL74" i="4" s="1"/>
  <c r="BK75" i="4"/>
  <c r="BK76" i="4"/>
  <c r="BK77" i="4"/>
  <c r="BK78" i="4"/>
  <c r="BK79" i="4"/>
  <c r="BK80" i="4"/>
  <c r="BK81" i="4"/>
  <c r="BL81" i="4" s="1" a="1"/>
  <c r="BL81" i="4" s="1"/>
  <c r="BK82" i="4"/>
  <c r="BL82" i="4" s="1" a="1"/>
  <c r="BL82" i="4" s="1"/>
  <c r="BK83" i="4"/>
  <c r="BK84" i="4"/>
  <c r="BK85" i="4"/>
  <c r="BL85" i="4" s="1" a="1"/>
  <c r="BL85" i="4" s="1"/>
  <c r="BK86" i="4"/>
  <c r="BL86" i="4" s="1" a="1"/>
  <c r="BL86" i="4" s="1"/>
  <c r="BK87" i="4"/>
  <c r="BK88" i="4"/>
  <c r="BK89" i="4"/>
  <c r="BL89" i="4" s="1" a="1"/>
  <c r="BL89" i="4" s="1"/>
  <c r="BK90" i="4"/>
  <c r="BL90" i="4" s="1" a="1"/>
  <c r="BL90" i="4" s="1"/>
  <c r="BK91" i="4"/>
  <c r="BK92" i="4"/>
  <c r="BK93" i="4"/>
  <c r="BL93" i="4" s="1" a="1"/>
  <c r="BL93" i="4" s="1"/>
  <c r="BK94" i="4"/>
  <c r="BL94" i="4" s="1" a="1"/>
  <c r="BL94" i="4" s="1"/>
  <c r="BK95" i="4"/>
  <c r="BK96" i="4"/>
  <c r="BK97" i="4"/>
  <c r="BL97" i="4" s="1" a="1"/>
  <c r="BL97" i="4" s="1"/>
  <c r="BK98" i="4"/>
  <c r="BL98" i="4" s="1" a="1"/>
  <c r="BL98" i="4" s="1"/>
  <c r="BK99" i="4"/>
  <c r="BK100" i="4"/>
  <c r="BK101" i="4"/>
  <c r="BL101" i="4" s="1" a="1"/>
  <c r="BL101" i="4" s="1"/>
  <c r="BK102" i="4"/>
  <c r="BL102" i="4" s="1" a="1"/>
  <c r="BL102" i="4" s="1"/>
  <c r="BK103" i="4"/>
  <c r="BK104" i="4"/>
  <c r="BK105" i="4"/>
  <c r="BL105" i="4" s="1" a="1"/>
  <c r="BL105" i="4" s="1"/>
  <c r="BK106" i="4"/>
  <c r="BK107" i="4"/>
  <c r="BK108" i="4"/>
  <c r="BK109" i="4"/>
  <c r="BK110" i="4"/>
  <c r="BL110" i="4" s="1" a="1"/>
  <c r="BL110" i="4" s="1"/>
  <c r="BK111" i="4"/>
  <c r="BK112" i="4"/>
  <c r="BK113" i="4"/>
  <c r="BL113" i="4" s="1" a="1"/>
  <c r="BL113" i="4" s="1"/>
  <c r="BK114" i="4"/>
  <c r="BK115" i="4"/>
  <c r="BK116" i="4"/>
  <c r="BK117" i="4"/>
  <c r="BL117" i="4" s="1" a="1"/>
  <c r="BL117" i="4" s="1"/>
  <c r="BK118" i="4"/>
  <c r="BL118" i="4" s="1" a="1"/>
  <c r="BL118" i="4" s="1"/>
  <c r="BK119" i="4"/>
  <c r="BK120" i="4"/>
  <c r="BK121" i="4"/>
  <c r="BL121" i="4" s="1" a="1"/>
  <c r="BL121" i="4" s="1"/>
  <c r="BK122" i="4"/>
  <c r="BL122" i="4" s="1" a="1"/>
  <c r="BL122" i="4" s="1"/>
  <c r="BK123" i="4"/>
  <c r="BK124" i="4"/>
  <c r="BK125" i="4"/>
  <c r="BK126" i="4"/>
  <c r="BL126" i="4" s="1" a="1"/>
  <c r="BL126" i="4" s="1"/>
  <c r="BK127" i="4"/>
  <c r="BK128" i="4"/>
  <c r="BK129" i="4"/>
  <c r="BL129" i="4" s="1" a="1"/>
  <c r="BL129" i="4" s="1"/>
  <c r="BK130" i="4"/>
  <c r="BL130" i="4" s="1" a="1"/>
  <c r="BL130" i="4" s="1"/>
  <c r="BK131" i="4"/>
  <c r="BK132" i="4"/>
  <c r="BK133" i="4"/>
  <c r="BL133" i="4" s="1" a="1"/>
  <c r="BL133" i="4" s="1"/>
  <c r="BK134" i="4"/>
  <c r="BK135" i="4"/>
  <c r="BK136" i="4"/>
  <c r="BK137" i="4"/>
  <c r="BL137" i="4" s="1" a="1"/>
  <c r="BL137" i="4" s="1"/>
  <c r="BK138" i="4"/>
  <c r="BL138" i="4" s="1" a="1"/>
  <c r="BL138" i="4" s="1"/>
  <c r="BK139" i="4"/>
  <c r="BK140" i="4"/>
  <c r="BK141" i="4"/>
  <c r="BK142" i="4"/>
  <c r="BK143" i="4"/>
  <c r="BK144" i="4"/>
  <c r="BK145" i="4"/>
  <c r="BL145" i="4" s="1" a="1"/>
  <c r="BL145" i="4" s="1"/>
  <c r="BK146" i="4"/>
  <c r="BL146" i="4" s="1" a="1"/>
  <c r="BL146" i="4" s="1"/>
  <c r="BK147" i="4"/>
  <c r="BK148" i="4"/>
  <c r="BK149" i="4"/>
  <c r="BL149" i="4" s="1" a="1"/>
  <c r="BL149" i="4" s="1"/>
  <c r="BK150" i="4"/>
  <c r="BL150" i="4" s="1" a="1"/>
  <c r="BL150" i="4" s="1"/>
  <c r="BK151" i="4"/>
  <c r="BK152" i="4"/>
  <c r="BK153" i="4"/>
  <c r="BL153" i="4" s="1" a="1"/>
  <c r="BL153" i="4" s="1"/>
  <c r="BK154" i="4"/>
  <c r="BL154" i="4" s="1" a="1"/>
  <c r="BL154" i="4" s="1"/>
  <c r="BK155" i="4"/>
  <c r="BK156" i="4"/>
  <c r="BK157" i="4"/>
  <c r="BK158" i="4"/>
  <c r="BL158" i="4" s="1" a="1"/>
  <c r="BL158" i="4" s="1"/>
  <c r="BK159" i="4"/>
  <c r="BK160" i="4"/>
  <c r="BK161" i="4"/>
  <c r="BL161" i="4" s="1" a="1"/>
  <c r="BL161" i="4" s="1"/>
  <c r="BK162" i="4"/>
  <c r="BL162" i="4" s="1" a="1"/>
  <c r="BL162" i="4" s="1"/>
  <c r="BK163" i="4"/>
  <c r="BK164" i="4"/>
  <c r="BK165" i="4"/>
  <c r="BL165" i="4" s="1" a="1"/>
  <c r="BL165" i="4" s="1"/>
  <c r="BK166" i="4"/>
  <c r="BL166" i="4" s="1" a="1"/>
  <c r="BL166" i="4" s="1"/>
  <c r="BK167" i="4"/>
  <c r="BK168" i="4"/>
  <c r="BK169" i="4"/>
  <c r="BL169" i="4" s="1" a="1"/>
  <c r="BL169" i="4" s="1"/>
  <c r="BK170" i="4"/>
  <c r="BK171" i="4"/>
  <c r="BK172" i="4"/>
  <c r="BK173" i="4"/>
  <c r="BK174" i="4"/>
  <c r="BL174" i="4" s="1" a="1"/>
  <c r="BL174" i="4" s="1"/>
  <c r="BK175" i="4"/>
  <c r="BK176" i="4"/>
  <c r="BK177" i="4"/>
  <c r="BL177" i="4" s="1" a="1"/>
  <c r="BL177" i="4" s="1"/>
  <c r="BK178" i="4"/>
  <c r="BK179" i="4"/>
  <c r="BL179" i="4" s="1" a="1"/>
  <c r="BL179" i="4" s="1"/>
  <c r="BK180" i="4"/>
  <c r="BK181" i="4"/>
  <c r="BK182" i="4"/>
  <c r="BL182" i="4" s="1" a="1"/>
  <c r="BL182" i="4" s="1"/>
  <c r="BK183" i="4"/>
  <c r="BK184" i="4"/>
  <c r="BK185" i="4"/>
  <c r="BK186" i="4"/>
  <c r="BL186" i="4" s="1" a="1"/>
  <c r="BL186" i="4" s="1"/>
  <c r="BK187" i="4"/>
  <c r="BL187" i="4" s="1" a="1"/>
  <c r="BL187" i="4" s="1"/>
  <c r="BK188" i="4"/>
  <c r="BK189" i="4"/>
  <c r="BL189" i="4" s="1" a="1"/>
  <c r="BL189" i="4" s="1"/>
  <c r="BK190" i="4"/>
  <c r="BL190" i="4" s="1" a="1"/>
  <c r="BL190" i="4" s="1"/>
  <c r="BK191" i="4"/>
  <c r="BK192" i="4"/>
  <c r="BK193" i="4"/>
  <c r="BL193" i="4" s="1" a="1"/>
  <c r="BL193" i="4" s="1"/>
  <c r="BK194" i="4"/>
  <c r="BL194" i="4" s="1" a="1"/>
  <c r="BL194" i="4" s="1"/>
  <c r="BK195" i="4"/>
  <c r="BL195" i="4" s="1" a="1"/>
  <c r="BL195" i="4" s="1"/>
  <c r="BK196" i="4"/>
  <c r="BK197" i="4"/>
  <c r="BK198" i="4"/>
  <c r="BK199" i="4"/>
  <c r="BK200" i="4"/>
  <c r="BK201" i="4"/>
  <c r="BK202" i="4"/>
  <c r="BL202" i="4" s="1" a="1"/>
  <c r="BL202" i="4" s="1"/>
  <c r="BK203" i="4"/>
  <c r="BL203" i="4" s="1" a="1"/>
  <c r="BL203" i="4" s="1"/>
  <c r="BK204" i="4"/>
  <c r="BK205" i="4"/>
  <c r="BL205" i="4" s="1" a="1"/>
  <c r="BL205" i="4" s="1"/>
  <c r="BK206" i="4"/>
  <c r="BL206" i="4" s="1" a="1"/>
  <c r="BL206" i="4" s="1"/>
  <c r="BK207" i="4"/>
  <c r="BK208" i="4"/>
  <c r="BK209" i="4"/>
  <c r="BL209" i="4" s="1" a="1"/>
  <c r="BL209" i="4" s="1"/>
  <c r="BK210" i="4"/>
  <c r="BL210" i="4" s="1" a="1"/>
  <c r="BL210" i="4" s="1"/>
  <c r="BK211" i="4"/>
  <c r="BL211" i="4" s="1" a="1"/>
  <c r="BL211" i="4" s="1"/>
  <c r="BK212" i="4"/>
  <c r="BK213" i="4"/>
  <c r="BK214" i="4"/>
  <c r="BL214" i="4" s="1" a="1"/>
  <c r="BL214" i="4" s="1"/>
  <c r="BK215" i="4"/>
  <c r="BK216" i="4"/>
  <c r="BK217" i="4"/>
  <c r="BK218" i="4"/>
  <c r="BL218" i="4" s="1" a="1"/>
  <c r="BL218" i="4" s="1"/>
  <c r="BK219" i="4"/>
  <c r="BL219" i="4" s="1" a="1"/>
  <c r="BL219" i="4" s="1"/>
  <c r="BK220" i="4"/>
  <c r="BK221" i="4"/>
  <c r="BL221" i="4" s="1" a="1"/>
  <c r="BL221" i="4" s="1"/>
  <c r="BK222" i="4"/>
  <c r="BL222" i="4" s="1" a="1"/>
  <c r="BL222" i="4" s="1"/>
  <c r="BK223" i="4"/>
  <c r="BK224" i="4"/>
  <c r="BK225" i="4"/>
  <c r="BL225" i="4" s="1" a="1"/>
  <c r="BL225" i="4" s="1"/>
  <c r="BK226" i="4"/>
  <c r="BK227" i="4"/>
  <c r="BL227" i="4" s="1" a="1"/>
  <c r="BL227" i="4" s="1"/>
  <c r="BK228" i="4"/>
  <c r="BK229" i="4"/>
  <c r="BK230" i="4"/>
  <c r="BL230" i="4" s="1" a="1"/>
  <c r="BL230" i="4" s="1"/>
  <c r="BK231" i="4"/>
  <c r="BK232" i="4"/>
  <c r="BK233" i="4"/>
  <c r="BK234" i="4"/>
  <c r="BL234" i="4" s="1" a="1"/>
  <c r="BL234" i="4" s="1"/>
  <c r="BK235" i="4"/>
  <c r="BL235" i="4" s="1" a="1"/>
  <c r="BL235" i="4" s="1"/>
  <c r="BK236" i="4"/>
  <c r="BK237" i="4"/>
  <c r="BK238" i="4"/>
  <c r="BK239" i="4"/>
  <c r="BK240" i="4"/>
  <c r="BK241" i="4"/>
  <c r="BL241" i="4" s="1" a="1"/>
  <c r="BL241" i="4" s="1"/>
  <c r="BK242" i="4"/>
  <c r="BL242" i="4" s="1" a="1"/>
  <c r="BL242" i="4" s="1"/>
  <c r="BK243" i="4"/>
  <c r="BL243" i="4" s="1" a="1"/>
  <c r="BL243" i="4" s="1"/>
  <c r="BK244" i="4"/>
  <c r="BK245" i="4"/>
  <c r="BK246" i="4"/>
  <c r="BL246" i="4" s="1" a="1"/>
  <c r="BL246" i="4" s="1"/>
  <c r="BK247" i="4"/>
  <c r="BK248" i="4"/>
  <c r="BK249" i="4"/>
  <c r="BK250" i="4"/>
  <c r="BK251" i="4"/>
  <c r="BL251" i="4" s="1" a="1"/>
  <c r="BL251" i="4" s="1"/>
  <c r="BK252" i="4"/>
  <c r="BK253" i="4"/>
  <c r="BL253" i="4" s="1" a="1"/>
  <c r="BL253" i="4" s="1"/>
  <c r="BK254" i="4"/>
  <c r="BL254" i="4" s="1" a="1"/>
  <c r="BL254" i="4" s="1"/>
  <c r="BK255" i="4"/>
  <c r="BK256" i="4"/>
  <c r="BK257" i="4"/>
  <c r="BL257" i="4" s="1" a="1"/>
  <c r="BL257" i="4" s="1"/>
  <c r="BK258" i="4"/>
  <c r="BL258" i="4" s="1" a="1"/>
  <c r="BL258" i="4" s="1"/>
  <c r="BK259" i="4"/>
  <c r="BK260" i="4"/>
  <c r="BK261" i="4"/>
  <c r="BK262" i="4"/>
  <c r="BL262" i="4" s="1" a="1"/>
  <c r="BL262" i="4" s="1"/>
  <c r="BK263" i="4"/>
  <c r="BK264" i="4"/>
  <c r="BK265" i="4"/>
  <c r="BK266" i="4"/>
  <c r="BL266" i="4" s="1" a="1"/>
  <c r="BL266" i="4" s="1"/>
  <c r="BK267" i="4"/>
  <c r="BL267" i="4" s="1" a="1"/>
  <c r="BL267" i="4" s="1"/>
  <c r="BK268" i="4"/>
  <c r="BK269" i="4"/>
  <c r="BL269" i="4" s="1" a="1"/>
  <c r="BL269" i="4" s="1"/>
  <c r="BK270" i="4"/>
  <c r="BL270" i="4" s="1" a="1"/>
  <c r="BL270" i="4" s="1"/>
  <c r="BK271" i="4"/>
  <c r="BK272" i="4"/>
  <c r="BK273" i="4"/>
  <c r="BL273" i="4" s="1" a="1"/>
  <c r="BL273" i="4" s="1"/>
  <c r="BK274" i="4"/>
  <c r="BL274" i="4" s="1" a="1"/>
  <c r="BL274" i="4" s="1"/>
  <c r="BK275" i="4"/>
  <c r="BK276" i="4"/>
  <c r="BK277" i="4"/>
  <c r="BK278" i="4"/>
  <c r="BL278" i="4" s="1" a="1"/>
  <c r="BL278" i="4" s="1"/>
  <c r="BK279" i="4"/>
  <c r="BK280" i="4"/>
  <c r="BK281" i="4"/>
  <c r="BK282" i="4"/>
  <c r="BL282" i="4" s="1" a="1"/>
  <c r="BL282" i="4" s="1"/>
  <c r="BK283" i="4"/>
  <c r="BL283" i="4" s="1" a="1"/>
  <c r="BL283" i="4" s="1"/>
  <c r="BK284" i="4"/>
  <c r="BK285" i="4"/>
  <c r="BL285" i="4" s="1" a="1"/>
  <c r="BL285" i="4" s="1"/>
  <c r="BK286" i="4"/>
  <c r="BK287" i="4"/>
  <c r="BK288" i="4"/>
  <c r="BK289" i="4"/>
  <c r="BK290" i="4"/>
  <c r="BL290" i="4" s="1" a="1"/>
  <c r="BL290" i="4" s="1"/>
  <c r="BK291" i="4"/>
  <c r="BL291" i="4" s="1" a="1"/>
  <c r="BL291" i="4" s="1"/>
  <c r="BK292" i="4"/>
  <c r="BK293" i="4"/>
  <c r="BK294" i="4"/>
  <c r="BL294" i="4" s="1" a="1"/>
  <c r="BL294" i="4" s="1"/>
  <c r="BK295" i="4"/>
  <c r="BK296" i="4"/>
  <c r="BK297" i="4"/>
  <c r="BK298" i="4"/>
  <c r="BK299" i="4"/>
  <c r="BK300" i="4"/>
  <c r="BK301" i="4"/>
  <c r="BL301" i="4" s="1" a="1"/>
  <c r="BL301" i="4" s="1"/>
  <c r="BK302" i="4"/>
  <c r="BL302" i="4" s="1" a="1"/>
  <c r="BL302" i="4" s="1"/>
  <c r="BK303" i="4"/>
  <c r="BK304" i="4"/>
  <c r="BK305" i="4"/>
  <c r="BL305" i="4" s="1" a="1"/>
  <c r="BL305" i="4" s="1"/>
  <c r="BK306" i="4"/>
  <c r="BL306" i="4" s="1" a="1"/>
  <c r="BL306" i="4" s="1"/>
  <c r="BK307" i="4"/>
  <c r="BL307" i="4" s="1" a="1"/>
  <c r="BL307" i="4" s="1"/>
  <c r="BK308" i="4"/>
  <c r="BK309" i="4"/>
  <c r="BK310" i="4"/>
  <c r="BK311" i="4"/>
  <c r="BK312" i="4"/>
  <c r="BK313" i="4"/>
  <c r="BK314" i="4"/>
  <c r="BL314" i="4" s="1" a="1"/>
  <c r="BL314" i="4" s="1"/>
  <c r="BK315" i="4"/>
  <c r="BL315" i="4" s="1" a="1"/>
  <c r="BL315" i="4" s="1"/>
  <c r="BK316" i="4"/>
  <c r="BK317" i="4"/>
  <c r="BL317" i="4" s="1" a="1"/>
  <c r="BL317" i="4" s="1"/>
  <c r="BK318" i="4"/>
  <c r="BL318" i="4" s="1" a="1"/>
  <c r="BL318" i="4" s="1"/>
  <c r="BK319" i="4"/>
  <c r="BK320" i="4"/>
  <c r="BK321" i="4"/>
  <c r="BL2" i="4" a="1"/>
  <c r="BL2" i="4" s="1"/>
  <c r="BL30" i="4" a="1"/>
  <c r="BL30" i="4" s="1"/>
  <c r="BL33" i="4" a="1"/>
  <c r="BL33" i="4" s="1"/>
  <c r="BL38" i="4" a="1"/>
  <c r="BL38" i="4" s="1"/>
  <c r="BL49" i="4" a="1"/>
  <c r="BL49" i="4" s="1"/>
  <c r="BL58" i="4" a="1"/>
  <c r="BL58" i="4" s="1"/>
  <c r="BL70" i="4" a="1"/>
  <c r="BL70" i="4" s="1"/>
  <c r="BL77" i="4" a="1"/>
  <c r="BL77" i="4" s="1"/>
  <c r="BL78" i="4" a="1"/>
  <c r="BL78" i="4" s="1"/>
  <c r="BL106" i="4" a="1"/>
  <c r="BL106" i="4" s="1"/>
  <c r="BL109" i="4" a="1"/>
  <c r="BL109" i="4" s="1"/>
  <c r="BL114" i="4" a="1"/>
  <c r="BL114" i="4" s="1"/>
  <c r="BL125" i="4" a="1"/>
  <c r="BL125" i="4" s="1"/>
  <c r="BL134" i="4" a="1"/>
  <c r="BL134" i="4" s="1"/>
  <c r="BL141" i="4" a="1"/>
  <c r="BL141" i="4" s="1"/>
  <c r="BL142" i="4" a="1"/>
  <c r="BL142" i="4" s="1"/>
  <c r="BL157" i="4" a="1"/>
  <c r="BL157" i="4" s="1"/>
  <c r="BL170" i="4" a="1"/>
  <c r="BL170" i="4" s="1"/>
  <c r="BL173" i="4" a="1"/>
  <c r="BL173" i="4" s="1"/>
  <c r="BL178" i="4" a="1"/>
  <c r="BL178" i="4" s="1"/>
  <c r="BL198" i="4" a="1"/>
  <c r="BL198" i="4" s="1"/>
  <c r="BL226" i="4" a="1"/>
  <c r="BL226" i="4" s="1"/>
  <c r="BL237" i="4" a="1"/>
  <c r="BL237" i="4" s="1"/>
  <c r="BL238" i="4" a="1"/>
  <c r="BL238" i="4" s="1"/>
  <c r="BL250" i="4" a="1"/>
  <c r="BL250" i="4" s="1"/>
  <c r="BL259" i="4" a="1"/>
  <c r="BL259" i="4" s="1"/>
  <c r="BL275" i="4" a="1"/>
  <c r="BL275" i="4" s="1"/>
  <c r="BL286" i="4" a="1"/>
  <c r="BL286" i="4" s="1"/>
  <c r="BL289" i="4" a="1"/>
  <c r="BL289" i="4" s="1"/>
  <c r="BL298" i="4" a="1"/>
  <c r="BL298" i="4" s="1"/>
  <c r="BL299" i="4" a="1"/>
  <c r="BL299" i="4" s="1"/>
  <c r="BL310" i="4" a="1"/>
  <c r="BL310" i="4" s="1"/>
  <c r="BL321" i="4" a="1"/>
  <c r="BL321" i="4" s="1"/>
  <c r="E2"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E377" i="7"/>
  <c r="E378" i="7"/>
  <c r="E379" i="7"/>
  <c r="E380" i="7"/>
  <c r="E381" i="7"/>
  <c r="E382" i="7"/>
  <c r="E383" i="7"/>
  <c r="E384" i="7"/>
  <c r="E385" i="7"/>
  <c r="E386" i="7"/>
  <c r="E387" i="7"/>
  <c r="E388" i="7"/>
  <c r="E389" i="7"/>
  <c r="E390" i="7"/>
  <c r="E391" i="7"/>
  <c r="E392" i="7"/>
  <c r="E393" i="7"/>
  <c r="E394" i="7"/>
  <c r="E395" i="7"/>
  <c r="E396" i="7"/>
  <c r="E397" i="7"/>
  <c r="E398" i="7"/>
  <c r="E399" i="7"/>
  <c r="E400" i="7"/>
  <c r="E401" i="7"/>
  <c r="E402" i="7"/>
  <c r="E403" i="7"/>
  <c r="E404" i="7"/>
  <c r="E405" i="7"/>
  <c r="E406" i="7"/>
  <c r="E407" i="7"/>
  <c r="E408" i="7"/>
  <c r="E409" i="7"/>
  <c r="E410" i="7"/>
  <c r="E411" i="7"/>
  <c r="E412" i="7"/>
  <c r="E413" i="7"/>
  <c r="E414" i="7"/>
  <c r="E415" i="7"/>
  <c r="E416" i="7"/>
  <c r="E417" i="7"/>
  <c r="E418" i="7"/>
  <c r="E419" i="7"/>
  <c r="E420" i="7"/>
  <c r="E421" i="7"/>
  <c r="E422" i="7"/>
  <c r="E423" i="7"/>
  <c r="E424" i="7"/>
  <c r="E425" i="7"/>
  <c r="E426" i="7"/>
  <c r="E427" i="7"/>
  <c r="E428" i="7"/>
  <c r="E429" i="7"/>
  <c r="E430" i="7"/>
  <c r="E431" i="7"/>
  <c r="E432" i="7"/>
  <c r="E433" i="7"/>
  <c r="E434" i="7"/>
  <c r="E435" i="7"/>
  <c r="E436" i="7"/>
  <c r="E437" i="7"/>
  <c r="E438" i="7"/>
  <c r="E439" i="7"/>
  <c r="E440" i="7"/>
  <c r="E441" i="7"/>
  <c r="E442" i="7"/>
  <c r="E443" i="7"/>
  <c r="E444" i="7"/>
  <c r="E445" i="7"/>
  <c r="E446" i="7"/>
  <c r="E447" i="7"/>
  <c r="E448" i="7"/>
  <c r="E449" i="7"/>
  <c r="E450" i="7"/>
  <c r="E451" i="7"/>
  <c r="E452" i="7"/>
  <c r="E453" i="7"/>
  <c r="E454" i="7"/>
  <c r="E455" i="7"/>
  <c r="E456" i="7"/>
  <c r="E457" i="7"/>
  <c r="E458" i="7"/>
  <c r="E459" i="7"/>
  <c r="E460" i="7"/>
  <c r="E461" i="7"/>
  <c r="E462" i="7"/>
  <c r="E463" i="7"/>
  <c r="E464" i="7"/>
  <c r="E465" i="7"/>
  <c r="E466" i="7"/>
  <c r="E467" i="7"/>
  <c r="E468" i="7"/>
  <c r="E469" i="7"/>
  <c r="E470" i="7"/>
  <c r="E471" i="7"/>
  <c r="E472" i="7"/>
  <c r="E473" i="7"/>
  <c r="E474" i="7"/>
  <c r="E475" i="7"/>
  <c r="E476" i="7"/>
  <c r="E477" i="7"/>
  <c r="E478" i="7"/>
  <c r="E479" i="7"/>
  <c r="E480" i="7"/>
  <c r="E481" i="7"/>
  <c r="E482" i="7"/>
  <c r="E483" i="7"/>
  <c r="E484" i="7"/>
  <c r="E485" i="7"/>
  <c r="E486" i="7"/>
  <c r="E487" i="7"/>
  <c r="E488" i="7"/>
  <c r="E489" i="7"/>
  <c r="E490" i="7"/>
  <c r="E491" i="7"/>
  <c r="E492" i="7"/>
  <c r="E493" i="7"/>
  <c r="E494" i="7"/>
  <c r="E495" i="7"/>
  <c r="E496" i="7"/>
  <c r="E497" i="7"/>
  <c r="E498" i="7"/>
  <c r="E499" i="7"/>
  <c r="E500" i="7"/>
  <c r="E501" i="7"/>
  <c r="E502" i="7"/>
  <c r="E503" i="7"/>
  <c r="E504" i="7"/>
  <c r="E505" i="7"/>
  <c r="E506" i="7"/>
  <c r="E507" i="7"/>
  <c r="E508" i="7"/>
  <c r="E509" i="7"/>
  <c r="E510" i="7"/>
  <c r="E511" i="7"/>
  <c r="E512" i="7"/>
  <c r="E513" i="7"/>
  <c r="E514" i="7"/>
  <c r="BL313" i="4" l="1" a="1"/>
  <c r="BL313" i="4" s="1"/>
  <c r="BL309" i="4" a="1"/>
  <c r="BL309" i="4" s="1"/>
  <c r="BL297" i="4" a="1"/>
  <c r="BL297" i="4" s="1"/>
  <c r="BL293" i="4" a="1"/>
  <c r="BL293" i="4" s="1"/>
  <c r="BL281" i="4" a="1"/>
  <c r="BL281" i="4" s="1"/>
  <c r="BL277" i="4" a="1"/>
  <c r="BL277" i="4" s="1"/>
  <c r="BL265" i="4" a="1"/>
  <c r="BL265" i="4" s="1"/>
  <c r="BL261" i="4" a="1"/>
  <c r="BL261" i="4" s="1"/>
  <c r="BL249" i="4" a="1"/>
  <c r="BL249" i="4" s="1"/>
  <c r="BL245" i="4" a="1"/>
  <c r="BL245" i="4" s="1"/>
  <c r="BL233" i="4" a="1"/>
  <c r="BL233" i="4" s="1"/>
  <c r="BL229" i="4" a="1"/>
  <c r="BL229" i="4" s="1"/>
  <c r="BL217" i="4" a="1"/>
  <c r="BL217" i="4" s="1"/>
  <c r="BL213" i="4" a="1"/>
  <c r="BL213" i="4" s="1"/>
  <c r="BL201" i="4" a="1"/>
  <c r="BL201" i="4" s="1"/>
  <c r="BL197" i="4" a="1"/>
  <c r="BL197" i="4" s="1"/>
  <c r="BL185" i="4" a="1"/>
  <c r="BL185" i="4" s="1"/>
  <c r="BL181" i="4" a="1"/>
  <c r="BL181" i="4" s="1"/>
  <c r="BL65" i="4" a="1"/>
  <c r="BL65" i="4" s="1"/>
  <c r="BL319" i="4" a="1"/>
  <c r="BL319" i="4" s="1"/>
  <c r="BL303" i="4" a="1"/>
  <c r="BL303" i="4" s="1"/>
  <c r="BL279" i="4" a="1"/>
  <c r="BL279" i="4" s="1"/>
  <c r="BL263" i="4" a="1"/>
  <c r="BL263" i="4" s="1"/>
  <c r="BL247" i="4" a="1"/>
  <c r="BL247" i="4" s="1"/>
  <c r="BL231" i="4" a="1"/>
  <c r="BL231" i="4" s="1"/>
  <c r="BL215" i="4" a="1"/>
  <c r="BL215" i="4" s="1"/>
  <c r="BL199" i="4" a="1"/>
  <c r="BL199" i="4" s="1"/>
  <c r="BL183" i="4" a="1"/>
  <c r="BL183" i="4" s="1"/>
  <c r="BL171" i="4" a="1"/>
  <c r="BL171" i="4" s="1"/>
  <c r="BL163" i="4" a="1"/>
  <c r="BL163" i="4" s="1"/>
  <c r="BL155" i="4" a="1"/>
  <c r="BL155" i="4" s="1"/>
  <c r="BL147" i="4" a="1"/>
  <c r="BL147" i="4" s="1"/>
  <c r="BL139" i="4" a="1"/>
  <c r="BL139" i="4" s="1"/>
  <c r="BL131" i="4" a="1"/>
  <c r="BL131" i="4" s="1"/>
  <c r="BL123" i="4" a="1"/>
  <c r="BL123" i="4" s="1"/>
  <c r="BL115" i="4" a="1"/>
  <c r="BL115" i="4" s="1"/>
  <c r="BL107" i="4" a="1"/>
  <c r="BL107" i="4" s="1"/>
  <c r="BL99" i="4" a="1"/>
  <c r="BL99" i="4" s="1"/>
  <c r="BL91" i="4" a="1"/>
  <c r="BL91" i="4" s="1"/>
  <c r="BL75" i="4" a="1"/>
  <c r="BL75" i="4" s="1"/>
  <c r="BL311" i="4" a="1"/>
  <c r="BL311" i="4" s="1"/>
  <c r="BL295" i="4" a="1"/>
  <c r="BL295" i="4" s="1"/>
  <c r="BL287" i="4" a="1"/>
  <c r="BL287" i="4" s="1"/>
  <c r="BL271" i="4" a="1"/>
  <c r="BL271" i="4" s="1"/>
  <c r="BL255" i="4" a="1"/>
  <c r="BL255" i="4" s="1"/>
  <c r="BL239" i="4" a="1"/>
  <c r="BL239" i="4" s="1"/>
  <c r="BL223" i="4" a="1"/>
  <c r="BL223" i="4" s="1"/>
  <c r="BL207" i="4" a="1"/>
  <c r="BL207" i="4" s="1"/>
  <c r="BL191" i="4" a="1"/>
  <c r="BL191" i="4" s="1"/>
  <c r="BL175" i="4" a="1"/>
  <c r="BL175" i="4" s="1"/>
  <c r="BL167" i="4" a="1"/>
  <c r="BL167" i="4" s="1"/>
  <c r="BL159" i="4" a="1"/>
  <c r="BL159" i="4" s="1"/>
  <c r="BL151" i="4" a="1"/>
  <c r="BL151" i="4" s="1"/>
  <c r="BL143" i="4" a="1"/>
  <c r="BL143" i="4" s="1"/>
  <c r="BL135" i="4" a="1"/>
  <c r="BL135" i="4" s="1"/>
  <c r="BL127" i="4" a="1"/>
  <c r="BL127" i="4" s="1"/>
  <c r="BL119" i="4" a="1"/>
  <c r="BL119" i="4" s="1"/>
  <c r="BL111" i="4" a="1"/>
  <c r="BL111" i="4" s="1"/>
  <c r="BL103" i="4" a="1"/>
  <c r="BL103" i="4" s="1"/>
  <c r="BL95" i="4" a="1"/>
  <c r="BL95" i="4" s="1"/>
  <c r="BL87" i="4" a="1"/>
  <c r="BL87" i="4" s="1"/>
  <c r="BL83" i="4" a="1"/>
  <c r="BL83" i="4" s="1"/>
  <c r="BL79" i="4" a="1"/>
  <c r="BL79" i="4" s="1"/>
  <c r="BL71" i="4" a="1"/>
  <c r="BL71" i="4" s="1"/>
  <c r="BL67" i="4" a="1"/>
  <c r="BL67" i="4" s="1"/>
  <c r="BL63" i="4" a="1"/>
  <c r="BL63" i="4" s="1"/>
  <c r="BL64" i="4" a="1"/>
  <c r="BL64" i="4" s="1"/>
  <c r="BL312" i="4" a="1"/>
  <c r="BL312" i="4" s="1"/>
  <c r="BL300" i="4" a="1"/>
  <c r="BL300" i="4" s="1"/>
  <c r="BL288" i="4" a="1"/>
  <c r="BL288" i="4" s="1"/>
  <c r="BL276" i="4" a="1"/>
  <c r="BL276" i="4" s="1"/>
  <c r="BL264" i="4" a="1"/>
  <c r="BL264" i="4" s="1"/>
  <c r="BL252" i="4" a="1"/>
  <c r="BL252" i="4" s="1"/>
  <c r="BL240" i="4" a="1"/>
  <c r="BL240" i="4" s="1"/>
  <c r="BL228" i="4" a="1"/>
  <c r="BL228" i="4" s="1"/>
  <c r="BL216" i="4" a="1"/>
  <c r="BL216" i="4" s="1"/>
  <c r="BL204" i="4" a="1"/>
  <c r="BL204" i="4" s="1"/>
  <c r="BL192" i="4" a="1"/>
  <c r="BL192" i="4" s="1"/>
  <c r="BL184" i="4" a="1"/>
  <c r="BL184" i="4" s="1"/>
  <c r="BL168" i="4" a="1"/>
  <c r="BL168" i="4" s="1"/>
  <c r="BL156" i="4" a="1"/>
  <c r="BL156" i="4" s="1"/>
  <c r="BL144" i="4" a="1"/>
  <c r="BL144" i="4" s="1"/>
  <c r="BL132" i="4" a="1"/>
  <c r="BL132" i="4" s="1"/>
  <c r="BL120" i="4" a="1"/>
  <c r="BL120" i="4" s="1"/>
  <c r="BL112" i="4" a="1"/>
  <c r="BL112" i="4" s="1"/>
  <c r="BL100" i="4" a="1"/>
  <c r="BL100" i="4" s="1"/>
  <c r="BL92" i="4" a="1"/>
  <c r="BL92" i="4" s="1"/>
  <c r="BL80" i="4" a="1"/>
  <c r="BL80" i="4" s="1"/>
  <c r="BL68" i="4" a="1"/>
  <c r="BL68" i="4" s="1"/>
  <c r="BL60" i="4" a="1"/>
  <c r="BL60" i="4" s="1"/>
  <c r="BL56" i="4" a="1"/>
  <c r="BL56" i="4" s="1"/>
  <c r="BL52" i="4" a="1"/>
  <c r="BL52" i="4" s="1"/>
  <c r="BL48" i="4" a="1"/>
  <c r="BL48" i="4" s="1"/>
  <c r="BL44" i="4" a="1"/>
  <c r="BL44" i="4" s="1"/>
  <c r="BL40" i="4" a="1"/>
  <c r="BL40" i="4" s="1"/>
  <c r="BL36" i="4" a="1"/>
  <c r="BL36" i="4" s="1"/>
  <c r="BL32" i="4" a="1"/>
  <c r="BL32" i="4" s="1"/>
  <c r="BL28" i="4" a="1"/>
  <c r="BL28" i="4" s="1"/>
  <c r="BL24" i="4" a="1"/>
  <c r="BL24" i="4" s="1"/>
  <c r="BL20" i="4" a="1"/>
  <c r="BL20" i="4" s="1"/>
  <c r="BL16" i="4" a="1"/>
  <c r="BL16" i="4" s="1"/>
  <c r="BL12" i="4" a="1"/>
  <c r="BL12" i="4" s="1"/>
  <c r="BL8" i="4" a="1"/>
  <c r="BL8" i="4" s="1"/>
  <c r="BL4" i="4" a="1"/>
  <c r="BL4" i="4" s="1"/>
  <c r="BL320" i="4" a="1"/>
  <c r="BL320" i="4" s="1"/>
  <c r="BL308" i="4" a="1"/>
  <c r="BL308" i="4" s="1"/>
  <c r="BL296" i="4" a="1"/>
  <c r="BL296" i="4" s="1"/>
  <c r="BL284" i="4" a="1"/>
  <c r="BL284" i="4" s="1"/>
  <c r="BL272" i="4" a="1"/>
  <c r="BL272" i="4" s="1"/>
  <c r="BL260" i="4" a="1"/>
  <c r="BL260" i="4" s="1"/>
  <c r="BL248" i="4" a="1"/>
  <c r="BL248" i="4" s="1"/>
  <c r="BL232" i="4" a="1"/>
  <c r="BL232" i="4" s="1"/>
  <c r="BL220" i="4" a="1"/>
  <c r="BL220" i="4" s="1"/>
  <c r="BL208" i="4" a="1"/>
  <c r="BL208" i="4" s="1"/>
  <c r="BL196" i="4" a="1"/>
  <c r="BL196" i="4" s="1"/>
  <c r="BL180" i="4" a="1"/>
  <c r="BL180" i="4" s="1"/>
  <c r="BL176" i="4" a="1"/>
  <c r="BL176" i="4" s="1"/>
  <c r="BL164" i="4" a="1"/>
  <c r="BL164" i="4" s="1"/>
  <c r="BL152" i="4" a="1"/>
  <c r="BL152" i="4" s="1"/>
  <c r="BL140" i="4" a="1"/>
  <c r="BL140" i="4" s="1"/>
  <c r="BL124" i="4" a="1"/>
  <c r="BL124" i="4" s="1"/>
  <c r="BL108" i="4" a="1"/>
  <c r="BL108" i="4" s="1"/>
  <c r="BL96" i="4" a="1"/>
  <c r="BL96" i="4" s="1"/>
  <c r="BL84" i="4" a="1"/>
  <c r="BL84" i="4" s="1"/>
  <c r="BL72" i="4" a="1"/>
  <c r="BL72" i="4" s="1"/>
  <c r="BL316" i="4" a="1"/>
  <c r="BL316" i="4" s="1"/>
  <c r="BL304" i="4" a="1"/>
  <c r="BL304" i="4" s="1"/>
  <c r="BL292" i="4" a="1"/>
  <c r="BL292" i="4" s="1"/>
  <c r="BL280" i="4" a="1"/>
  <c r="BL280" i="4" s="1"/>
  <c r="BL268" i="4" a="1"/>
  <c r="BL268" i="4" s="1"/>
  <c r="BL256" i="4" a="1"/>
  <c r="BL256" i="4" s="1"/>
  <c r="BL244" i="4" a="1"/>
  <c r="BL244" i="4" s="1"/>
  <c r="BL236" i="4" a="1"/>
  <c r="BL236" i="4" s="1"/>
  <c r="BL224" i="4" a="1"/>
  <c r="BL224" i="4" s="1"/>
  <c r="BL212" i="4" a="1"/>
  <c r="BL212" i="4" s="1"/>
  <c r="BL200" i="4" a="1"/>
  <c r="BL200" i="4" s="1"/>
  <c r="BL188" i="4" a="1"/>
  <c r="BL188" i="4" s="1"/>
  <c r="BL172" i="4" a="1"/>
  <c r="BL172" i="4" s="1"/>
  <c r="BL160" i="4" a="1"/>
  <c r="BL160" i="4" s="1"/>
  <c r="BL148" i="4" a="1"/>
  <c r="BL148" i="4" s="1"/>
  <c r="BL136" i="4" a="1"/>
  <c r="BL136" i="4" s="1"/>
  <c r="BL128" i="4" a="1"/>
  <c r="BL128" i="4" s="1"/>
  <c r="BL116" i="4" a="1"/>
  <c r="BL116" i="4" s="1"/>
  <c r="BL104" i="4" a="1"/>
  <c r="BL104" i="4" s="1"/>
  <c r="BL88" i="4" a="1"/>
  <c r="BL88" i="4" s="1"/>
  <c r="BL76" i="4" a="1"/>
  <c r="BL76" i="4" s="1"/>
  <c r="L175" i="7"/>
  <c r="L445" i="7"/>
  <c r="L167" i="7"/>
  <c r="L443" i="7"/>
  <c r="L176" i="7"/>
  <c r="L346" i="7"/>
  <c r="L826" i="7"/>
  <c r="L827" i="7"/>
  <c r="L828" i="7"/>
  <c r="L829" i="7"/>
  <c r="L830" i="7"/>
  <c r="L831" i="7"/>
  <c r="L832" i="7"/>
  <c r="L833" i="7"/>
  <c r="L834" i="7"/>
  <c r="L835" i="7"/>
  <c r="L836" i="7"/>
  <c r="L837" i="7"/>
  <c r="L838" i="7"/>
  <c r="L839" i="7"/>
  <c r="L840" i="7"/>
  <c r="L841" i="7"/>
  <c r="L842" i="7"/>
  <c r="L843" i="7"/>
  <c r="L844" i="7"/>
  <c r="L845" i="7"/>
  <c r="L820" i="7"/>
  <c r="L821" i="7"/>
  <c r="L822" i="7"/>
  <c r="L823" i="7"/>
  <c r="L824" i="7"/>
  <c r="L825" i="7"/>
  <c r="L734" i="7"/>
  <c r="L1030" i="7"/>
  <c r="L1031" i="7"/>
  <c r="L1032" i="7"/>
  <c r="L1033" i="7"/>
  <c r="L1034" i="7"/>
  <c r="L1029" i="7"/>
  <c r="L1043" i="7"/>
  <c r="L1044" i="7"/>
  <c r="L1045" i="7"/>
  <c r="L1050" i="7"/>
  <c r="L1051" i="7"/>
  <c r="L1052" i="7"/>
  <c r="L1053" i="7"/>
  <c r="L1054" i="7"/>
  <c r="L1055" i="7"/>
  <c r="L885" i="7"/>
  <c r="L886" i="7"/>
  <c r="L887" i="7"/>
  <c r="L888" i="7"/>
  <c r="L889" i="7"/>
  <c r="L890" i="7"/>
  <c r="L891" i="7"/>
  <c r="L892" i="7"/>
  <c r="L893" i="7"/>
  <c r="L894" i="7"/>
  <c r="L895" i="7"/>
  <c r="L896" i="7"/>
  <c r="L897" i="7"/>
  <c r="L898" i="7"/>
  <c r="L899" i="7"/>
  <c r="L900" i="7"/>
  <c r="L901" i="7"/>
  <c r="L902" i="7"/>
  <c r="L903" i="7"/>
  <c r="L904" i="7"/>
  <c r="L43" i="7"/>
  <c r="L44" i="7"/>
  <c r="L1037" i="7"/>
  <c r="L1035" i="7"/>
  <c r="L790" i="7"/>
  <c r="L791" i="7"/>
  <c r="L792" i="7"/>
  <c r="L793" i="7"/>
  <c r="L789" i="7"/>
  <c r="L751" i="7"/>
  <c r="L768" i="7"/>
  <c r="L1021" i="7"/>
  <c r="L1022" i="7"/>
  <c r="L206" i="7"/>
  <c r="L40" i="7"/>
  <c r="L5" i="7"/>
  <c r="L932" i="7"/>
  <c r="L933" i="7"/>
  <c r="L934" i="7"/>
  <c r="L101" i="7"/>
  <c r="L673" i="7"/>
  <c r="L678" i="7"/>
  <c r="L675" i="7"/>
  <c r="L676" i="7"/>
  <c r="L684" i="7"/>
  <c r="L704" i="7"/>
  <c r="L193" i="7"/>
  <c r="L690" i="7"/>
  <c r="L692" i="7"/>
  <c r="L669" i="7"/>
  <c r="L672" i="7"/>
  <c r="L679" i="7"/>
  <c r="L691" i="7"/>
  <c r="L693" i="7"/>
  <c r="L694" i="7"/>
  <c r="L697" i="7"/>
  <c r="L700" i="7"/>
  <c r="L688" i="7"/>
  <c r="L195" i="7"/>
  <c r="L695" i="7"/>
  <c r="L433" i="7"/>
  <c r="L39" i="7"/>
  <c r="L187" i="7"/>
  <c r="L619" i="7"/>
  <c r="L769" i="7"/>
  <c r="L770" i="7"/>
  <c r="L762" i="7"/>
  <c r="L276" i="7"/>
  <c r="L277" i="7"/>
  <c r="L591" i="7"/>
  <c r="L592" i="7"/>
  <c r="L589" i="7"/>
  <c r="L918" i="7"/>
  <c r="L757" i="7"/>
  <c r="L756" i="7"/>
  <c r="L759" i="7"/>
  <c r="L765" i="7"/>
  <c r="L772" i="7"/>
  <c r="L811" i="7"/>
  <c r="L812" i="7"/>
  <c r="L813" i="7"/>
  <c r="L1027" i="7"/>
  <c r="L1028" i="7"/>
  <c r="L805" i="7"/>
  <c r="L940" i="7"/>
  <c r="L941" i="7"/>
  <c r="L767" i="7"/>
  <c r="L773" i="7"/>
  <c r="L648" i="7"/>
  <c r="L647" i="7"/>
  <c r="L649" i="7"/>
  <c r="L936" i="7"/>
  <c r="L872" i="7"/>
  <c r="L873" i="7"/>
  <c r="L650" i="7"/>
  <c r="L105" i="7"/>
  <c r="L110" i="7"/>
  <c r="L804" i="7"/>
  <c r="L94" i="7"/>
  <c r="L674" i="7"/>
  <c r="L681" i="7"/>
  <c r="L682" i="7"/>
  <c r="L96" i="7"/>
  <c r="L683" i="7"/>
  <c r="L686" i="7"/>
  <c r="L910" i="7"/>
  <c r="L917" i="7"/>
  <c r="L912" i="7"/>
  <c r="L913" i="7"/>
  <c r="L915" i="7"/>
  <c r="L916" i="7"/>
  <c r="L628" i="7"/>
  <c r="L629" i="7"/>
  <c r="L630" i="7"/>
  <c r="L631" i="7"/>
  <c r="L638" i="7"/>
  <c r="L639" i="7"/>
  <c r="L640" i="7"/>
  <c r="L641" i="7"/>
  <c r="L642" i="7"/>
  <c r="L677" i="7"/>
  <c r="L698" i="7"/>
  <c r="L920" i="7"/>
  <c r="L685" i="7"/>
  <c r="L671" i="7"/>
  <c r="L687" i="7"/>
  <c r="L689" i="7"/>
  <c r="L696" i="7"/>
  <c r="L670" i="7"/>
  <c r="L680" i="7"/>
  <c r="L699" i="7"/>
  <c r="L794" i="7"/>
  <c r="L701" i="7"/>
  <c r="L862" i="7"/>
  <c r="L863" i="7"/>
  <c r="L1004" i="7"/>
  <c r="L169" i="7"/>
  <c r="L121" i="7" l="1"/>
  <c r="L608" i="7"/>
  <c r="L595" i="7"/>
  <c r="L597" i="7"/>
  <c r="L598" i="7"/>
  <c r="L599" i="7"/>
  <c r="L601" i="7"/>
  <c r="L602" i="7"/>
  <c r="L612" i="7"/>
  <c r="L613" i="7"/>
  <c r="L614" i="7"/>
  <c r="L615" i="7"/>
  <c r="L616" i="7"/>
  <c r="L542" i="7"/>
  <c r="L543" i="7"/>
  <c r="L544" i="7"/>
  <c r="L545" i="7"/>
  <c r="L522" i="7"/>
  <c r="L774" i="7"/>
  <c r="L444" i="7"/>
  <c r="L593" i="7"/>
  <c r="L921" i="7"/>
  <c r="L54" i="7"/>
  <c r="L42" i="7"/>
  <c r="L869" i="7"/>
  <c r="L870" i="7"/>
  <c r="L503" i="7"/>
  <c r="L1008" i="7"/>
  <c r="L347" i="7"/>
  <c r="L1041" i="7"/>
  <c r="L1047" i="7"/>
  <c r="L1001" i="7"/>
  <c r="L808" i="7"/>
  <c r="L157" i="7"/>
  <c r="L41" i="7"/>
  <c r="L212" i="7"/>
  <c r="L754" i="7"/>
  <c r="L1025" i="7"/>
  <c r="L209" i="7"/>
  <c r="L211" i="7"/>
  <c r="L213" i="7"/>
  <c r="L796" i="7"/>
  <c r="L1046" i="7"/>
  <c r="L1040" i="7"/>
  <c r="L242" i="7"/>
  <c r="L394" i="7"/>
  <c r="L396" i="7"/>
  <c r="L318" i="7"/>
  <c r="L241" i="7"/>
  <c r="L243" i="7"/>
  <c r="L248" i="7"/>
  <c r="L395" i="7"/>
  <c r="L398" i="7"/>
  <c r="L399" i="7"/>
  <c r="L186" i="7"/>
  <c r="L481" i="7"/>
  <c r="L497" i="7"/>
  <c r="L498" i="7"/>
  <c r="L499" i="7"/>
  <c r="L500" i="7"/>
  <c r="L501" i="7"/>
  <c r="L281" i="7"/>
  <c r="L282" i="7"/>
  <c r="L283" i="7"/>
  <c r="L285" i="7"/>
  <c r="L328" i="7"/>
  <c r="L400" i="7"/>
  <c r="L178" i="7"/>
  <c r="L909" i="7"/>
  <c r="L332" i="7"/>
  <c r="L46" i="7"/>
  <c r="L220" i="7"/>
  <c r="L342" i="7"/>
  <c r="L63" i="7"/>
  <c r="L324" i="7"/>
  <c r="L326" i="7"/>
  <c r="L325" i="7"/>
  <c r="L95" i="7"/>
  <c r="L61" i="7"/>
  <c r="L850" i="7"/>
  <c r="L65" i="7"/>
  <c r="L194" i="7"/>
  <c r="L304" i="7"/>
  <c r="L278" i="7"/>
  <c r="L287" i="7"/>
  <c r="L289" i="7"/>
  <c r="L291" i="7"/>
  <c r="L293" i="7"/>
  <c r="L300" i="7"/>
  <c r="L302" i="7"/>
  <c r="L303" i="7"/>
  <c r="L116" i="7"/>
  <c r="L170" i="7"/>
  <c r="L315" i="7"/>
  <c r="L908" i="7"/>
  <c r="L219" i="7"/>
  <c r="L1039" i="7"/>
  <c r="L180" i="7"/>
  <c r="L127" i="7"/>
  <c r="L119" i="7"/>
  <c r="L717" i="7"/>
  <c r="L240" i="7"/>
  <c r="L57" i="7"/>
  <c r="L55" i="7"/>
  <c r="L56" i="7"/>
  <c r="L439" i="7"/>
  <c r="L761" i="7"/>
  <c r="L59" i="7"/>
  <c r="L225" i="7"/>
  <c r="L718" i="7"/>
  <c r="L741" i="7"/>
  <c r="L14" i="7"/>
  <c r="L469" i="7"/>
  <c r="L771" i="7"/>
  <c r="L349" i="7"/>
  <c r="L635" i="7"/>
  <c r="L636" i="7"/>
  <c r="L637" i="7"/>
  <c r="L350" i="7"/>
  <c r="L416" i="7"/>
  <c r="L417" i="7"/>
  <c r="L736" i="7"/>
  <c r="L985" i="7"/>
  <c r="L418" i="7"/>
  <c r="L732" i="7"/>
  <c r="L737" i="7"/>
  <c r="L987" i="7"/>
  <c r="L935" i="7"/>
  <c r="L753" i="7"/>
  <c r="L320" i="7"/>
  <c r="L358" i="7"/>
  <c r="L414" i="7"/>
  <c r="L453" i="7"/>
  <c r="L546" i="7"/>
  <c r="L801" i="7"/>
  <c r="L547" i="7"/>
  <c r="L550" i="7"/>
  <c r="L553" i="7"/>
  <c r="L997" i="7"/>
  <c r="L998" i="7"/>
  <c r="L1042" i="7"/>
  <c r="L1002" i="7"/>
  <c r="L752" i="7"/>
  <c r="L156" i="7"/>
  <c r="L1036" i="7"/>
  <c r="L755" i="7"/>
  <c r="L1026" i="7"/>
  <c r="L109" i="7"/>
  <c r="L210" i="7"/>
  <c r="L419" i="7"/>
  <c r="L420" i="7"/>
  <c r="L403" i="7"/>
  <c r="L477" i="7"/>
  <c r="L103" i="7"/>
  <c r="L806" i="7"/>
  <c r="L228" i="7"/>
  <c r="L713" i="7"/>
  <c r="L714" i="7"/>
  <c r="L517" i="7"/>
  <c r="L518" i="7"/>
  <c r="L377" i="7"/>
  <c r="L478" i="7"/>
  <c r="L12" i="7"/>
  <c r="L2" i="7"/>
  <c r="L3" i="7"/>
  <c r="L51" i="7"/>
  <c r="L658" i="7"/>
  <c r="L659" i="7"/>
  <c r="L660" i="7"/>
  <c r="L661" i="7"/>
  <c r="L662" i="7"/>
  <c r="L663" i="7"/>
  <c r="L664" i="7"/>
  <c r="L665" i="7"/>
  <c r="L666" i="7"/>
  <c r="L667" i="7"/>
  <c r="L810" i="7"/>
  <c r="L809" i="7"/>
  <c r="L162" i="7"/>
  <c r="L163" i="7"/>
  <c r="L188" i="7"/>
  <c r="L819" i="7"/>
  <c r="L942" i="7"/>
  <c r="L943" i="7"/>
  <c r="L429" i="7"/>
  <c r="L944" i="7"/>
  <c r="L945" i="7"/>
  <c r="L946" i="7"/>
  <c r="L947" i="7"/>
  <c r="L948" i="7"/>
  <c r="L949" i="7"/>
  <c r="L950" i="7"/>
  <c r="L951" i="7"/>
  <c r="L952" i="7"/>
  <c r="L953" i="7"/>
  <c r="L954" i="7"/>
  <c r="L955" i="7"/>
  <c r="L519" i="7"/>
  <c r="L138" i="7"/>
  <c r="L231" i="7"/>
  <c r="L137" i="7"/>
  <c r="L139" i="7"/>
  <c r="L146" i="7"/>
  <c r="L244" i="7"/>
  <c r="L245" i="7"/>
  <c r="L355" i="7"/>
  <c r="L128" i="7"/>
  <c r="L775" i="7"/>
  <c r="L29" i="7"/>
  <c r="L974" i="7"/>
  <c r="L976" i="7"/>
  <c r="L988" i="7"/>
  <c r="L990" i="7"/>
  <c r="L992" i="7"/>
  <c r="L995" i="7"/>
  <c r="L45" i="7"/>
  <c r="L1000" i="7"/>
  <c r="L750" i="7"/>
  <c r="L449" i="7"/>
  <c r="L254" i="7"/>
  <c r="L253" i="7"/>
  <c r="L102" i="7"/>
  <c r="L98" i="7"/>
  <c r="L100" i="7"/>
  <c r="L441" i="7"/>
  <c r="L452" i="7"/>
  <c r="L246" i="7"/>
  <c r="L247" i="7"/>
  <c r="L319" i="7"/>
  <c r="L798" i="7"/>
  <c r="L412" i="7"/>
  <c r="L816" i="7"/>
  <c r="L927" i="7"/>
  <c r="L71" i="7"/>
  <c r="L72" i="7"/>
  <c r="L73" i="7"/>
  <c r="L70" i="7"/>
  <c r="L343" i="7"/>
  <c r="L742" i="7"/>
  <c r="L448" i="7"/>
  <c r="L849" i="7"/>
  <c r="L861" i="7"/>
  <c r="L923" i="7"/>
  <c r="L924" i="7"/>
  <c r="L911" i="7"/>
  <c r="L108" i="7"/>
  <c r="L168" i="7"/>
  <c r="L104" i="7"/>
  <c r="L76" i="7"/>
  <c r="L129" i="7"/>
  <c r="L77" i="7"/>
  <c r="L215" i="7"/>
  <c r="L430" i="7"/>
  <c r="L620" i="7"/>
  <c r="L621" i="7"/>
  <c r="L622" i="7"/>
  <c r="L623" i="7"/>
  <c r="L27" i="7"/>
  <c r="L26" i="7"/>
  <c r="L85" i="7"/>
  <c r="L86" i="7"/>
  <c r="L654" i="7"/>
  <c r="L702" i="7"/>
  <c r="L38" i="7"/>
  <c r="L359" i="7"/>
  <c r="L78" i="7"/>
  <c r="L79" i="7"/>
  <c r="L80" i="7"/>
  <c r="L81" i="7"/>
  <c r="L82" i="7"/>
  <c r="L83" i="7"/>
  <c r="L84" i="7"/>
  <c r="L413" i="7"/>
  <c r="L306" i="7"/>
  <c r="L307" i="7"/>
  <c r="L308" i="7"/>
  <c r="L309" i="7"/>
  <c r="L310" i="7"/>
  <c r="L311" i="7"/>
  <c r="L192" i="7"/>
  <c r="L164" i="7"/>
  <c r="L379" i="7"/>
  <c r="L381" i="7"/>
  <c r="L382" i="7"/>
  <c r="L384" i="7"/>
  <c r="L263" i="7"/>
  <c r="L255" i="7"/>
  <c r="L256" i="7"/>
  <c r="L257" i="7"/>
  <c r="L258" i="7"/>
  <c r="L259" i="7"/>
  <c r="L260" i="7"/>
  <c r="L218" i="7"/>
  <c r="L264" i="7"/>
  <c r="L261" i="7"/>
  <c r="L265" i="7"/>
  <c r="L266" i="7"/>
  <c r="L267" i="7"/>
  <c r="L280" i="7"/>
  <c r="L730" i="7"/>
  <c r="L262" i="7"/>
  <c r="L802" i="7"/>
  <c r="L1048" i="7"/>
  <c r="L548" i="7"/>
  <c r="L549" i="7"/>
  <c r="L905" i="7"/>
  <c r="L551" i="7"/>
  <c r="L552" i="7"/>
  <c r="L113" i="7"/>
  <c r="L814" i="7"/>
  <c r="L815" i="7"/>
  <c r="L111" i="7"/>
  <c r="L624" i="7"/>
  <c r="L114" i="7"/>
  <c r="L115" i="7"/>
  <c r="L509" i="7"/>
  <c r="L957" i="7"/>
  <c r="L112" i="7"/>
  <c r="L436" i="7"/>
  <c r="L440" i="7"/>
  <c r="L442" i="7"/>
  <c r="L284" i="7"/>
  <c r="L286" i="7"/>
  <c r="L851" i="7"/>
  <c r="L859" i="7"/>
  <c r="L4" i="7"/>
  <c r="L1007" i="7"/>
  <c r="L141" i="7"/>
  <c r="L390" i="7"/>
  <c r="L376" i="7"/>
  <c r="L1019" i="7"/>
  <c r="L174" i="7"/>
  <c r="L856" i="7"/>
  <c r="L855" i="7"/>
  <c r="L857" i="7"/>
  <c r="L777" i="7"/>
  <c r="L653" i="7"/>
  <c r="L1024" i="7"/>
  <c r="L852" i="7"/>
  <c r="L177" i="7"/>
  <c r="L58" i="7"/>
  <c r="L49" i="7"/>
  <c r="P1" i="7" l="1" a="1"/>
  <c r="P1" i="7" s="1"/>
  <c r="L20" i="7" l="1"/>
  <c r="L724" i="7"/>
  <c r="L726" i="7"/>
  <c r="L727" i="7"/>
  <c r="L728" i="7"/>
  <c r="L725" i="7"/>
  <c r="L817" i="7"/>
  <c r="L818" i="7"/>
  <c r="L720" i="7"/>
  <c r="L846" i="7"/>
  <c r="L847" i="7"/>
  <c r="L848" i="7"/>
  <c r="L1003" i="7"/>
  <c r="L87" i="7"/>
  <c r="L88" i="7"/>
  <c r="L763" i="7"/>
  <c r="L494" i="7"/>
  <c r="L269" i="7"/>
  <c r="L270" i="7"/>
  <c r="L1049" i="7"/>
  <c r="L495" i="7"/>
  <c r="L496" i="7"/>
  <c r="L723" i="7"/>
  <c r="L323" i="7"/>
  <c r="L511" i="7"/>
  <c r="L512" i="7"/>
  <c r="L516" i="7"/>
  <c r="L510" i="7"/>
  <c r="L513" i="7"/>
  <c r="L514" i="7"/>
  <c r="L515" i="7"/>
  <c r="L520" i="7"/>
  <c r="L397" i="7"/>
  <c r="L706" i="7"/>
  <c r="L298" i="7"/>
  <c r="L312" i="7"/>
  <c r="L479" i="7"/>
  <c r="L386" i="7"/>
  <c r="L455" i="7"/>
  <c r="L711" i="7"/>
  <c r="L712" i="7"/>
  <c r="L147" i="7"/>
  <c r="L152" i="7"/>
  <c r="L338" i="7"/>
  <c r="L340" i="7"/>
  <c r="L457" i="7"/>
  <c r="L458" i="7"/>
  <c r="L459" i="7"/>
  <c r="L486" i="7"/>
  <c r="L487" i="7"/>
  <c r="L126" i="7"/>
  <c r="L313" i="7"/>
  <c r="L314" i="7"/>
  <c r="L567" i="7"/>
  <c r="L579" i="7"/>
  <c r="L580" i="7"/>
  <c r="L581" i="7"/>
  <c r="L34" i="7"/>
  <c r="L35" i="7"/>
  <c r="L31" i="7"/>
  <c r="L32" i="7"/>
  <c r="L189" i="7"/>
  <c r="L33" i="7"/>
  <c r="L958" i="7"/>
  <c r="L960" i="7"/>
  <c r="L963" i="7"/>
  <c r="L964" i="7"/>
  <c r="L966" i="7"/>
  <c r="L969" i="7"/>
  <c r="L971" i="7"/>
  <c r="L973" i="7"/>
  <c r="L975" i="7"/>
  <c r="L977" i="7"/>
  <c r="L978" i="7"/>
  <c r="L979" i="7"/>
  <c r="L981" i="7"/>
  <c r="L982" i="7"/>
  <c r="L984" i="7"/>
  <c r="L989" i="7"/>
  <c r="L268" i="7"/>
  <c r="L634" i="7"/>
  <c r="L740" i="7"/>
  <c r="L632" i="7"/>
  <c r="L803" i="7"/>
  <c r="L22" i="7"/>
  <c r="L719" i="7"/>
  <c r="L746" i="7"/>
  <c r="L707" i="7"/>
  <c r="L708" i="7"/>
  <c r="L709" i="7"/>
  <c r="L710" i="7"/>
  <c r="L299" i="7"/>
  <c r="L329" i="7"/>
  <c r="L330" i="7"/>
  <c r="L766" i="7"/>
  <c r="L585" i="7"/>
  <c r="L586" i="7"/>
  <c r="L937" i="7"/>
  <c r="L939" i="7"/>
  <c r="L462" i="7"/>
  <c r="L505" i="7"/>
  <c r="L506" i="7"/>
  <c r="L507" i="7"/>
  <c r="L508" i="7"/>
  <c r="L148" i="7"/>
  <c r="L504" i="7"/>
  <c r="L568" i="7"/>
  <c r="L582" i="7"/>
  <c r="L583" i="7"/>
  <c r="L584" i="7"/>
  <c r="L778" i="7"/>
  <c r="L149" i="7"/>
  <c r="L150" i="7"/>
  <c r="L25" i="7"/>
  <c r="L807" i="7"/>
  <c r="L587" i="7"/>
  <c r="L161" i="7"/>
  <c r="L451" i="7"/>
  <c r="L926" i="7"/>
  <c r="L91" i="7"/>
  <c r="L362" i="7"/>
  <c r="L89" i="7"/>
  <c r="L733" i="7"/>
  <c r="L351" i="7"/>
  <c r="L919" i="7"/>
  <c r="L13" i="7"/>
  <c r="L221" i="7"/>
  <c r="L50" i="7"/>
  <c r="L52" i="7"/>
  <c r="L222" i="7"/>
  <c r="L656" i="7"/>
  <c r="L875" i="7"/>
  <c r="L743" i="7"/>
  <c r="L643" i="7"/>
  <c r="L644" i="7"/>
  <c r="L645" i="7"/>
  <c r="L590" i="7"/>
  <c r="L705" i="7"/>
  <c r="L703" i="7"/>
  <c r="L159" i="7"/>
  <c r="L729" i="7"/>
  <c r="L646" i="7"/>
  <c r="L721" i="7"/>
  <c r="L722" i="7"/>
  <c r="L877" i="7"/>
  <c r="L879" i="7"/>
  <c r="L880" i="7"/>
  <c r="L881" i="7"/>
  <c r="L882" i="7"/>
  <c r="L883" i="7"/>
  <c r="L884" i="7"/>
  <c r="L871" i="7"/>
  <c r="L738" i="7"/>
  <c r="L53" i="7"/>
  <c r="L655" i="7"/>
  <c r="L876" i="7"/>
  <c r="L657" i="7"/>
  <c r="L878" i="7"/>
  <c r="L748" i="7"/>
  <c r="L758" i="7"/>
  <c r="L401" i="7"/>
  <c r="L345" i="7"/>
  <c r="L402" i="7"/>
  <c r="L207" i="7"/>
  <c r="L208" i="7"/>
  <c r="L201" i="7"/>
  <c r="L237" i="7"/>
  <c r="L557" i="7"/>
  <c r="L558" i="7"/>
  <c r="L559" i="7"/>
  <c r="L560" i="7"/>
  <c r="L561" i="7"/>
  <c r="L562" i="7"/>
  <c r="L563" i="7"/>
  <c r="L564" i="7"/>
  <c r="L565" i="7"/>
  <c r="L566" i="7"/>
  <c r="L569" i="7"/>
  <c r="L570" i="7"/>
  <c r="L571" i="7"/>
  <c r="L572" i="7"/>
  <c r="L573" i="7"/>
  <c r="L574" i="7"/>
  <c r="L576" i="7"/>
  <c r="L577" i="7"/>
  <c r="L463" i="7"/>
  <c r="L464" i="7"/>
  <c r="L465" i="7"/>
  <c r="L466" i="7"/>
  <c r="L467" i="7"/>
  <c r="L321" i="7"/>
  <c r="L252" i="7"/>
  <c r="L190" i="7"/>
  <c r="L438" i="7"/>
  <c r="L627" i="7"/>
  <c r="L760" i="7"/>
  <c r="L731" i="7"/>
  <c r="L295" i="7"/>
  <c r="L609" i="7"/>
  <c r="L366" i="7"/>
  <c r="L383" i="7"/>
  <c r="L407" i="7"/>
  <c r="L408" i="7"/>
  <c r="L406" i="7"/>
  <c r="L410" i="7"/>
  <c r="L411" i="7"/>
  <c r="L405" i="7"/>
  <c r="L404" i="7"/>
  <c r="L415" i="7"/>
  <c r="L173" i="7"/>
  <c r="L797" i="7"/>
  <c r="L365" i="7"/>
  <c r="L356" i="7"/>
  <c r="L166" i="7"/>
  <c r="L610" i="7"/>
  <c r="L409" i="7"/>
  <c r="L120" i="7"/>
  <c r="L118" i="7"/>
  <c r="L454" i="7"/>
  <c r="L745" i="7"/>
  <c r="L744" i="7"/>
  <c r="L739" i="7"/>
  <c r="L874" i="7"/>
  <c r="L651" i="7"/>
  <c r="L223" i="7"/>
  <c r="L779" i="7"/>
  <c r="L780" i="7"/>
  <c r="L781" i="7"/>
  <c r="L782" i="7"/>
  <c r="L783" i="7"/>
  <c r="L784" i="7"/>
  <c r="L785" i="7"/>
  <c r="L786" i="7"/>
  <c r="L787" i="7"/>
  <c r="L788" i="7"/>
  <c r="L106" i="7"/>
  <c r="L37" i="7"/>
  <c r="L117" i="7"/>
  <c r="L959" i="7"/>
  <c r="L961" i="7"/>
  <c r="L125" i="7"/>
  <c r="L611" i="7"/>
  <c r="L588" i="7"/>
  <c r="L322" i="7"/>
  <c r="L482" i="7"/>
  <c r="L483" i="7"/>
  <c r="L271" i="7"/>
  <c r="L554" i="7"/>
  <c r="L153" i="7"/>
  <c r="L184" i="7"/>
  <c r="L183" i="7"/>
  <c r="L931" i="7"/>
  <c r="L92" i="7"/>
  <c r="L930" i="7"/>
  <c r="L938" i="7"/>
  <c r="L492" i="7"/>
  <c r="L249" i="7"/>
  <c r="L668" i="7"/>
  <c r="L23" i="7"/>
  <c r="L24" i="7"/>
  <c r="L388" i="7"/>
  <c r="L348" i="7"/>
  <c r="L735" i="7"/>
  <c r="L652" i="7"/>
  <c r="L216" i="7"/>
  <c r="L229" i="7"/>
  <c r="L625" i="7"/>
  <c r="L434" i="7"/>
  <c r="L594" i="7"/>
  <c r="L596" i="7"/>
  <c r="L600" i="7"/>
  <c r="L764" i="7"/>
  <c r="L353" i="7"/>
  <c r="L360" i="7"/>
  <c r="L361" i="7"/>
  <c r="L537" i="7"/>
  <c r="L538" i="7"/>
  <c r="L539" i="7"/>
  <c r="L540" i="7"/>
  <c r="L541" i="7"/>
  <c r="L64" i="7"/>
  <c r="L317" i="7"/>
  <c r="L316" i="7"/>
  <c r="L251" i="7"/>
  <c r="L331" i="7"/>
  <c r="L866" i="7"/>
  <c r="L1009" i="7"/>
  <c r="L1010" i="7"/>
  <c r="L1011" i="7"/>
  <c r="L1012" i="7"/>
  <c r="L906" i="7"/>
  <c r="L858" i="7"/>
  <c r="L776" i="7"/>
  <c r="L165" i="7"/>
  <c r="L393" i="7"/>
  <c r="L191" i="7"/>
  <c r="L460" i="7"/>
  <c r="L461" i="7"/>
  <c r="L488" i="7"/>
  <c r="L489" i="7"/>
  <c r="L490" i="7"/>
  <c r="L491" i="7"/>
  <c r="L15" i="7"/>
  <c r="L134" i="7"/>
  <c r="L145" i="7"/>
  <c r="L363" i="7"/>
  <c r="L364" i="7"/>
  <c r="L956" i="7"/>
  <c r="L928" i="7"/>
  <c r="L226" i="7"/>
  <c r="L197" i="7"/>
  <c r="L198" i="7"/>
  <c r="L199" i="7"/>
  <c r="L200" i="7"/>
  <c r="L203" i="7"/>
  <c r="L202" i="7"/>
  <c r="L617" i="7"/>
  <c r="L239" i="7"/>
  <c r="L204" i="7"/>
  <c r="L196" i="7"/>
  <c r="L236" i="7"/>
  <c r="L238" i="7"/>
  <c r="L297" i="7"/>
  <c r="L122" i="7"/>
  <c r="L123" i="7"/>
  <c r="L124" i="7"/>
  <c r="L618" i="7"/>
  <c r="L425" i="7"/>
  <c r="L435" i="7"/>
  <c r="L8" i="7"/>
  <c r="L185" i="7"/>
  <c r="L447" i="7"/>
  <c r="L422" i="7"/>
  <c r="L423" i="7"/>
  <c r="L424" i="7"/>
  <c r="L555" i="7"/>
  <c r="L556" i="7"/>
  <c r="L860" i="7"/>
  <c r="L1038" i="7"/>
  <c r="L378" i="7"/>
  <c r="L380" i="7"/>
  <c r="L367" i="7"/>
  <c r="L368" i="7"/>
  <c r="L603" i="7"/>
  <c r="L604" i="7"/>
  <c r="L605" i="7"/>
  <c r="L606" i="7"/>
  <c r="L607" i="7"/>
  <c r="L274" i="7"/>
  <c r="L279" i="7"/>
  <c r="L301" i="7"/>
  <c r="L171" i="7"/>
  <c r="L172" i="7"/>
  <c r="L962" i="7"/>
  <c r="L965" i="7"/>
  <c r="L967" i="7"/>
  <c r="L521" i="7"/>
  <c r="L387" i="7"/>
  <c r="L354" i="7"/>
  <c r="L250" i="7"/>
  <c r="L374" i="7"/>
  <c r="L715" i="7"/>
  <c r="L716" i="7"/>
  <c r="L339" i="7"/>
  <c r="L922" i="7"/>
  <c r="L929" i="7"/>
  <c r="L749" i="7"/>
  <c r="L484" i="7"/>
  <c r="L485" i="7"/>
  <c r="L795" i="7"/>
  <c r="L28" i="7"/>
  <c r="L493" i="7"/>
  <c r="L536" i="7"/>
  <c r="L90" i="7"/>
  <c r="L21" i="7"/>
  <c r="L968" i="7"/>
  <c r="L970" i="7"/>
  <c r="L972" i="7"/>
  <c r="L980" i="7"/>
  <c r="L523" i="7"/>
  <c r="L385" i="7"/>
  <c r="L375" i="7"/>
  <c r="L983" i="7"/>
  <c r="L217" i="7"/>
  <c r="L446" i="7"/>
  <c r="L290" i="7"/>
  <c r="L305" i="7"/>
  <c r="L626" i="7"/>
  <c r="L333" i="7"/>
  <c r="L1020" i="7"/>
  <c r="L143" i="7"/>
  <c r="L144" i="7"/>
  <c r="L232" i="7"/>
  <c r="L233" i="7"/>
  <c r="L234" i="7"/>
  <c r="L369" i="7"/>
  <c r="L370" i="7"/>
  <c r="L371" i="7"/>
  <c r="L986" i="7"/>
  <c r="L36" i="7"/>
  <c r="L16" i="7"/>
  <c r="L372" i="7"/>
  <c r="L18" i="7"/>
  <c r="L19" i="7"/>
  <c r="L17" i="7"/>
  <c r="L133" i="7"/>
  <c r="L135" i="7"/>
  <c r="L142" i="7"/>
  <c r="L373" i="7"/>
  <c r="L352" i="7"/>
  <c r="L136" i="7"/>
  <c r="L341" i="7"/>
  <c r="L140" i="7"/>
  <c r="L327" i="7"/>
  <c r="L334" i="7"/>
  <c r="L335" i="7"/>
  <c r="L336" i="7"/>
  <c r="L337" i="7"/>
  <c r="L747" i="7"/>
  <c r="L296" i="7"/>
  <c r="L357" i="7"/>
  <c r="L470" i="7"/>
  <c r="L471" i="7"/>
  <c r="L472" i="7"/>
  <c r="L473" i="7"/>
  <c r="L474" i="7"/>
  <c r="L475" i="7"/>
  <c r="L476" i="7"/>
  <c r="L75" i="7"/>
  <c r="L9" i="7"/>
  <c r="L524" i="7"/>
  <c r="L525" i="7"/>
  <c r="L526" i="7"/>
  <c r="L527" i="7"/>
  <c r="L528" i="7"/>
  <c r="L529" i="7"/>
  <c r="L530" i="7"/>
  <c r="L531" i="7"/>
  <c r="L532" i="7"/>
  <c r="L533" i="7"/>
  <c r="L534" i="7"/>
  <c r="L535" i="7"/>
  <c r="L235" i="7"/>
  <c r="L392" i="7"/>
  <c r="L288" i="7"/>
  <c r="L294" i="7"/>
  <c r="L272" i="7"/>
  <c r="L275" i="7"/>
  <c r="L10" i="7"/>
  <c r="L7" i="7"/>
  <c r="L578" i="7"/>
  <c r="L575" i="7"/>
  <c r="L292" i="7"/>
  <c r="L994" i="7"/>
  <c r="L996" i="7"/>
  <c r="L48" i="7"/>
  <c r="L999" i="7"/>
  <c r="L450" i="7"/>
  <c r="L6" i="7"/>
  <c r="L799" i="7"/>
  <c r="L800" i="7"/>
  <c r="L47" i="7"/>
  <c r="L502" i="7"/>
  <c r="L273" i="7"/>
  <c r="L853" i="7"/>
  <c r="L154" i="7"/>
  <c r="L151" i="7"/>
  <c r="L468" i="7"/>
  <c r="L1023" i="7"/>
  <c r="L421" i="7"/>
  <c r="L60" i="7"/>
  <c r="L66" i="7"/>
  <c r="L456" i="7"/>
  <c r="L389" i="7"/>
  <c r="L30" i="7"/>
  <c r="L1005" i="7"/>
  <c r="L1006" i="7"/>
  <c r="L227" i="7"/>
  <c r="L230" i="7"/>
  <c r="L179" i="7"/>
  <c r="L991" i="7"/>
  <c r="L993" i="7"/>
  <c r="L480" i="7"/>
  <c r="L391" i="7"/>
  <c r="L344" i="7"/>
  <c r="L74" i="7"/>
  <c r="L925" i="7"/>
  <c r="L437" i="7"/>
  <c r="L67" i="7"/>
  <c r="L68" i="7"/>
  <c r="L868" i="7"/>
  <c r="L69" i="7"/>
  <c r="L1017" i="7"/>
  <c r="L1018" i="7"/>
  <c r="L1014" i="7"/>
  <c r="L11" i="7"/>
  <c r="L99" i="7"/>
  <c r="L160" i="7"/>
  <c r="L97" i="7"/>
  <c r="L914" i="7"/>
  <c r="L1013" i="7"/>
  <c r="L62" i="7"/>
  <c r="L158" i="7"/>
  <c r="L1015" i="7"/>
  <c r="L633" i="7"/>
  <c r="L428" i="7"/>
  <c r="L181" i="7"/>
  <c r="L182" i="7"/>
  <c r="L431" i="7"/>
  <c r="L432" i="7"/>
  <c r="L155" i="7"/>
  <c r="L1016" i="7"/>
  <c r="L854" i="7"/>
  <c r="L93" i="7"/>
  <c r="L107" i="7"/>
  <c r="L224" i="7"/>
  <c r="L205" i="7"/>
  <c r="L130" i="7"/>
  <c r="L131" i="7"/>
  <c r="L132" i="7"/>
  <c r="L426" i="7"/>
  <c r="L427" i="7"/>
  <c r="L907" i="7"/>
  <c r="L864" i="7"/>
  <c r="L865" i="7"/>
  <c r="L867" i="7"/>
  <c r="L214" i="7"/>
  <c r="I2" i="9" l="1"/>
  <c r="I3" i="9" l="1"/>
  <c r="F3" i="9" l="1"/>
  <c r="F4" i="9"/>
  <c r="E3" i="9"/>
  <c r="E4" i="9"/>
  <c r="D3" i="9"/>
  <c r="D4" i="9"/>
  <c r="C3" i="9"/>
  <c r="C4" i="9"/>
  <c r="B3" i="9"/>
  <c r="B4" i="9"/>
  <c r="L2" i="9"/>
  <c r="A1" i="9" l="1"/>
  <c r="F5" i="9"/>
  <c r="E5" i="9" l="1"/>
  <c r="D5" i="9"/>
  <c r="C5" i="9"/>
  <c r="B5"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F7691D-7673-4A92-99F7-EA0A5EEC0AB3}" keepAlive="1" name="Query - Data Power app" description="Connection to the 'Data Power app' query in the workbook." type="5" refreshedVersion="8" background="1" saveData="1">
    <dbPr connection="Provider=Microsoft.Mashup.OleDb.1;Data Source=$Workbook$;Location=&quot;Data Power app&quot;;Extended Properties=&quot;&quot;" command="SELECT * FROM [Data Power app]"/>
  </connection>
  <connection id="2" xr16:uid="{31341869-5095-4671-B04D-1BB124E201E4}" keepAlive="1" name="Query - Real Time" description="Connection to the 'Real Time' query in the workbook." type="5" refreshedVersion="8" background="1" saveData="1">
    <dbPr connection="Provider=Microsoft.Mashup.OleDb.1;Data Source=$Workbook$;Location=&quot;Real Time&quot;;Extended Properties=&quot;&quot;" command="SELECT * FROM [Real Time]"/>
  </connection>
  <connection id="3" xr16:uid="{06262494-A294-4B56-837A-858064279495}" keepAlive="1" name="Query - Result" description="Connection to the 'Result' query in the workbook." type="5" refreshedVersion="8" background="1" saveData="1">
    <dbPr connection="Provider=Microsoft.Mashup.OleDb.1;Data Source=$Workbook$;Location=Result;Extended Properties=&quot;&quot;" command="SELECT * FROM [Result]"/>
  </connection>
  <connection id="4" xr16:uid="{4AFD69B2-782F-43DB-9C79-AF4A6DCD1E6D}" keepAlive="1" name="Query - Results" description="Connection to the 'Results' query in the workbook." type="5" refreshedVersion="8" background="1" saveData="1">
    <dbPr connection="Provider=Microsoft.Mashup.OleDb.1;Data Source=$Workbook$;Location=Results;Extended Properties=&quot;&quot;" command="SELECT * FROM [Results]"/>
  </connection>
  <connection id="5" xr16:uid="{B7E8B090-9D79-4CC5-9337-691FC5342296}" keepAlive="1" name="Query - Xuất-Delay-SLT" description="Connection to the 'Xuất-Delay-SLT' query in the workbook." type="5" refreshedVersion="8" background="1" saveData="1">
    <dbPr connection="Provider=Microsoft.Mashup.OleDb.1;Data Source=$Workbook$;Location=Xuất-Delay-SLT;Extended Properties=&quot;&quot;" command="SELECT * FROM [Xuất-Delay-SL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<sst xmlns="http://schemas.openxmlformats.org/spreadsheetml/2006/main" count="134897" uniqueCount="14041">
  <si>
    <t>STT</t>
  </si>
  <si>
    <t>SO</t>
  </si>
  <si>
    <t>PRO ODER</t>
  </si>
  <si>
    <t>Brand Code</t>
  </si>
  <si>
    <t>CUSTOMERS</t>
  </si>
  <si>
    <t>#MOLDED</t>
  </si>
  <si>
    <t>Total Qty</t>
  </si>
  <si>
    <t>Load material (PPC)</t>
  </si>
  <si>
    <t>RECEIVED (MATERIAL)</t>
  </si>
  <si>
    <t>RECEIVED (LOGO)</t>
  </si>
  <si>
    <t>Laminating (PPC)</t>
  </si>
  <si>
    <t>Laminating (Pro)</t>
  </si>
  <si>
    <t>Prefitting (PPC)</t>
  </si>
  <si>
    <t>Prefitting (Pro)</t>
  </si>
  <si>
    <t>Slipting (PPC)</t>
  </si>
  <si>
    <t>Slipting (Pro)</t>
  </si>
  <si>
    <t>Bào (PPC)</t>
  </si>
  <si>
    <t>Bào (Pro)</t>
  </si>
  <si>
    <t>SUB</t>
  </si>
  <si>
    <t>Molding (PPC)</t>
  </si>
  <si>
    <t>Molding Pro (IN)</t>
  </si>
  <si>
    <t>Molding Pro</t>
  </si>
  <si>
    <t>IN lean Line (PPC)</t>
  </si>
  <si>
    <t>IN lean Line (Pro)</t>
  </si>
  <si>
    <t>IN lean Line (MACHINE)</t>
  </si>
  <si>
    <t>Out lean Line (PPC)</t>
  </si>
  <si>
    <t>Out lean Line (Pro)</t>
  </si>
  <si>
    <t>PACKING PRO</t>
  </si>
  <si>
    <t>Packing date</t>
  </si>
  <si>
    <t>Finish date</t>
  </si>
  <si>
    <t>PPC Confirm</t>
  </si>
  <si>
    <t>STORED</t>
  </si>
  <si>
    <t>STATUS</t>
  </si>
  <si>
    <t>#Last</t>
  </si>
  <si>
    <t>BOM</t>
  </si>
  <si>
    <t>#MOLD</t>
  </si>
  <si>
    <t>GENDER</t>
  </si>
  <si>
    <t>PU</t>
  </si>
  <si>
    <t>PU DESCRIPTION</t>
  </si>
  <si>
    <t>DL PU</t>
  </si>
  <si>
    <t>PU2</t>
  </si>
  <si>
    <t>PU2 DESCRIPTION</t>
  </si>
  <si>
    <t>DL PU2</t>
  </si>
  <si>
    <t>PU3</t>
  </si>
  <si>
    <t>PU3 DESCRIPTION</t>
  </si>
  <si>
    <t>DL PU3</t>
  </si>
  <si>
    <t>FB</t>
  </si>
  <si>
    <t>FB DESCRIPTION</t>
  </si>
  <si>
    <t>DL FB</t>
  </si>
  <si>
    <t>LOGO</t>
  </si>
  <si>
    <t>LOGO DESCRIPTION</t>
  </si>
  <si>
    <t>DL LOGO</t>
  </si>
  <si>
    <t>SKIVING</t>
  </si>
  <si>
    <t>CHECK TOTAL</t>
  </si>
  <si>
    <t>THĂNG HOA</t>
  </si>
  <si>
    <t>DETAIL</t>
  </si>
  <si>
    <t>DETAIL SKIVING</t>
  </si>
  <si>
    <t>ON RUNNING</t>
  </si>
  <si>
    <t>FULGENT SUN FOOTWEAR CO., LTD / CAPITAL CONCORD ENTERPRISES LIMITED</t>
  </si>
  <si>
    <t>MOLDED</t>
  </si>
  <si>
    <t/>
  </si>
  <si>
    <t>LEAN-03</t>
  </si>
  <si>
    <t>7.PACKING</t>
  </si>
  <si>
    <t>21-005-W-Low (M-0234)</t>
  </si>
  <si>
    <t>OV-0256</t>
  </si>
  <si>
    <t>Women's</t>
  </si>
  <si>
    <t>PVN-003537</t>
  </si>
  <si>
    <t>OrthoLite HybridPlus-Recycled MINT GREEN/11-4805TPX Hybrid Flat Sheet 0.12D 25+/-4 Asker C 1.1M 2M 4.5mm</t>
  </si>
  <si>
    <t>NONE</t>
  </si>
  <si>
    <t>HOV-000015</t>
  </si>
  <si>
    <t>ON RUNNING Heat Transfer Logo (Horizontal Direction Printing) 1 COLOR W:13.35MM L:31.78MM: 11-4001TPG Left Foot Description: "ON" + "CLOUD" (Logo from left to right) Right Foot Description: Same as Left Foot (Left &amp; Right are the same direction)</t>
  </si>
  <si>
    <t>PRO WELL (VIETNAM) CO., LTD / EXCELLENT SUMMIT INTERNATIONAL</t>
  </si>
  <si>
    <t>DIE CUT</t>
  </si>
  <si>
    <t>LEAN-06</t>
  </si>
  <si>
    <t>DIE-CUT</t>
  </si>
  <si>
    <t>PUMA</t>
  </si>
  <si>
    <t>BRIGHT FLUSHING CO., LTD / EVER DECADE</t>
  </si>
  <si>
    <t>LEANLINE1_2</t>
  </si>
  <si>
    <t>P200 (M-0214)</t>
  </si>
  <si>
    <t>OV-0292</t>
  </si>
  <si>
    <t>PVN-003840</t>
  </si>
  <si>
    <t>OrthoLite Lazy YELLOW/13-0858TPX Flat Sheet 0.15D 72-78 Asker F 1.1M 1.47M 3.5mm</t>
  </si>
  <si>
    <t>PCN-007888</t>
  </si>
  <si>
    <t>OrthoLite Recycled MULTICOLOR Recycled Flat Sheet 0.23D 25-43 Asker C 1.1M 2M 2.5mm</t>
  </si>
  <si>
    <t>NIKE</t>
  </si>
  <si>
    <t>DONA VICTOR FOOTWEAR CO., LTD</t>
  </si>
  <si>
    <t>3.SAWCUTTING</t>
  </si>
  <si>
    <t>QD-10 (M-0245)</t>
  </si>
  <si>
    <t>OE-0373</t>
  </si>
  <si>
    <t>PVN-002832</t>
  </si>
  <si>
    <t>OrthoLite Regular-Hybrid-Nike SEEDPEARL/12-0703TPX Hybrid Flat Sheet 0.11D 25+/-4 Asker C 1.1M 1.7M 2mm</t>
  </si>
  <si>
    <t>PCN-003655</t>
  </si>
  <si>
    <t>OrthoLite Impressions-Nike TAWNY PORT/19-1725TPX Flat Sheet 0.15D 70-80 Asker F 1.1M 1.7M 3mm</t>
  </si>
  <si>
    <t>BROOKS</t>
  </si>
  <si>
    <t>LONG FA (VIETNAM ) CO., LTD / AIKNIT</t>
  </si>
  <si>
    <t>6.IN LEAN LINE MOLD</t>
  </si>
  <si>
    <t>BP-104-3 (M-0131)</t>
  </si>
  <si>
    <t>OE-0656</t>
  </si>
  <si>
    <t>Men's</t>
  </si>
  <si>
    <t>PVN-003483</t>
  </si>
  <si>
    <t>OrthoLite X-40-Hybrid SEEDPEARL/12-0703TPX Hybrid Flat Sheet 0.16D 35+/-4 Asker C 1.1M 1.7M 12mm</t>
  </si>
  <si>
    <t>PHIEN NHIEN CO.,LTD</t>
  </si>
  <si>
    <t>GLOBAL RUNNING CO., LTD / CHAMPION GLORY TRADING LIMITED</t>
  </si>
  <si>
    <t>ON RUNNING Heat Transfer Logo (Horizontal Direction Printing) 1 COLOR W:21.5MM L:28.2MM:11-4001TPG Left Foot Description:"ON" + "CLOUD PUSH" (Logo from left to right) Right Foot Description:Same as Left Foot (Left &amp; right are the same direction)</t>
  </si>
  <si>
    <t>21-005-M-Low (M-0235)</t>
  </si>
  <si>
    <t>ON RUNNING Heat Transfer Logo (Horizontal Direction Printing) 1 COLOR W:23.9MM L:31.5MM:11-4001TPG Left Foot Description:"ON" + "CLOUD PUSH" (Logo from left to right) Right Foot Description:Same as Left Foot (Left &amp; right are the same direction)</t>
  </si>
  <si>
    <t>FREEVIEW INDUSTRIAL (VIETNAM) CO., LTD / CHAMPION GLORY</t>
  </si>
  <si>
    <t>HTL-028492</t>
  </si>
  <si>
    <t>ON RUNNING Heat Transfer Logo 1 COLOR W:22.5MM L:28.2MM:19-3901TCX Left Foot Description:"ON" + "CLOUD VERSA" (Logo from left to right) Right Foot Description:Same as Left Foot (Left &amp; Right are the same direction)</t>
  </si>
  <si>
    <t>CONVERSE</t>
  </si>
  <si>
    <t>TY XUAN CO., LTD / VINH LONG FOOTWEAR</t>
  </si>
  <si>
    <t>2.LAMINATION</t>
  </si>
  <si>
    <t>TV-067 (D-0310)</t>
  </si>
  <si>
    <t>OrthoLite Recycled MULTICOLOR Recycled Flat Sheet 0.23D 25-43 Asker C 1.1M 1.47M 3mm</t>
  </si>
  <si>
    <t>ADIDAS</t>
  </si>
  <si>
    <t>LEAN-09</t>
  </si>
  <si>
    <t>ATHENA VIETNAM FOOTWEAR CO., LTD / GOODWAY INTERNATIONAL HOLDINGS LIMITED</t>
  </si>
  <si>
    <t>ON-112 (M-0236)</t>
  </si>
  <si>
    <t>AWB-021463</t>
  </si>
  <si>
    <t>18-4006TPG YH-S817A EPM5 (100% REC.PES) 44" 220G</t>
  </si>
  <si>
    <t>11-007-M-MID (M-0149)</t>
  </si>
  <si>
    <t>OV-0278</t>
  </si>
  <si>
    <t>PVN-003460</t>
  </si>
  <si>
    <t>OrthoLite X-25-Hybrid SEEDPEARL/12-0703TPX Hybrid Flat Sheet 0.12D 20+/-4 Asker C 1.1M 2M 5.5mm</t>
  </si>
  <si>
    <t>FU LUH SHOES CO., LTD / FORTUNE PLANET INDUSTRIAL LIMITED</t>
  </si>
  <si>
    <t>5.LEAN LINE DC</t>
  </si>
  <si>
    <t>QD-10(EXCEE) (D-0260)</t>
  </si>
  <si>
    <t>PVN-001560</t>
  </si>
  <si>
    <t>OrthoLite Ultra-Nike FOSSIL/17-0909TPX Flat Sheet 0.085D 25+/-4 Asker C 1.1M 2M 4mm</t>
  </si>
  <si>
    <t>AWB-014486</t>
  </si>
  <si>
    <t>0AL (PP)LINING KNIT MATTE MICRO (HOOD) REC 44" 250G</t>
  </si>
  <si>
    <t>HTL-028486</t>
  </si>
  <si>
    <t>ON RUNNING Heat Transfer Logo 1 COLOR W:24.9MM L:31.5MM:19-3901TCX Left Foot Description:"ON" + "CLOUD VERSA" (Logo from left to right) Right Foot Description:Same as Left Foot (Left &amp; Right are the same direction)</t>
  </si>
  <si>
    <t>DONA PACIFIC (VIETNAM) CO., LTD</t>
  </si>
  <si>
    <t>QA-7H NEW (D-0454)</t>
  </si>
  <si>
    <t>PVN-001566</t>
  </si>
  <si>
    <t>OrthoLite Ultra-Nike SEEDPEARL/12-0703TPX Flat Sheet 0.085D 25+/-4 Asker C 1.1M 2M 4mm</t>
  </si>
  <si>
    <t>TKG TAEKWANG VINA JOINT STOCK COMPANY</t>
  </si>
  <si>
    <t>PVN-002413</t>
  </si>
  <si>
    <t>OrthoLite Regular-Nike AIR BLUE/16-4134TPX Flat Sheet 0.11D 25+/-4 Asker C 1.1M 2M 4.2mm</t>
  </si>
  <si>
    <t>CHANG SHIN VIETNAM CO., LTD</t>
  </si>
  <si>
    <t>MR-10 (M-0456)</t>
  </si>
  <si>
    <t>OV-0208</t>
  </si>
  <si>
    <t>PVN-003573</t>
  </si>
  <si>
    <t>OrthoLite X-35-Hybrid-Nike SEEDPEARL/12-0703TPX Hybrid Flat Sheet 0.145D 25+/-4 Asker C 1.1M 2M 4.2mm</t>
  </si>
  <si>
    <t>MSP038 (M-0212)</t>
  </si>
  <si>
    <t>OV-0286</t>
  </si>
  <si>
    <t>Unisex</t>
  </si>
  <si>
    <t>PVN-003837</t>
  </si>
  <si>
    <t>OrthoLite Lazy YELLOW/13-0858TPX Flat Sheet 0.15D 72-78 Asker F 1.1M 1.7M 3.5mm</t>
  </si>
  <si>
    <t>PUMA Heat Transfer Logo 1 COLOR W:20MM L:64MM COLOR(S):137-95-00 Left Foot Description: "Ortholite" + little "R" + Cat + 0.2MM Clear base Right Foot Description:Same as Left Foot (Left &amp; Right are the same direction: logo from heel to toe) SIZE(S):2.5-7.5</t>
  </si>
  <si>
    <t>PT. TKG TAE KWANG INDONESIA</t>
  </si>
  <si>
    <t>QD-10 (M-0454)</t>
  </si>
  <si>
    <t>OI-0023</t>
  </si>
  <si>
    <t>AWB-016726</t>
  </si>
  <si>
    <t>00A (PP)LINING KNIT MATTE MICRO (SHASTA) REC 44" 309G</t>
  </si>
  <si>
    <t>QMR-2 (D-0271)</t>
  </si>
  <si>
    <t>PVN-001550</t>
  </si>
  <si>
    <t>OrthoLite Regular-Nike AIR BLUE/16-4134TPX Flat Sheet 0.11D 25+/-4 Asker C 1.1M 1.7M 2mm</t>
  </si>
  <si>
    <t>AWB-019910</t>
  </si>
  <si>
    <t>11-4001TPG YH-S960 EPM5 (100% Recycled PET) 44" 198G</t>
  </si>
  <si>
    <t>VIETNAM DONA STANDARD FOOTWEAR CO., LTD</t>
  </si>
  <si>
    <t>OE-0002</t>
  </si>
  <si>
    <t>PUMA Heat Transfer Logo 1 COLOR W:22MM L:70MM COLOR(S):137-95-00 Left Foot Description: "Ortholite" + little "R" + Cat + 0.2MM Clear base Right Foot Description:Same as Left Foot (Left &amp; Right are the same direction: logo from heel to toe) SIZE(S):8-13</t>
  </si>
  <si>
    <t>FREETREND INDUSTRIAL (VIETNAM) CO., LTD / FEET BIT</t>
  </si>
  <si>
    <t>AWB-014497</t>
  </si>
  <si>
    <t>43G (PP)LINING KNIT MATTE MICRO (HOOD) REC 44" 250G</t>
  </si>
  <si>
    <t>HTL-025618</t>
  </si>
  <si>
    <t>PUMA Heat Transfer Logo 1 COLOR W:22MM L:70MM COLOR(S):PUMA SILVER 877C Left Foot Description:"Ortholite"+little "R"+CAT+0.2MM Clear base Right Foot Description:Same as Left Foot (Left &amp; Right are the same direction: logo from heel to toe) SIZE(S):8-13</t>
  </si>
  <si>
    <t>VIETNAM CHING LUH SHOES CO., LTD/ FORTUNE PLANET INDUSTRIAL LIMITED</t>
  </si>
  <si>
    <t>QA-7 (D-0263) (skive arch)</t>
  </si>
  <si>
    <t>HOV-000005</t>
  </si>
  <si>
    <t>NIKE Heat Transfer Logo 1 COLOR W:33.2MM L:33.2MM COLOR(S):10A Left Foot Description:"Pinwheel" Right Foot Description:Same as Left Foot (Left &amp; Right are the same direction)</t>
  </si>
  <si>
    <t>Skiving</t>
  </si>
  <si>
    <t>Liệu đã chặt đôi mang đi bào eo (dùng bánh mài 9.5 độ mài từ eo vào, trong phạm vi 13-17.5mm, độ dày eo là từ 1.5mm đến 2mm+/-0.3mm (bao gồm vải))</t>
  </si>
  <si>
    <t>MR-10 (VOMERO) (M-0489)</t>
  </si>
  <si>
    <t>AWB-014565</t>
  </si>
  <si>
    <t>6CD (PP)LINING KNIT MATTE MICRO (HOOD) REC 44" 250G</t>
  </si>
  <si>
    <t>LEAN-08</t>
  </si>
  <si>
    <t>HTL-025928</t>
  </si>
  <si>
    <t>ON RUNNING Heat Transfer Logo (Horizontal Direction Printing) 1 COLOR W:24.5MM L:31.5MM:14-4203TPG Left Foot Description:"ON" + "CLOUDFLOW" (Logo from left to right) Right Foot Description:Same as Left Foot (Left &amp; right are the same direction)</t>
  </si>
  <si>
    <t>NEW BALANCE</t>
  </si>
  <si>
    <t>JV8-0665LH-2 (M-0406)</t>
  </si>
  <si>
    <t>OE-0931</t>
  </si>
  <si>
    <t>PCN-008308</t>
  </si>
  <si>
    <t>OrthoLite X-55 RED/19-1764TPX Flat Sheet 0.16D 25+/-4 Asker C 1.1M 1.7M 5.2mm</t>
  </si>
  <si>
    <t>11-007-W-MID (M-0148)</t>
  </si>
  <si>
    <t>PCN-007883</t>
  </si>
  <si>
    <t>OrthoLite Recycled MULTICOLOR Recycled Flat Sheet 0.23D 25-43 Asker C 1.1M 1.7M 2mm</t>
  </si>
  <si>
    <t>OrthoLite Lazy YELLOW/13-0858TPX Flat Sheet 0.15D 72-78 Asker F 1.1M 1.7M 3mm</t>
  </si>
  <si>
    <t>AWB-014433</t>
  </si>
  <si>
    <t>12J (PP)LINING KNIT MATTE MICRO (HOOD) REC 44" 250G</t>
  </si>
  <si>
    <t>PVN-001556</t>
  </si>
  <si>
    <t>OrthoLite Ultra-Nike YELLOW/13-0858TPX Flat Sheet 0.085D 25+/-4 Asker C 1.1M 2M 4mm</t>
  </si>
  <si>
    <t>POU SUNG VIETNAM CO., LTD</t>
  </si>
  <si>
    <t>QD-10 (D-0419) (ARCH SKIVING)</t>
  </si>
  <si>
    <t>PVN-001565</t>
  </si>
  <si>
    <t>OrthoLite Regular-Nike AIR BLUE/16-4134TPX Flat Sheet 0.11D 15+/-4 Asker C 1.1M 2M 4mm</t>
  </si>
  <si>
    <t>Liệu đã chặt mang đi bào eo (dùng bánh mài 7 độ mài từ eo vào, trong phạm vi từ 19mm-25mm, độ dày eo là từ 1.5mm đến 2mm+/-0.3mm (bao gồm vải) (độ rộng phần mài theo size)</t>
  </si>
  <si>
    <t>MR-10 (D-0267) (SKIVE ARCH)</t>
  </si>
  <si>
    <t>Liệu đã chặt đôi mang đi bào eo (dùng bánh mài 12 độ mài từ eo vào, trong phạm vi từ 8.5mm-11mm, độ dày eo từ 1.5mm đến 2mm +/-0.3mm (bao gồm vải), độ rộng phần mài theo size).</t>
  </si>
  <si>
    <t>4.MOLDING</t>
  </si>
  <si>
    <t>Sublimation</t>
  </si>
  <si>
    <t>CTY TNHH MTV NAM XUYEN</t>
  </si>
  <si>
    <t>Liệu đã chặt đôi mang đi bào eo (dùng bánh mài 12 độ mài từ phần eo vào, trong phạm vi 8.5-11mm, độ dày eo là từ 1.5-2mm+/-0.3mm(bao gồm vải) (độ rộng phần mài theo size))</t>
  </si>
  <si>
    <t>LEAN-07</t>
  </si>
  <si>
    <t>MR-10 (D-0267)(SKIVE ARCH)</t>
  </si>
  <si>
    <t>PVN-002966</t>
  </si>
  <si>
    <t>OrthoLite Ultra-Hybrid-Nike SEEDPEARL/12-0703TPX Hybrid Flat Sheet 0.085D 25+/-4 Asker C 1.1M 2M 4mm</t>
  </si>
  <si>
    <t>AWB-014418</t>
  </si>
  <si>
    <t>00A (PP)LINING KNIT MATTE MICRO (HOOD) REC 44" 250G</t>
  </si>
  <si>
    <t>NIKE Heat Transfer Logo (Horizontal Direction Printing) 1 COLOR W:14.861MM L:40MM COLOR(S):10A Left Foot Description:SWOOSH + "EST1972"+ LINE + "NIKE RUNNING" Right Foot Description:Same as Left Foot (Left &amp; Right are the same direction:logo from left to right)</t>
  </si>
  <si>
    <t>AWB-021248</t>
  </si>
  <si>
    <t>005-18-00 (Puma Black) PH WS320000 SINGLE LAYER MESH (100% RECYCLED PET) 44" 179G</t>
  </si>
  <si>
    <t>VMC ROYAL CO., LTD / SUPER TRADE OVERSEAS</t>
  </si>
  <si>
    <t>LEAN-05</t>
  </si>
  <si>
    <t>MR-42 (D-0264) (skive arch)</t>
  </si>
  <si>
    <t>PVN-002053</t>
  </si>
  <si>
    <t>OrthoLite Ultra-Nike LIME GREEN/14-0452TPX Flat Sheet 0.085D 15+/-4 Asker C 1.1M 2M 5mm</t>
  </si>
  <si>
    <t>Liệu đã chặt đôi mang đi bào eo (dùng bánh mài 19 độ mài từ eo vào, trong phạm vi từ 8.5mm-11mm, độ dày eo từ 1.5mm đến 2mm+/-0.3mm(bao gồm vải), độ rộng phần mài theo size)</t>
  </si>
  <si>
    <t>LEAN-04</t>
  </si>
  <si>
    <t>HTL-022862</t>
  </si>
  <si>
    <t>NIKE Heat Transfer Logo 1 COLOR W:31.5MM L:68.7MM:00A Left Foot Description:SWOOSH + "just do it" (16.8MM*68.7MM) + 0.2MM CLEAR BASE (+Antimigration) Right Foot Description:PINWHEEL (31.5MM*31.5MM) + 0.2MM CLEAR BASE (+Antimigration) (Left &amp; Right are different from direction. Left: logo from heel to toe. Right: horizontal direction printing)</t>
  </si>
  <si>
    <t>Grade School</t>
  </si>
  <si>
    <t>6.IN LEAN LINE DC</t>
  </si>
  <si>
    <t>AWB-020194</t>
  </si>
  <si>
    <t>19-3901TPG YH-S960 EPM5 (100% Recycled PET) 44'' 198G</t>
  </si>
  <si>
    <t>MR-10 (M-0110)</t>
  </si>
  <si>
    <t>PVN-003714</t>
  </si>
  <si>
    <t>OrthoLite Nike PP002 AMAZON/18-6024TPX Flat Sheet 0.145D 25+/-4 asker C 1.1M 2M 5.2mm</t>
  </si>
  <si>
    <t>CYPRESS VIET NAM FOOTWEAR LIMITED / MILLION PLAN INTERNATIONAL LIMITED</t>
  </si>
  <si>
    <t>ASICS</t>
  </si>
  <si>
    <t>POU YUEN VIETNAM ENTERPRISE LTD</t>
  </si>
  <si>
    <t>TAK-1_2 (M-0132)</t>
  </si>
  <si>
    <t>OE-1128(TA-1ot)</t>
  </si>
  <si>
    <t>PVN-003576</t>
  </si>
  <si>
    <t>OrthoLite X-55-Hybrid FOSSIL/17-0909TPX Hybrid Flat Sheet 0.16D 25+/-4 Asker C 1.1M 1.7M 12mm</t>
  </si>
  <si>
    <t>AWB-018686</t>
  </si>
  <si>
    <t>WHITE CYL34289-DRP 44" 180G</t>
  </si>
  <si>
    <t>ADIANA VIETNAM FOOTWEAR COMPANY LIMITED/NICE ELITE INTERNATIONAL LIMITED</t>
  </si>
  <si>
    <t>JV1-0695-3(arch skive)</t>
  </si>
  <si>
    <t>PVN-002478</t>
  </si>
  <si>
    <t>OrthoLite Eco LT-Hybrid SEEDPEARL/12-0703TPX Hybrid Flat Sheet 0.11D 25+/-4 Asker C 1.1M 2M 4mm</t>
  </si>
  <si>
    <t>AWB-022477</t>
  </si>
  <si>
    <t>No Dye LJ-B1-1-VEPM5 44" 180G</t>
  </si>
  <si>
    <t>Liệu sau khi chặt mang đi bào eo (dùng bánh mài 7 độ mài từ phần eo vào, trong phạm vi từ 20mm, độ dày eo là từ 1.5mm đến 2mm+/-0.3mm (bao gồm vải)) .</t>
  </si>
  <si>
    <t>NK057(D-0515) (Skive arch)</t>
  </si>
  <si>
    <t>NIKE Heat Transfer Logo (Vertical Direction Printing) 1 COLOR W:6.94MM L:74.77MM COLOR(S):01B Left Foot Description: GLOSSY EFFECT:"air" (letter "air" is solid) + "MAX" + SWOOSH (follow graphic) Right Foot Description:Same as Left Foot (Left &amp; Right are the same: logo from heel to toe)</t>
  </si>
  <si>
    <t>Liệu đã chặt đôi mang đi bào eo (dùng bánh mài 9.5 độ mài từ eo vào, trong phạm vi 19.5mm, độ dày eo là từ 1.5mm đến 2mm+/-0.3mm (bao gồm vải)</t>
  </si>
  <si>
    <t>AWB-014511</t>
  </si>
  <si>
    <t>05Q (PP)LINING KNIT MATTE MICRO (HOOD) REC 44" 250G</t>
  </si>
  <si>
    <t>QD-32 (M-0103)</t>
  </si>
  <si>
    <t>OV-0031</t>
  </si>
  <si>
    <t>AWB-014424</t>
  </si>
  <si>
    <t>10A (PP)LINING KNIT MATTE MICRO (HOOD) REC 44" 250G</t>
  </si>
  <si>
    <t>LONG RICH (VIETNAM) CO., LTD / AIKNIT</t>
  </si>
  <si>
    <t>PCN-007007</t>
  </si>
  <si>
    <t>OrthoLite X-55-Hybrid SEEDPEARL/12-0703TPX Hybrid Flat Sheet 0.16D 25+/-4 Asker C 1.1M 1.7M 12mm</t>
  </si>
  <si>
    <t>AWB-019317</t>
  </si>
  <si>
    <t>13-4201TCX(Oyster Mushroom) LJ-B0001-DDY-EPM5 44" 225G</t>
  </si>
  <si>
    <t>PVN-003817</t>
  </si>
  <si>
    <t>AWB-014420</t>
  </si>
  <si>
    <t>06F (PP)LINING KNIT MATTE MICRO (HOOD) REC 44" 250G</t>
  </si>
  <si>
    <t>5.LEAN LINE MOLD</t>
  </si>
  <si>
    <t>NK057(D-0515)(Skive arch)</t>
  </si>
  <si>
    <t>AWB-014432</t>
  </si>
  <si>
    <t>11K (PP)LINING KNIT MATTE MICRO (HOOD) REC 44" 250G</t>
  </si>
  <si>
    <t>MR-30(ZF6) (D-0189) (Skive arch)</t>
  </si>
  <si>
    <t>PVN-002875</t>
  </si>
  <si>
    <t>OrthoLite Ultra-Hybrid-Nike SEEDPEARL/12-0703TPX Hybrid Flat Sheet 0.085D 25+/-4 Asker C 1.1M 2M 3mm</t>
  </si>
  <si>
    <t>Liệu đã chặt đôi mang đi bào eo (dùng bánh mài 7 độ mài từ eo vào, trong phạm vi 16.5mm, độ dày eo còn 1mm +/-0.3mm (bao gồm vải))</t>
  </si>
  <si>
    <t>MR-10 (D-0344)</t>
  </si>
  <si>
    <t>PVN-001562</t>
  </si>
  <si>
    <t>OrthoLite Ultra-Nike LIME GREEN/14-0452TPX Flat Sheet 0.085D 25+/-4 Asker C 1.1M 2M 4mm</t>
  </si>
  <si>
    <t>ANNORA VIETNAM FOOTWEAR LIMITED / GREAT ASCENT</t>
  </si>
  <si>
    <t>AWB-014575</t>
  </si>
  <si>
    <t>05I (PP)LINING KNIT MATTE MICRO (HOOD) REC 44" 250G</t>
  </si>
  <si>
    <t>OV-007511</t>
  </si>
  <si>
    <t>PVN-002876</t>
  </si>
  <si>
    <t>OrthoLite Ultra-Hybrid-Nike SEEDPEARL/12-0703TPX Hybrid Flat Sheet 0.085D 25+/-4 Asker C 1.1M 2M 5mm</t>
  </si>
  <si>
    <t>OV-006511</t>
  </si>
  <si>
    <t>AWB-022862</t>
  </si>
  <si>
    <t>022-41-13 GT-L00552 58" 220G</t>
  </si>
  <si>
    <t>HTL-025680</t>
  </si>
  <si>
    <t>PUMA Heat Transfer Logo 1 COLOR W:20MM L:64MM COLOR(S): 034-84-05 Left Foot Description:"Ortholite"+Little "R"+CAT+0.2MM Clear base Right Foot Description:Same as Left Foot (Left &amp; Right are the same direction: logo from heel to toe) SIZE(S):2.5-7.5</t>
  </si>
  <si>
    <t>NK024 (D-0470) (SKIVE ARCH)</t>
  </si>
  <si>
    <t>Liệu đã chặt đôi mang đi bào eo (dùng bánh mài 12 độ mài từ eo vào, trong phạm vi 11.9mm, độ dày eo còn 1.5~2mm +/-0.3mm (bao gồm vải)). Dựa theo đế lót mẫu</t>
  </si>
  <si>
    <t>BEESCO VINA CO., LTD</t>
  </si>
  <si>
    <t>PVN-003581</t>
  </si>
  <si>
    <t>OrthoLite X-30-Hybrid BROWN SUGAR/17-1134TPX Hybrid Flat Sheet 0.13D 25+/-4 Asker C 1.1M 2M 12mm</t>
  </si>
  <si>
    <t>AWB-018685</t>
  </si>
  <si>
    <t>BLACK CYL34289-DRP 44" 180G</t>
  </si>
  <si>
    <t>FREEWELL VIETNAM CO., LTD / AIKNIT</t>
  </si>
  <si>
    <t>PVN-003414</t>
  </si>
  <si>
    <t>OrthoLite Regular-Hybrid SEEDPEARL/12-0703TPX Hybrid Flat Sheet 0.11D 25+/-4 Asker C 1.1M 2M 12mm</t>
  </si>
  <si>
    <t>AWB-018740</t>
  </si>
  <si>
    <t>BLACK CY101 DRP 44" 220G</t>
  </si>
  <si>
    <t>ASICS Heat Transfer Logo (Vertical Direction Printing) 1 COLOR W:22MM L:42MM COLOR(S):WHITE Left Foot Description:"ASICS" new font + Ortholite Right Foot Description:Same as Left Foot (Left &amp; Right are the same direction: logo from toe to heel)</t>
  </si>
  <si>
    <t>OV-0288</t>
  </si>
  <si>
    <t>PVN-003752</t>
  </si>
  <si>
    <t>OrthoLite X-25-Hybrid SEEDPEARL/12-0703TPX Hybrid Flat Sheet 0.12D 20+/-4 Asker C 1.1M 1.47M 4.5mm</t>
  </si>
  <si>
    <t>AWB-020780</t>
  </si>
  <si>
    <t>19-3911TCX etc.R EPM 100% (100% Recycled Polyester) 62" 365G</t>
  </si>
  <si>
    <t>51-001-W-LOW (M-0211)</t>
  </si>
  <si>
    <t>AWB-014479</t>
  </si>
  <si>
    <t>01V (PP)LINING KNIT MATTE MICRO (HOOD) REC 44" 250G</t>
  </si>
  <si>
    <t>AWB-003339</t>
  </si>
  <si>
    <t>00A MERRY MESH(LJB-540) 44" 250G</t>
  </si>
  <si>
    <t>JV1-0695-3D (M-0130)</t>
  </si>
  <si>
    <t>OSC-0003</t>
  </si>
  <si>
    <t>PVN-002019</t>
  </si>
  <si>
    <t>OrthoLite Regular NEUTRAL GRAY/17-4402TPX Flat Sheet 0.11D 25+/-4 Asker C 1.1M 2M 13mm</t>
  </si>
  <si>
    <t>POU HUNG VIETNAM COMPANY LIMITED</t>
  </si>
  <si>
    <t>JV8-0938 WD(2E/4E)(M-0018)</t>
  </si>
  <si>
    <t>OV-0220W</t>
  </si>
  <si>
    <t>PVN-002104</t>
  </si>
  <si>
    <t>OrthoLite X-40 TRUE BLUE/19-4057TPX Flat Sheet 0.16D 25+/-4 Asker C 1.1M 1.7M 5.2mm</t>
  </si>
  <si>
    <t>AWB-019107</t>
  </si>
  <si>
    <t>145-17-00 LJ-B1150B-VEPM5 44" 170G</t>
  </si>
  <si>
    <t>AWB-020705</t>
  </si>
  <si>
    <t>NO DYE LJ-B1150B-VEPM5 44" 170G</t>
  </si>
  <si>
    <t>OE-006633</t>
  </si>
  <si>
    <t>HTL-030502</t>
  </si>
  <si>
    <t>NIKE Heat Transfer Logo (Vertical Direction Printing) 1 COLOR W:11.1MM L:60.2MM COLOR(S): 06F Left Foot Description: "NIKE RUNNING" + "est.1972.just do it." + SWOOSH + clear base around logo (Follow file) Right Foot Description: Same as Left Foot (Left &amp; Right are contrary. Left: logo from toe to heel. Right: Logo from heel to toe)</t>
  </si>
  <si>
    <t>DC-012244</t>
  </si>
  <si>
    <t>HTL-027576</t>
  </si>
  <si>
    <t>NEW BALANCE Heat Transfer Logo (Vertical Direction Printing) 1 COLOR W:22.3MM L:41.2MM COLOR(S):145-17-00 Left Foot Description: "new balance" + "NB" 8 Bar + TRIANGLE + "RUNNING" Right Foot Description:Same as Left Foot (Left &amp; Right are the same direction: logo from toe to heel)</t>
  </si>
  <si>
    <t>HTL-022555</t>
  </si>
  <si>
    <t>ASICS Heat Transfer Logo (Vertical Direction Printing) 1 COLOR W:18MM L:54MM COLOR(S):WHITE Left Foot Description:"ASICS" new font Right Foot Description:Same as Left Foot (Left &amp; Right are the same direction: logo from toe to heel)</t>
  </si>
  <si>
    <t>VIETNAM KIM VIET FOOTWEAR CO., LTD/MACAU XANADU LIMITED</t>
  </si>
  <si>
    <t>HE109(D-0497)</t>
  </si>
  <si>
    <t>QA-7 (D-0265) (Skiving from arch to heel part)</t>
  </si>
  <si>
    <t>DC-013359</t>
  </si>
  <si>
    <t>HTL-023184</t>
  </si>
  <si>
    <t>NIKE Heat Transfer Logo (Vertical Direction Printing) 1 COLOR W:29MM L:39MM:10A Left Foot Description:"NIKE" + SWOOSH + "AIR" + little "R" + 0.2mm clear base around logo Right Foot Description:Same as Left Foot (Left &amp; Right are the same direction: logo from toe to heel)</t>
  </si>
  <si>
    <t>Liệu sau khi chặt mang đi bào eo(tính từ ngoài hướng vào trong tại phần arch trong phạm vi 13.6mm-14.2mm dùng bánh mài 15 độ mài còn 1.5-2mm(bao gồm vải),từ phần arch hướng xuống gót trong phạm vi 6mm dùng bánh mài 30 độ mài còn 1.5-2mm(bao gồm vải)</t>
  </si>
  <si>
    <t>CI BAO CO., LTD / SHYANG SHIN BAO</t>
  </si>
  <si>
    <t>41048 (M-0475)</t>
  </si>
  <si>
    <t>OI-0019A</t>
  </si>
  <si>
    <t>PVN-003987</t>
  </si>
  <si>
    <t>OrthoLite Ultra-Hybrid SEEDPEARL/12-0703TPX Hybrid Flat Sheet 0.085D 25+/-4 Asker C 1.1M 2M 6.2mm</t>
  </si>
  <si>
    <t>AWB-024846</t>
  </si>
  <si>
    <t xml:space="preserve">01F7 DYT 13 272 MULTILSPAN - EPM 5 44" 156G </t>
  </si>
  <si>
    <t>OV-007233</t>
  </si>
  <si>
    <t>21-008-M-Low (M-0355)</t>
  </si>
  <si>
    <t>OV-0339</t>
  </si>
  <si>
    <t>PVN-003494</t>
  </si>
  <si>
    <t>OrthoLite X-25 BILLIARD/16-5427TPX Flat Sheet 0.12D 20+/-4 Asker C 1.1M 2M 5.5mm</t>
  </si>
  <si>
    <t>AWB-023248</t>
  </si>
  <si>
    <t>19-3911TCX YH-S817A EPM5 W/Anti fraying (100% Recycled PET W/Anti fraying) 44" 220G</t>
  </si>
  <si>
    <t>MR-10 (M-0290)</t>
  </si>
  <si>
    <t>PVN-003684</t>
  </si>
  <si>
    <t>OrthoLite Nike PP002 GLACIER GRAY/14-4102TPX Flat Sheet 0.145D 25+/-4 asker C 1.1M 2M 4.2mm</t>
  </si>
  <si>
    <t>NIKE Heat Transfer Logo (Vertical Direction Printing) 1 COLOR W:19.7MM L:60MM COLOR(S): 01B Left Foot Description: "AIR ZOOM" Right Foot Description: Same as Left Foot (Left &amp; Right are contrary. Left: Logo from toe to heel. Right: Logo from heel to toe)</t>
  </si>
  <si>
    <t>ASICS Heat Transfer Logo 1 COLOR W:35MM L:34.5MM COLOR(S):WHITE Left Foot Description: "CARBON FOOTPRINT"/"+12.5 kg CO2e"/parentheses (35mm*34.5mm) + 0.3mm clear base (follow file) Right Foot Description:"@" (28mm*28mm) + 0.3mm clear base (follow file) (Left &amp; Right: horizontal direction printing, logo from left to right)</t>
  </si>
  <si>
    <t>OE-006441</t>
  </si>
  <si>
    <t>HTL-030512</t>
  </si>
  <si>
    <t>ASICS Heat Transfer Logo 1 COLOR W:31.5MM L:31MM COLOR(S):WHITE Left Foot Description: "CARBON FOOTPRINT"/"+12.5 kg CO2e"/parentheses (31.5mm*31mm) + 0.3mm clear base (follow file) Right Foot Description:"@" (24mm*24mm) + 0.3mm clear base (follow file) (Left &amp; Right: horizontal direction printing, logo from left to right)</t>
  </si>
  <si>
    <t>BP-104-4E (M-0319)</t>
  </si>
  <si>
    <t>OV-007546</t>
  </si>
  <si>
    <t>OV-0338</t>
  </si>
  <si>
    <t>PVN-003462</t>
  </si>
  <si>
    <t>OrthoLite HybridPlus-Recycled MINT GREEN/11-4805TPX Hybrid Flat Sheet 0.12D 25+/-4 Asker C 1.1M 2M 12mm</t>
  </si>
  <si>
    <t>AWB-018567</t>
  </si>
  <si>
    <t>BLACK C LJ-B0001-BLK-EPM5 44" 210G</t>
  </si>
  <si>
    <t>HTL-024815</t>
  </si>
  <si>
    <t>BROOKS Heat Transfer Logo (Vertical Direction Printing) 1 COLOR W:31MM L:64MM: 11-0601TCX Left Foot Description: BROOKS + CHERVON + 2mm clear base (Water based) Right Foot Description: Same as Left Foot (Left &amp; Right are the same direction, Logo from heel to toe)</t>
  </si>
  <si>
    <t>PVN-003671</t>
  </si>
  <si>
    <t>OrthoLite Eco LT-Hybrid SEEDPEARL/12-0703TPX Hybrid Flat Sheet 0.11D 25+/-4 Asker C 1.1M 2M 13mm</t>
  </si>
  <si>
    <t>OE-006286</t>
  </si>
  <si>
    <t>HTL-030249</t>
  </si>
  <si>
    <t>ASICS Heat Transfer Logo 1 COLOR W:31.5MM L:31MM COLOR(S):WHITE Left Foot Description: "CARBON FOOTPRINT"/"+10.3 kg CO2e"/parentheses (31.5mm*31mm) + 0.3mm clear base (follow file) Right Foot Description:"@" (24mm*24mm) + 0.3mm clear base (follow file) (Left &amp; Right: horizontal direction printing, logo from left to right)</t>
  </si>
  <si>
    <t>AWB-014449</t>
  </si>
  <si>
    <t>71R (PP)LINING KNIT MATTE MICRO (HOOD) REC 44" 250G</t>
  </si>
  <si>
    <t>HTL-026993</t>
  </si>
  <si>
    <t>NIKE Heat Transfer Logo (Vertical Direction Printing) 1 COLOR W:19.7MM L:60MM COLOR(S): 00A Left Foot Description: "AIR ZOOM" Right Foot Description: Same as Left Foot (Left &amp; Right are contrary. Left: Logo from toe to heel. Right: Logo from heel to toe)</t>
  </si>
  <si>
    <t>AWB-019316</t>
  </si>
  <si>
    <t>19-3920TCX LJ-B0001-DDY-EPM5 44" 225G</t>
  </si>
  <si>
    <t>HTL-024990</t>
  </si>
  <si>
    <t>BROOKS Heat Transfer Logo (Vertical Direction Printing) 1 COLOR W:31MM L:64MM:16-4134TCX Left Foot Description:BROOKS + CHERVON + 2mm clear base (31mm*64mm)(Water based) Right Foot Description:Same as Left Foot (Left &amp; Right are the same direction: logo from heel to toe)</t>
  </si>
  <si>
    <t>DC-008035</t>
  </si>
  <si>
    <t>AWB-006132</t>
  </si>
  <si>
    <t>10J EPM ELILON 44" 280G</t>
  </si>
  <si>
    <t>TAK-1-2 (M-0132)</t>
  </si>
  <si>
    <t>HTL-030372</t>
  </si>
  <si>
    <t>ASICS Heat Transfer Logo 1 COLOR W:31.5MM L:31MM:WHITE Left Foot Description:"CARBON FOOTPRINT"/"+11.4 kg CO2e"/parentheses (31.5mm*31mm) + 0.3mm clear base (follow file) Right Foot Description:"@" (24mm*24mm) + 0.3mm clear base(follow file) (Left &amp; Right: horizontal direction printing, logo from left to right)</t>
  </si>
  <si>
    <t>AWB-021347</t>
  </si>
  <si>
    <t>145-17-00 LJ-B1-1-VEPM5 44" 180G</t>
  </si>
  <si>
    <t>OSC-000361</t>
  </si>
  <si>
    <t>HTL-027458</t>
  </si>
  <si>
    <t>NEW BALANCE Heat Transfer Logo (Vertical Direction Printing)  3 COLORS W:31MM L:70MM:145-17-00/8001C/012-39-36 Left Foot Description: OUTLINE BORDER+BASE "NB/PL-1FIT"+"NEUTRAL CUSHION"+"1906"+"ENHANCED PERFORMANCE WITH"+"Ortholite" little "R":145-17-00 + "NB/PL-1FIT"+"new balance"+RIGHT SIDE BASE COLOR: 8001C + INNER BORDER+OUTLINE "new balance": 012-39-36 Right Foot Description: Same as Left Foot (Left &amp; Right are the same direction: logo from toe to heel)</t>
  </si>
  <si>
    <t>AWB-019278</t>
  </si>
  <si>
    <t>145-17-00 LJ-B0771-NB-EPM5 44" 220G</t>
  </si>
  <si>
    <t>JV1-0695-3D(M-0261)</t>
  </si>
  <si>
    <t>OV-003859</t>
  </si>
  <si>
    <t>OV-0312</t>
  </si>
  <si>
    <t>PVN-003598</t>
  </si>
  <si>
    <t>OrthoLite Regular NEUTRAL GRAY/17-4402TPX Flat Sheet 0.11D 25+/-4 Asker C 1.1M 2M 16.5mm</t>
  </si>
  <si>
    <t>HTL-023534</t>
  </si>
  <si>
    <t>NEW BALANCE Heat Transfer Logo (Vertical Direction Printing) 4 COLORS W:31MM L:70MM: 076-94-00\145-17-00\012-39-36\877C(metallic) Left Foot Description: OUTLINE BORDER+OUTLINE "new balance"+"ENHANCED PERFORMANCE WITH"+"Ortholite little R":076-94-00+BASE "NB/PL-1FIT"+"NEUTRAL CUSHION"+"1906"+"L":145-17-00+INLINE BORDER:012-39-36+"new balance"+ "NB/PL-1FIT"+ RIGHT SIDE BASE COLOR:877C(metallic) Right Foot Description: Same as Left Foot (Left &amp; Right are the same direction:logo from toe to heel)</t>
  </si>
  <si>
    <t>Liệu đã chặt đôi mang đi bào eo (dùng bánh mài 19 độ mài từ eo vào, trong phạm vi 8.5-11mm, độ dày eo là từ 1.5mm đến 2mm+/-0.3mm (bao gồm vải), độ rộng phần mài theo size)</t>
  </si>
  <si>
    <t>QA-7H (D-0256) (skive arch)</t>
  </si>
  <si>
    <t>Liệu đã chặt đôi mang đi bào eo (Dùng rập bào của Tae Kwang) (Rập bào mở từ 6#-15# (Tae Kwang): dùng bánh mài 9.5 độ bào từ phần eo vào, độ rộng theo size (phạm vi từ 14.2mm-17.3mm), độ dày eo là 1.5mm đến 2mm/+/-0.3mm(bao gồm vải)</t>
  </si>
  <si>
    <t>OV-000732</t>
  </si>
  <si>
    <t>PVN-002827</t>
  </si>
  <si>
    <t>OrthoLite Regular-Hybrid-Nike SEEDPEARL/12-0703TPX Hybrid Flat Sheet 0.11D 25+/-4 Asker C 1.1M 2M 5mm</t>
  </si>
  <si>
    <t>HTL-013828</t>
  </si>
  <si>
    <t>NIKE Heat Transfer Logo 1 COLOR W:34.1MM L:34.1MM COLOR(S):10A Left Foot Description:"Pinwheel" Right Foot Description:Same as Left Foot (Left &amp; Right are the same direction)</t>
  </si>
  <si>
    <t>AWB-018687</t>
  </si>
  <si>
    <t>GREY CYL34289-DRP 44" 180G</t>
  </si>
  <si>
    <t>AWB-016814</t>
  </si>
  <si>
    <t>00A (PP)LINING KNIT BRUSHED RIO REC 44" 230G</t>
  </si>
  <si>
    <t>OE-004813</t>
  </si>
  <si>
    <t>HTL-027974</t>
  </si>
  <si>
    <t>ASICS Heat Transfer Logo 1 COLOR W:35MM L:34.5MM COLOR(S):WHITE Left Foot Description: "CARBON FOOTPRINT"/"+10.6 kg CO2e"/parentheses (35mm*34.5mm) + 0.3mm clear base (follow file) Right Foot Description:"@" (28mm*28mm) + 0.3mm clear base (follow file) (Left &amp; Right: horizontal direction printing, logo from left to right)</t>
  </si>
  <si>
    <t>OE-004430</t>
  </si>
  <si>
    <t>HTL-027720</t>
  </si>
  <si>
    <t>ASICS Heat Transfer Logo (Horizontal Direction Printing) 1 COLOR W:36MM L:36MM COLOR(S): MS02-20SC(PURE SILVER) Left Foot Description: "@" + Clear Base 0.3mm Right Foot Description: Same as Left Foot (Left &amp; Right are the same direction)</t>
  </si>
  <si>
    <t>OE-006276</t>
  </si>
  <si>
    <t>HTL-030248</t>
  </si>
  <si>
    <t>ASICS Heat Transfer Logo 1 COLOR W:35MM L:34.5MM COLOR(S):WHITE Left Foot Description: "CARBON FOOTPRINT"/"+10.3 kg CO2e"/parentheses (35mm*34.5mm) + 0.3mm clear base (follow file) Right Foot Description:"@" (28mm*28mm) + 0.3mm clear base (follow file) (Left &amp; Right: horizontal direction printing, logo from left to right)</t>
  </si>
  <si>
    <t>NSW-76HB (D-0045)</t>
  </si>
  <si>
    <t>OV-007372</t>
  </si>
  <si>
    <t>OV-007300</t>
  </si>
  <si>
    <t>HTL-030915</t>
  </si>
  <si>
    <t>NIKE Heat Transfer Logo (Vertical Direction Printing) 1 COLOR W:39.84MM L:100.64MM COLOR(S): 10A Left Foot Description: "RUN" + SWOOSH + 0.2mm clear base (39.84mm*77.68mm) Right Foot Description: "vomero" + "MAXIMUM CUSHIONING" + SWOOSH + 0.2mm clear base (22.37mm*100.64mm) (Left &amp; Right are the same direction, Logo from heel to toe) SIZE(S): 9-18#</t>
  </si>
  <si>
    <t>AWB-022266</t>
  </si>
  <si>
    <t>6GD (PP)LINING KNIT MATTE MICRO (HOOD) REC 44" 250G</t>
  </si>
  <si>
    <t>TKG TAEKWANG MOC BAI JOINT STOCK COMPANY/ TKG TAEKWANG VINA JOINT STOCK COMPANY</t>
  </si>
  <si>
    <t>X-3379/NSW-114 (D-0261)</t>
  </si>
  <si>
    <t>AUGUST SPORTS CO., LTD</t>
  </si>
  <si>
    <t>JC-104 (Skive arch)</t>
  </si>
  <si>
    <t>PVN-002539</t>
  </si>
  <si>
    <t>OrthoLite Ultra-Hybrid SEEDPEARL/12-0703TPX Hybrid Flat Sheet 0.085D 25+/-4 Asker C 1.1M 2M 5mm</t>
  </si>
  <si>
    <t>HTL-027558</t>
  </si>
  <si>
    <t>BROOKS Heat Transfer Logo (Vertical Direction Printing) 1 COLOR W:31MM L:64MM: 8042C(Metalic) Left Foot Description:BROOKS + CHERVON + 2mm clear base (Water based) Right Foot Description:Same as Left Foot (Left &amp; Right are the same direction, Logo from heel to toe)</t>
  </si>
  <si>
    <t>Liệu đã chặt đôi mang đi bào eo (dùng bánh mài 12 độ mài từ eo vào, trong phạm vi 14-18.5mm, độ dày eo là từ 1.5mm đến 2mm(bao gồm vải)) (độ rộng phần mài tăng dần theo size)</t>
  </si>
  <si>
    <t>JV2-0020 WD(D/2E)(M-0019)</t>
  </si>
  <si>
    <t>MR-10 (D-0344) (TAEKWANG)</t>
  </si>
  <si>
    <t>QD-10(AM90 DRIFT)(D-0203)</t>
  </si>
  <si>
    <t>PVN-003488</t>
  </si>
  <si>
    <t>OrthoLite Ultra-Nike SEEDPEARL/12-0703TPX Flat Sheet 0.085D 5-10 Asker C 1.1M 2M 4mm</t>
  </si>
  <si>
    <t>AWB-005848</t>
  </si>
  <si>
    <t>00A EPM ELILON 44" 280G</t>
  </si>
  <si>
    <t>OV-007240</t>
  </si>
  <si>
    <t>AWB-020897</t>
  </si>
  <si>
    <t>12-4302TCX YH-S960 EPM5 (100% Recycled PET) 44'' 198G</t>
  </si>
  <si>
    <t>HTL-028456</t>
  </si>
  <si>
    <t>ON RUNNING Heat Transfer Logo 1 COLOR W:24.9MM L:31.5MM:14-0827TCX Left Foot Description: "ON" + "CLOUD VERSA" (Logo from left to right) Right Foot Description:Same as Left Foot (Left &amp; Right are the same direction)</t>
  </si>
  <si>
    <t>NSW-83H (D-0042)</t>
  </si>
  <si>
    <t>HTL-025807</t>
  </si>
  <si>
    <t>BROOKS Heat Transfer Logo (Vertical Direction Printing) 1 COLOR W:31MM L:64MM:19-4104TCX(Ebony) Left Foot Description:BROOKS + CHERVON + 2mm clear base (Water based) Right Foot Description:Same as Left Foot (Left &amp; Right are the same direction: logo from heel to toe)</t>
  </si>
  <si>
    <t>AWB-014454</t>
  </si>
  <si>
    <t>3CN (PP)LINING KNIT MATTE MICRO (HOOD) REC 44" 250G</t>
  </si>
  <si>
    <t>AWB-021560</t>
  </si>
  <si>
    <t>19-3831TPG YH-S817A EPM5 (100% REC.PES) 44" 220G</t>
  </si>
  <si>
    <t>Silk Screen Printing</t>
  </si>
  <si>
    <t>OSC-000271</t>
  </si>
  <si>
    <t>HTL-026129</t>
  </si>
  <si>
    <t>NEW BALANCE Heat Transfer Logo 3 COLORS W:31MM L:70MM COLOR(S):000-68-00/145-17-00/8001C(METALLIC) Left Foot Description:OUTLINE BORDER+BASE "NB/PL-1FIT"+OUTLINE "new balance"+"ENHANCED PERFORMANCE WITH"+"NEUTRAL CUSHION"+"1906": 000-68-00 + INLINE BORDER: 145-17-00 + "new balance"+"NB/PL-1FIT"+RIGHT SIDE BASE COLOR+"Ortholite": 8001C(METALLIC) + Small (R): 145-17-00 Right Foot Description: Same as Left Foot</t>
  </si>
  <si>
    <t>AWB-022396</t>
  </si>
  <si>
    <t>4LQ (PP)LINING KNIT MATTE MICRO (HOOD) REC 44" 250G</t>
  </si>
  <si>
    <t>MR-10 ANNORA (D-0468)(SKIVE ARCH)</t>
  </si>
  <si>
    <t>Liệu đã chặt đôi mang đi bào eo (dùng bánh mài 15 độ mài từ eo vào, trong phạm vi 10mm, độ dày eo từ 1.5mm đến 2mm +/-0.3mm (bao gồm vải)).</t>
  </si>
  <si>
    <t>PCN-008007</t>
  </si>
  <si>
    <t>OrthoLite O-Therm LAVA RED/1795C O-Therm Flat Sheet 0.11D 25+/-4 Asker C 1.1M 2M 4.5mm</t>
  </si>
  <si>
    <t>TR-5 (M-0003)</t>
  </si>
  <si>
    <t>OV-0229</t>
  </si>
  <si>
    <t>PVN-003539</t>
  </si>
  <si>
    <t>OrthoLite X-40-Hybrid SEEDPEARL/12-0703TPX Hybrid Flat Sheet 0.16D 35+/-4 Asker C 1.1M 1.7M 6.2mm</t>
  </si>
  <si>
    <t>DC-011265</t>
  </si>
  <si>
    <t>Liệu đã chặt đôi mang đi bào eo ( rập bào mở từ 6#-15#(Tae kwang) dùng bánh mài 9.5 độ bào từ eo vào, độ rộng theo size (phạm vi từ 14.2mm-17.3mm), độ dày eo từ 1.5mm đến 2mm(bao gồm vải).</t>
  </si>
  <si>
    <t>HTL-027577</t>
  </si>
  <si>
    <t>NEW BALANCE Heat Transfer Logo (Vertical Direction Printing) 1 COLOR W:22.3MM L:41.2MM COLOR(S):022-60-08 Left Foot Description: "new balance" + "NB" 8 Bar + TRIANGLE + "RUNNING" Right Foot Description:Same as Left Foot (Left &amp; Right are the same direction: logo from toe to heel)</t>
  </si>
  <si>
    <t>Liệu đã chặt đôi mang đi bào eo (dùng rập bào mở từ 6-15#(Tae Kwang): dùng bánh mài 9.5 độ mài từ phần eo vào, trong phạm vị từ 14.2mm-17.3mm, độ dày eo là từ 1.5mm đến 2mm+/-0.3mm(bao gồm vải)).</t>
  </si>
  <si>
    <t>HOV-000084</t>
  </si>
  <si>
    <t>OE-006297</t>
  </si>
  <si>
    <t>HTL-027623</t>
  </si>
  <si>
    <t>BROOKS Heat Transfer Logo (Vertical Direction Printing) 1 COLOR W:31MM L:64MM: 2198C Left Foot Description:BROOKS + CHERVON + 2mm clear base (Water based) Right Foot Description:Same as Left Foot (Left &amp; Right are the same direction: logo from heel to toe)</t>
  </si>
  <si>
    <t>PVN-003243</t>
  </si>
  <si>
    <t>OrthoLite X-35-Hybrid-Nike AMAZON/18-6024TPX Hybrid Flat Sheet 0.145D 25+/-4 Asker C 1.1M 2M 5.2mm</t>
  </si>
  <si>
    <t>AWB-019319</t>
  </si>
  <si>
    <t>19-3917TCX LJ-B0001-DDY-EPM5 44" 225G</t>
  </si>
  <si>
    <t>AWB-020082</t>
  </si>
  <si>
    <t>19-3911TPG YH-S817A EPM5 (100% REC.PES) 44" 220G</t>
  </si>
  <si>
    <t>ASICS Heat Transfer Logo (Vertical Direction Printing) 1 COLOR W:26MM L:48MM COLOR(S):WHITE Left Foot Description:"ASICS" new font + Ortholite Right Foot Description:Same as Left Foot (Left &amp; Right are the same direction: logo from toe to heel)</t>
  </si>
  <si>
    <t>NIKE Heat Transfer Logo (Horizontal Direction Printing) 1 COLOR W:23.875MM L:50MM COLOR(S):10A Left Foot Description:SWOOSH + "RUNNING" Right Foot Description:Same as Left Foot (Left &amp; Right are the same direction)</t>
  </si>
  <si>
    <t>AWB-018741</t>
  </si>
  <si>
    <t>WHITE CY101 DRP 44" 220G</t>
  </si>
  <si>
    <t>PVN-003754</t>
  </si>
  <si>
    <t>OrthoLite Eco LT-Hybrid SEEDPEARL/12-0703TPX Hybrid Flat Sheet 0.11D 25+/-4 Asker C 1.1M 2M 16.5mm</t>
  </si>
  <si>
    <t>Liệu đã chặt đôi mang đi bào eo (Sử dụng rập bào của Tae Kwang mở từ 6#-15#): dùng bánh mài 9.5 độ bào từ phần eo vào,độ rộng phần mài theo size (phạm vi từ 14.2mm-17.3mm), độ dày eo là 1.5-2mm +/-0.3mm(bao gồm vải)</t>
  </si>
  <si>
    <t>QMR-2 (CHANGSHIN)</t>
  </si>
  <si>
    <t>DC-001751</t>
  </si>
  <si>
    <t>MR-10 (M-0335)</t>
  </si>
  <si>
    <t>OE-006544</t>
  </si>
  <si>
    <t>PVN-003702</t>
  </si>
  <si>
    <t>OrthoLite X-40-Hybrid-Nike SEEDPEARL/12-0703TPX Hybrid Flat Sheet 0.16D 25+/-4 Asker C 1.1M 1.7M 5.2mm</t>
  </si>
  <si>
    <t>AWB-016563</t>
  </si>
  <si>
    <t>00A (PP)LINING,KNIT,MATTE,FLAT (FRESNO),REC-RYP 44" 210G</t>
  </si>
  <si>
    <t>HTL-027310</t>
  </si>
  <si>
    <t>NIKE Heat Transfer Logo 1 COLOR W:40MM L:61.3MM COLOR(S):71R Left Foot Description: SWOOSH/N/"NIKE GOLF"/"BUILT FOR WORLD CLASS ATHLETES" (Logo from left to right)+ "JUST DO IT."(Logo from toe to heel) +0.3MM Clear Base around logo Right Foot Description:Same as Left Foot (Left &amp; right foot are the same direction)</t>
  </si>
  <si>
    <t>SHYANG YING CO., LTD / SHYANG SHIN BAO</t>
  </si>
  <si>
    <t>HOV-000029</t>
  </si>
  <si>
    <t>AWB-018742</t>
  </si>
  <si>
    <t>GREY CY101 DRP 44" 220G</t>
  </si>
  <si>
    <t>AWB-022096</t>
  </si>
  <si>
    <t>19-3911TCX YH-S817A EPM5 (100% REC.PES) 44" 220G</t>
  </si>
  <si>
    <t>HOV-000092</t>
  </si>
  <si>
    <t>ON RUNNING Heat Transfer Logo 1 COLOR W:25MM L:36MM COLOR(S):11-4001TPG Left Foot Description "ON"/"CLOUD WATERPROOF" (Logo from left to right) Right Foot Description Same as Left Foot (Left &amp; Right are the same direction)</t>
  </si>
  <si>
    <t>AWB-014599</t>
  </si>
  <si>
    <t>73P (PP)LINING KNIT MATTE MICRO (HOOD) REC 44" 250G</t>
  </si>
  <si>
    <t>OV-007946</t>
  </si>
  <si>
    <t>AWB-014742</t>
  </si>
  <si>
    <t>63D (PP)LINING KNIT MATTE MICRO (HOOD) REC 44" 250G</t>
  </si>
  <si>
    <t>OE-005225</t>
  </si>
  <si>
    <t>HTL-027573</t>
  </si>
  <si>
    <t>BROOKS Heat Transfer Logo (Vertical Direction Printing) 1 COLOR W:31MM L:64MM: 12-4304TCX(Bluewash) Left Foot Description:BROOKS + CHERVON + 2mm clear base (31mm*64mm)(Water based) Right Foot Description:Same as Left Foot (Left &amp; Right are the same direction: logo from heel to toe)</t>
  </si>
  <si>
    <t>OV-007095</t>
  </si>
  <si>
    <t>OV-007104</t>
  </si>
  <si>
    <t>HTL-024818</t>
  </si>
  <si>
    <t>BROOKS Heat Transfer Logo (Vertical Direction Printing) 1 COLOR W:31MM L:64MM:430U Left Foot Description:BROOKS + CHERVON + 2mm clear base (Water based) Right Foot Description:Same as Left Foot (Left &amp; Right are the same direction,Logo from heel to toe)</t>
  </si>
  <si>
    <t>OV-007105</t>
  </si>
  <si>
    <t>HTL-028739</t>
  </si>
  <si>
    <t>BROOKS Heat Transfer Logo (Vertical Direction Printing) 1 COLOR W:31MM L:64MM: 14-0340TCX (ACID LIME) Left Foot Description: BROOKS + CHERVON + 2mm clear base (Water based) Right Foot Description: Same as Left Foot (Left &amp; Right are the same direction, Logo from heel to toe)</t>
  </si>
  <si>
    <t>OV-007106</t>
  </si>
  <si>
    <t>HTL-024827</t>
  </si>
  <si>
    <t>BROOKS Heat Transfer Logo (Vertical Direction Printing) 1 COLOR W:31MM L:64MM:11-0608TCX(COCONUT MILK) Left Foot Description:BROOKS + CHERVON + 2mm clear base (Water based) Right Foot Description:Same as Left Foot (Left &amp; Right are the same direction,Logo from heel to toe)</t>
  </si>
  <si>
    <t>OV-007102</t>
  </si>
  <si>
    <t>OV-007107</t>
  </si>
  <si>
    <t>OV-007101</t>
  </si>
  <si>
    <t>OV-007222</t>
  </si>
  <si>
    <t>HTL-027538</t>
  </si>
  <si>
    <t>BROOKS Heat Transfer Logo (Vertical Direction Printing) 1 COLOR W:31MM L:64MM:12-4608TCX (Clearwater) Left Foot Description:BROOKS + CHERVON + 2mm clear base (Water based) Right Foot Description:Same as Left Foot (Left &amp; Right are the same direction,Logo from heel to toe)</t>
  </si>
  <si>
    <t>OV-008332</t>
  </si>
  <si>
    <t>HOV-000172</t>
  </si>
  <si>
    <t>OE-004837</t>
  </si>
  <si>
    <t>OE-004843</t>
  </si>
  <si>
    <t>OI-000107</t>
  </si>
  <si>
    <t>OV-005946</t>
  </si>
  <si>
    <t>HTL-027667</t>
  </si>
  <si>
    <t>NIKE Heat Transfer Logo (Vertical Direction Printing) 1 COLOR W:19.7MM L:60MM COLOR(S): 0BB COLORO Left Foot Description: "AIR ZOOM" Right Foot Description: Same as Left Foot (Left &amp; Right are contrary. Left: Logo from toe to heel. Right: Logo from heel to toe)</t>
  </si>
  <si>
    <t>OV-005314</t>
  </si>
  <si>
    <t>AWB-014431</t>
  </si>
  <si>
    <t>40W (PP)LINING KNIT MATTE MICRO (HOOD) REC 44" 250G</t>
  </si>
  <si>
    <t>OV-006368</t>
  </si>
  <si>
    <t>HTL-029875</t>
  </si>
  <si>
    <t>NIKE Heat Transfer Logo (Vertical Direction Printing) 1 COLOR W:19.7MM L:60MM COLOR(S): 4QQ Left Foot Description: "AIR ZOOM" Right Foot Description: Same as Left Foot (Left &amp; Right are contrary. Left: Logo from toe to heel. Right: Logo from heel to toe)</t>
  </si>
  <si>
    <t>AWB-023381</t>
  </si>
  <si>
    <t>293C (Brooks Blue) LJ-B0001-EPM5 44" 210G</t>
  </si>
  <si>
    <t>HTL-028545</t>
  </si>
  <si>
    <t>BROOKS Heat Transfer Logo (Vertical Direction Printing) 1 COLOR W:31MM L:64MM:877C Left Foot Description:BROOKS + CHERVON + 2mm clear base (Water based) Right Foot Description:Same as Left Foot (Left &amp; Right are the same direction: logo from heel to toe)</t>
  </si>
  <si>
    <t>OE-007093</t>
  </si>
  <si>
    <t>OV-006637</t>
  </si>
  <si>
    <t>AWB-021729</t>
  </si>
  <si>
    <t>3BD (PP)LINING KNIT MATTE MICRO (HOOD) REC 44" 250G</t>
  </si>
  <si>
    <t>RU069 (M-0008)</t>
  </si>
  <si>
    <t>OV-0235</t>
  </si>
  <si>
    <t>PVN-003234</t>
  </si>
  <si>
    <t>OrthoLite X-35-Hybrid SEEDPEARL/12-0703TPX Hybrid Flat Sheet 0.145D 25+/-4 Asker C 1.1M 2M 5.5mm</t>
  </si>
  <si>
    <t>HOV-000087</t>
  </si>
  <si>
    <t>HOV-000171</t>
  </si>
  <si>
    <t>OV-008336</t>
  </si>
  <si>
    <t>AWB-022002</t>
  </si>
  <si>
    <t>16-4530TCX YH-S817A EPM5 (100% REC.PES) 44" 220G</t>
  </si>
  <si>
    <t>HOV-000174</t>
  </si>
  <si>
    <t>HTL-024911</t>
  </si>
  <si>
    <t>BROOKS Heat Transfer Logo (Vertical Direction Printing) 1 COLOR W:31MM L:64MM:17-3918TCX (Country Blue) Left Foot Description:BROOKS + CHERVON + 2mm clear base (31mm*64mm)(Water based) Right Foot Description:Same as Left Foot (Left &amp; Right are the same direction: logo from heel to toe)</t>
  </si>
  <si>
    <t>DC-013796</t>
  </si>
  <si>
    <t>AWB-004919</t>
  </si>
  <si>
    <t>01V DURAPLUSH LJ-A2700 44" 250G</t>
  </si>
  <si>
    <t>HTL-029890</t>
  </si>
  <si>
    <t>NIKE Heat Transfer Logo (Vertical Direction Printing) 2 COLORS W:13.4MM L:52MM COLOR(S):0AI/01V Left Foot Description:"NIKE SHOX"/"NIKE SHOX" outer frame/Border/"INI": 0AI + Base: 01V + 0.2mm Base clear around logo (follow file) Right Foot Description:Same as Left Foot (Left &amp; Right are the same direction: logo from toe to heel)</t>
  </si>
  <si>
    <t>HTL-026715</t>
  </si>
  <si>
    <t>BROOKS Heat Transfer Logo (Vertical Direction Printing) 1 COLOR W:31MM L:64MM:18-3945TCX (Amparo Blue) Left Foot Description:BROOKS + CHERVON + 2mm clear base (Water based) Right Foot Description:Same as Left Foot (Left &amp; Right are the same direction: logo from heel to toe)</t>
  </si>
  <si>
    <t>HOV-000028</t>
  </si>
  <si>
    <t>QMR-2(DAO GHEP QUAY DAU) (D-0599)</t>
  </si>
  <si>
    <t>DC-013618</t>
  </si>
  <si>
    <t>AWB-024403</t>
  </si>
  <si>
    <t>10A (PM) LINING, KNIT, MATTE, MICRO, [ LILLE ] (PCX#167364) 44" 359G</t>
  </si>
  <si>
    <t>OE-004592</t>
  </si>
  <si>
    <t>OI-000040</t>
  </si>
  <si>
    <t>AWB-024862</t>
  </si>
  <si>
    <t>6GD (PP)LINING,KNIT,MATTE,FLAT (FRESNO),REC-RYP 44" 210G</t>
  </si>
  <si>
    <t>OV-008378</t>
  </si>
  <si>
    <t>AWB-022949</t>
  </si>
  <si>
    <t>19-1624TCX YH-S817A EPM5 (100% REC.PES) 44" 220G</t>
  </si>
  <si>
    <t>Fix RPRO</t>
  </si>
  <si>
    <t>RPRO</t>
  </si>
  <si>
    <t>Stage_ID</t>
  </si>
  <si>
    <t>MachineID</t>
  </si>
  <si>
    <t>CreateDate</t>
  </si>
  <si>
    <t>ShiftName</t>
  </si>
  <si>
    <t>MOL_IN</t>
  </si>
  <si>
    <t>N/A</t>
  </si>
  <si>
    <t>Ca 3</t>
  </si>
  <si>
    <t>ML-01</t>
  </si>
  <si>
    <t>LAM</t>
  </si>
  <si>
    <t>ML-06</t>
  </si>
  <si>
    <t>Ca 1</t>
  </si>
  <si>
    <t>LEAN_IN</t>
  </si>
  <si>
    <t>12H_S</t>
  </si>
  <si>
    <t>PRE_IN</t>
  </si>
  <si>
    <t>BC-05</t>
  </si>
  <si>
    <t>Ca 2</t>
  </si>
  <si>
    <t>PRE</t>
  </si>
  <si>
    <t>VBC-01</t>
  </si>
  <si>
    <t>LEAN_OUT</t>
  </si>
  <si>
    <t>ML-03</t>
  </si>
  <si>
    <t>ML-04</t>
  </si>
  <si>
    <t>ML-02</t>
  </si>
  <si>
    <t>BC-03</t>
  </si>
  <si>
    <t>ML-07</t>
  </si>
  <si>
    <t>ML-05</t>
  </si>
  <si>
    <t>BC-04</t>
  </si>
  <si>
    <t>MOL_OUT</t>
  </si>
  <si>
    <t>INTRANSIT</t>
  </si>
  <si>
    <t>VBC-02</t>
  </si>
  <si>
    <t>BC-02</t>
  </si>
  <si>
    <t>12H_T</t>
  </si>
  <si>
    <t>BC-01</t>
  </si>
  <si>
    <t>HCSX</t>
  </si>
  <si>
    <t>LAMINATION MACHINE (PLAN)</t>
  </si>
  <si>
    <t>LAMINATION MACHINE (REALTIME)</t>
  </si>
  <si>
    <t>MACHINE</t>
  </si>
  <si>
    <t>Machine Planning</t>
  </si>
  <si>
    <t>PLANNING DATE</t>
  </si>
  <si>
    <t>LAMINATION 4</t>
  </si>
  <si>
    <t>LAMINATION 3</t>
  </si>
  <si>
    <t>LAMINATION 7</t>
  </si>
  <si>
    <t>LAMINATION 6</t>
  </si>
  <si>
    <t>LAMINATION 1</t>
  </si>
  <si>
    <t>LAMINATION 2</t>
  </si>
  <si>
    <t>LAMINATION 5</t>
  </si>
  <si>
    <t>Check</t>
  </si>
  <si>
    <t>9.STORED</t>
  </si>
  <si>
    <t>8.KHO TẠM</t>
  </si>
  <si>
    <t>QD-10 (D-0631) (ARCH SKIVING)</t>
  </si>
  <si>
    <t>DC-013559</t>
  </si>
  <si>
    <t>Mang liệu đã dán ra ngoài in thăng hoa (Nam Xuyên). Màu sắc thăng hoa dựa vào file và đế lót mẫu. Hoa văn phóng cho toàn size. Dung sai +/-2mm</t>
  </si>
  <si>
    <t>OV-008500</t>
  </si>
  <si>
    <t>DC-014231</t>
  </si>
  <si>
    <t>HTL-032352</t>
  </si>
  <si>
    <t>NIKE Heat Transfer Logo (Horizontal Direction Printing) 1 COLOR W:23.875MM L:50MM COLOR(S): 6DX Left Foot Description:SWOOSH + "RUNNING" (+Antimigration)  Right Foot Description:Same as Left Foot (Left &amp; Right are the same direction)</t>
  </si>
  <si>
    <t>Check out</t>
  </si>
  <si>
    <t>Lamination</t>
  </si>
  <si>
    <t>Prefitting</t>
  </si>
  <si>
    <t>Molding Out</t>
  </si>
  <si>
    <t>Stored</t>
  </si>
  <si>
    <t>#Mold</t>
  </si>
  <si>
    <t>Lean Line Out</t>
  </si>
  <si>
    <t>Total</t>
  </si>
  <si>
    <t>EOR-61/EOR-51W (M-0201)</t>
  </si>
  <si>
    <t>OS-0111(MN-1ot)</t>
  </si>
  <si>
    <t>HOV-000162</t>
  </si>
  <si>
    <t>ASICS Heat Transfer Logo (Vertical Direction Printing) 1 COLOR W:20.6MM L:54MM COLOR(S):MS02-20SC(PURE SILVER) Left Foot Description: :"SPS-asics" new font Right Foot Description:Same as Left Foot (Left &amp; Right are the same direction: logo from toe to heel)</t>
  </si>
  <si>
    <t>OS-003919</t>
  </si>
  <si>
    <t>OV-008335</t>
  </si>
  <si>
    <t>HTL-028002</t>
  </si>
  <si>
    <t>NIKE Heat Transfer Logo (Vertical Direction Printing) 1 COLOR W:19.05MM L:70MM: 04B Left Foot Description: "NIKE" + SWOOSH + "SPORTS.CULTURE" + "JUST DO IT" (13.54MM*70MM) + 0.2MM CLEAR BASE AROUND LOGO Right Foot Description: SWOOSH (19.05MM*53MM)+ 0.2MM CLEAR BASE AROUND LOGO (Left &amp; Right are the same direction: logo from heel to toe)</t>
  </si>
  <si>
    <t>AWB-014481</t>
  </si>
  <si>
    <t>56K (PP)LINING KNIT MATTE MICRO (HOOD) REC 44" 250G</t>
  </si>
  <si>
    <t>HOV-000091</t>
  </si>
  <si>
    <t>TS-030=TS037-J (M-0097)</t>
  </si>
  <si>
    <t>OV-0270</t>
  </si>
  <si>
    <t>HTL-026635</t>
  </si>
  <si>
    <t>PUMA Heat Transfer Logo 1 COLOR W:30MM L:87MM COLOR(S):PUMA BLACK Left Foot Description:"Ortholite little R"/"O-Therm little TM"/Icon(logo from heel to toe) + line + QR code/Text/Cat logo (logo from left to right) + 0.3mm clear base Right Foot Description:Same as Left Foot (Left &amp; Right are the same direction) SIZE(S):3-7.5</t>
  </si>
  <si>
    <t>OS-003921</t>
  </si>
  <si>
    <t>CTY TNHH DING DA</t>
  </si>
  <si>
    <t>AWB-020903</t>
  </si>
  <si>
    <t>19-3911TCX DJT-8543 GUSTI TEX(EPM 100%) 44" 315G</t>
  </si>
  <si>
    <t>VIVOBAREFOOT</t>
  </si>
  <si>
    <t>BINH TIEN BIEN HOA COMPANY LIMITED</t>
  </si>
  <si>
    <t>PCN-008216</t>
  </si>
  <si>
    <t>AWB-019964</t>
  </si>
  <si>
    <t>Natural 0.9MM Y22409 54" 390G</t>
  </si>
  <si>
    <t>HTL-028896</t>
  </si>
  <si>
    <t>VIVOBAREFOOT Heat Transfer Logo (Vertical Direction Printing) 1 COLOR W:17.6MM L:100MM COLOR(S):11-0601TPX Left Foot Description:"V" line + "VIVOBAREFOOT" (follow file) (Base clear WATER) Right Foot Description:Same as Left Foot (Left &amp; Right are the same direction: logo from heel to toe)</t>
  </si>
  <si>
    <t>PVN-003298</t>
  </si>
  <si>
    <t>OrthoLite Ultra-Hybrid SEEDPEARL/12-0703TPX Hybrid Flat Sheet 0.085D 25+/-4 Asker C 1.1M 2M 4mm</t>
  </si>
  <si>
    <t>G04S-M (M-0138)</t>
  </si>
  <si>
    <t>OV-005583</t>
  </si>
  <si>
    <t>OV-0167M</t>
  </si>
  <si>
    <t>DC-012050</t>
  </si>
  <si>
    <t>AWB-024253</t>
  </si>
  <si>
    <t>81J EPM ELILON 44" 280G</t>
  </si>
  <si>
    <t>OE-007385</t>
  </si>
  <si>
    <t>OV-006856</t>
  </si>
  <si>
    <t>AWB-014671</t>
  </si>
  <si>
    <t>2DV (PP)LINING KNIT MATTE MICRO (HOOD) REC 44" 250G</t>
  </si>
  <si>
    <t>HTL-030357</t>
  </si>
  <si>
    <t>NIKE Heat Transfer Logo (Vertical Direction Printing) 1 COLOR W:19.7MM L:60MM COLOR(S): 26Q Left Foot Description: "AIR ZOOM" Right Foot Description: Same as Left Foot (Left &amp; Right are contrary. Left: Logo from toe to heel. Right: Logo from heel to toe)</t>
  </si>
  <si>
    <t>OV-005899</t>
  </si>
  <si>
    <t>HTL-028323</t>
  </si>
  <si>
    <t>NIKE Heat Transfer Logo (Vertical Direction Printing) 1 COLOR W:19.7MM L:60MM COLOR(S): 6CD Left Foot Description: "AIR ZOOM" Right Foot Description: Same as Left Foot (Left &amp; Right are contrary. Left: Logo from toe to heel. Right: Logo from heel to toe)</t>
  </si>
  <si>
    <t>OE-005223</t>
  </si>
  <si>
    <t>HTL-028434</t>
  </si>
  <si>
    <t>ASICS Heat Transfer Logo 1 COLOR W:31.5MM L:31.5MM:WHITE Left Foot Description:"CARBON FOOTPRINT"/"+9.4 kg CO2e"/parentheses (31.5mm*31.5mm) + 0.3mm clear base (follow new logo design) Right Foot Description:"@" (24mm*24mm) + 0.3mm clear base (follow new logo design) (Left &amp; Right: horizontal direction printing, logo from left to right)</t>
  </si>
  <si>
    <t>HTL-028608</t>
  </si>
  <si>
    <t>BROOKS Heat Transfer Logo (Vertical Direction Printing) 1 COLOR W:31MM L:64MM:909C Left Foot Description:BROOKS + CHERVON + 2mm clear base (Water based) Right Foot Description:Same as Left Foot (Left &amp; Right are the same direction: logo from heel to toe)</t>
  </si>
  <si>
    <t>1.CHƯA LOGO</t>
  </si>
  <si>
    <t>RPRO-250423-1093</t>
  </si>
  <si>
    <t>HTL-029583</t>
  </si>
  <si>
    <t>BROOKS Heat Transfer Logo (Vertical Direction Printing) 1 COLOR W:31MM L:64MM: 18-4004TCX Left Foot Description:BROOKS + CHERVON + 2mm clear base (31mm*64mm)(Water based) Right Foot Description:Same as Left Foot (Left &amp; Right are the same direction: logo from heel to toe)</t>
  </si>
  <si>
    <t>HTL-027966</t>
  </si>
  <si>
    <t>BROOKS Heat Transfer Logo (Vertical Direction Printing) 1 COLOR W:31MM L:64MM:016C (ORANGE) Left Foot Description:BROOKS + CHERVON + 2mm clear base (31mm*64mm)(Water based) Right Foot Description:Same as Left Foot (Left &amp; Right are the same direction,Logo from heel to toe)</t>
  </si>
  <si>
    <t>HTL-030282</t>
  </si>
  <si>
    <t>ASICS Heat Transfer Logo 1 COLOR W:35MM L:34.5MM:WHITE Left Foot Description:"CARBON FOOTPRINT"/"+14.0 kg CO2e"/parentheses (35mm*34.5mm) + 0.3mm clear base (follow file) Right Foot Description:"@" (28mm*28mm) + 0.3mm clear base(follow file) (Left &amp; Right: horizontal direction printing, logo from left to right)</t>
  </si>
  <si>
    <t>HTL-030740</t>
  </si>
  <si>
    <t>NIKE Heat Transfer Logo (Vertical Direction Printing) 1 COLOR W:32.9MM L:50MM COLOR(S):06F Left Foot Description:"NIKE"/SWOOSH/"AIR MAX"/little "R" + 0.2mm clear base around logo for "R" Right Foot Description:Same as Left Foot (Left &amp; right are contrary: left foot: logo from heel to toe, right foot: logo from toe to heel) SIZE(S):8-12</t>
  </si>
  <si>
    <t>4.ĐI THĂNG HOA</t>
  </si>
  <si>
    <t>AWB-014743</t>
  </si>
  <si>
    <t>81J (PP)LINING KNIT MATTE MICRO (HOOD) REC 44" 250G</t>
  </si>
  <si>
    <t>HTL-032382</t>
  </si>
  <si>
    <t>NIKE Heat Transfer Logo 1 COLOR W:48.899MM L:49MM COLOR(S):10A Left Foot Description:NIKE + SWOOSH + COMFORT INSOLE (logo from heel to lateral) + BORDER LINE (+Antimigration) Right Foot Description:NIKE + SWOOSH + COMFORT INSOLE (logo from lateral to heel) + BORDER LINE (+Antimigration) (Left &amp; Right are contrary) SIZE(S):5.5-15</t>
  </si>
  <si>
    <t>OV-005311</t>
  </si>
  <si>
    <t>HTL-028764</t>
  </si>
  <si>
    <t>NIKE Heat Transfer Logo (Vertical Direction Printing) 1 COLOR W:19.7MM L:60MM COLOR(S): 3BD Left Foot Description: "AIR ZOOM" Right Foot Description: Same as Left Foot (Left &amp; Right are contrary. Left: Logo from toe to heel. Right: Logo from heel to toe)</t>
  </si>
  <si>
    <t>HTL-027556</t>
  </si>
  <si>
    <t>BROOKS Heat Transfer Logo (Vertical Direction Printing) 1 COLOR W:31MM L:64MM:15-3716TCX(PURPLE ROSE) Left Foot Description:BROOKS + CHERVON + 2mm clear base (Water based) Right Foot Description:Same as Left Foot (Left &amp; Right are the same direction,Logo from heel to toe)</t>
  </si>
  <si>
    <t>OE-007492</t>
  </si>
  <si>
    <t>HOV-000229</t>
  </si>
  <si>
    <t>NK021(Feng Tay) (D-0249)</t>
  </si>
  <si>
    <t>HTL-032494</t>
  </si>
  <si>
    <t>NIKE Heat Transfer Logo (Vertical Direction Printing) 2 COLOR W:39.04MM L:109.1MM COLOR(S): 11K/00A Left Foot Description: "RUN" + SWOOSH: 11K + 0.1mm clear base (39.04MM*78.89mm) Right Foot Description: "vomero" + ''PLUS'' + "MAXIMUM CUSHIONING": 00A + 0.1mm clear base (33.77mm*109.1mm) (Left &amp; Right are the same direction, Logo from heel to toe) (follow file) SIZE(S): 9-15#</t>
  </si>
  <si>
    <t>OV-007035</t>
  </si>
  <si>
    <t>HTL-028607</t>
  </si>
  <si>
    <t>BROOKS Heat Transfer Logo (Vertical Direction Printing) 1 COLOR W:31MM L:64MM:15-0647TCX Left Foot Description:BROOKS + CHERVON + 2mm clear base (Water based) Right Foot Description:Same as Left Foot (Left &amp; Right are the same direction: logo from heel to toe)</t>
  </si>
  <si>
    <t>OV-006065</t>
  </si>
  <si>
    <t>AWB-022739</t>
  </si>
  <si>
    <t>137-95-00 (PUMA WHITE) PH WS320000 SINGLE LAYER MESH (100% RECYCLED PET) 44" 179G</t>
  </si>
  <si>
    <t>HTL-026696</t>
  </si>
  <si>
    <t>PUMA Heat Transfer Logo 1 COLOR W:34MM L:100MM:877C Left Foot Description:Cat + QR CODE + "SCAN FOR MORE."/"FOREVER.BETTER." (logo from left to right) + line + icon/"Ortholite"/little "R"/"X35"/little "TM" (logo from heel to toe) + 0.3mm clear base Right Foot Description:Same as Left Foot (Left &amp; Right are the same direction) SIZE(S):8-15</t>
  </si>
  <si>
    <t>OV-006700</t>
  </si>
  <si>
    <t>AWB-019887</t>
  </si>
  <si>
    <t>137-95-00 PH WS320000 SINGLE LAYER MESH (100% RECYCLED PET) 44" 179G</t>
  </si>
  <si>
    <t>OV-007109</t>
  </si>
  <si>
    <t>HTL-027557</t>
  </si>
  <si>
    <t>BROOKS Heat Transfer Logo (Vertical Direction Printing) 1 COLOR W:31MM L:64MM:1788C Left Foot Description:BROOKS + CHERVON + 2mm clear base (31mm*64mm)(Water based) Right Foot Description:Same as Left Foot (Left &amp; Right are the same direction,Logo from heel to toe)</t>
  </si>
  <si>
    <t>DC-013498</t>
  </si>
  <si>
    <t>AWB-023203</t>
  </si>
  <si>
    <t>6LD COLORO (PP)LINING KNIT MATTE MICRO (HOOD) REC 44" 250G</t>
  </si>
  <si>
    <t>HTL-028628</t>
  </si>
  <si>
    <t>NIKE Heat Transfer Logo (Vertical Direction Printing) 1 COLOR W:6.94MM L:74.77MM COLOR(S):6BU Left Foot Description: GLOSSY EFFECT:"air" (letter "air" is solid) + "MAX" + SWOOSH (follow graphic) Right Foot Description:Same as Left Foot (Left &amp; Right are the same: logo from heel to toe)</t>
  </si>
  <si>
    <t>DC-011504</t>
  </si>
  <si>
    <t>HTL-029818</t>
  </si>
  <si>
    <t>NIKE Heat Transfer Logo 1 COLOR W:31.5MM L:68.7MM:4PB Left Foot Description:SWOOSH + "just do it" (16.8MM*68.7MM) + 0.2MM CLEAR BASE (+Antimigration) Right Foot Description:PINWHEEL (31.5MM*31.5MM) + 0.2MM CLEAR BASE (+Antimigration) (Left &amp; Right are different from direction. Left: logo from heel to toe. Right: horizontal direction printing)</t>
  </si>
  <si>
    <t>Liệu đã chặt đôi mang đi bào eo (dùng bánh mài 12 độ mài từ eo vào, trong phạm vi từ 8.5mm-11mm, độ dày eo từ 1.5-2mm +/-0.3mm (bao gồm vải), độ rộng phần mài theo size).</t>
  </si>
  <si>
    <t>DC-001736</t>
  </si>
  <si>
    <t>HTL-021407</t>
  </si>
  <si>
    <t>NIKE Heat Transfer Logo 2 COLORS W:51.22MM L:212.48MM COLOR(S):3DB COLORO\00A Left Foot Description:"sport"/SWOOSH/"life"/SUN/PEOPLE: 3DB COLORO (17.5MM*212.48MM)(logo from toe to heel)+ BLACK BASE (follow file) Right Foot Description:SWOOSH: 00A/DOT CIRCLE: 3DB COLORO (51.22MM*51.3MM) +BLACK BASE (Left &amp; Right are different description and direction) (follow file) SIZE(S):6-15</t>
  </si>
  <si>
    <t>Liệu đã chặt đôi mang đi bào eo (dùng bánh mài 19 độ mài từ eo vào, trong phạm vi 8.5mm-11mm, độ dày eo là từ 1.5mm đến 2mm+/-0.3mm (bao gồm vải))</t>
  </si>
  <si>
    <t>AWB-006659</t>
  </si>
  <si>
    <t>10A EPM MERRY MESH(LJB-730) 44" 220G</t>
  </si>
  <si>
    <t>OI-000133</t>
  </si>
  <si>
    <t>AWB-022526</t>
  </si>
  <si>
    <t>87F (PP)LINING KNIT BRUSHED RIO REC 44" 230G</t>
  </si>
  <si>
    <t>HTL-027496</t>
  </si>
  <si>
    <t>BROOKS Heat Transfer Logo (Vertical Direction Printing) 1 COLOR W:31MM L:64MM:15-1160TCX Left Foot Description:BROOKS + CHERVON + 2mm clear base (Water based) Right Foot Description:Same as Left Foot (Left &amp; Right are the same direction,Logo from heel to toe)</t>
  </si>
  <si>
    <t>JP011L-3 (D-0169)</t>
  </si>
  <si>
    <t>DC-014235</t>
  </si>
  <si>
    <t>HOV-000191</t>
  </si>
  <si>
    <t>NIKE Heat Transfer Logo 1 COLOR W:49MM L:49MM COLOR(S):10A Left Foot Description: NIKE + SWOOSH + COMFORT INSOLE (Logo from heel to lateral) + BORDER LINE Right Foot Description: NIKE + SWOOSH + COMFORT INSOLE (Logo from lateral to heel) + BORDER LINE. (Left &amp; Right are contrary) SIZE(S):7-15</t>
  </si>
  <si>
    <t>OV-005988</t>
  </si>
  <si>
    <t>AWB-020926</t>
  </si>
  <si>
    <t>45B (PP)LINING KNIT BRUSHED RIO REC 44" 230G</t>
  </si>
  <si>
    <t>AWB-014428</t>
  </si>
  <si>
    <t>04Z (PP)LINING KNIT MATTE MICRO (HOOD) REC 44" 250G</t>
  </si>
  <si>
    <t>NK057 (DAO GHEP QUAY DAU) (D-0576) (SKIVE ARCH)</t>
  </si>
  <si>
    <t>DC-014104</t>
  </si>
  <si>
    <t>AWB-016922</t>
  </si>
  <si>
    <t>10A (PP)LINING,KNIT,MATTE,FLAT,(LENA),REC 44" 210G</t>
  </si>
  <si>
    <t>Liệu đã chặt đôi mang đi bào eo (dùng bánh mài 9.5 độ, mài từ phần eo vào, trong phạm vi 19.5mm độ dày eo sau khi mài là từ 1.5-2mm +/-0.3mm (bao gồm vải) (dựa theo đế lót mẫu)</t>
  </si>
  <si>
    <t>OV-008297</t>
  </si>
  <si>
    <t>AWB-024131</t>
  </si>
  <si>
    <t>42M (PP)LINING KNIT MATTE MICRO (HOOD) REC 44" 250G</t>
  </si>
  <si>
    <t>HTL-030136</t>
  </si>
  <si>
    <t>NIKE Heat Transfer Logo (Vertical Direction Printing) 1 COLOR W:39.84MM L:100.64MM COLOR(S): 6CD Left Foot Description: "RUN" + SWOOSH + 0.2mm clear base (39.84mm*77.68mm) Right Foot Description: "vomero" + "MAXIMUM CUSHIONING" + SWOOSH + 0.2mm clear base (22.37mm*100.64mm) (Left &amp; Right are the same direction, Logo from heel to toe) SIZE(S): 9-18#</t>
  </si>
  <si>
    <t>AWB-014714</t>
  </si>
  <si>
    <t>6DA (PP)LINING KNIT MATTE MICRO (HOOD) REC 44" 250G</t>
  </si>
  <si>
    <t>OE-006947</t>
  </si>
  <si>
    <t>HTL-021568</t>
  </si>
  <si>
    <t>NIKE Heat Transfer Logo (Vertical Direction Printing) 1 COLOR W:39MM L:125.5MM COLOR(S): 86Q Left Foot Description:N.A Right Foot Description:SWOOSH (Logo from heel to toe) SIZE(S):4.5-11</t>
  </si>
  <si>
    <t>OE-007451</t>
  </si>
  <si>
    <t>AWB-023144</t>
  </si>
  <si>
    <t>BLACK HF-SL02080-DRP (100% Recycled Polyester) 44" 205G</t>
  </si>
  <si>
    <t>OE-007290</t>
  </si>
  <si>
    <t>AWB-023143</t>
  </si>
  <si>
    <t>GREY HF-SL02080-DRP (100% Recycled Polyester) 44" 205G</t>
  </si>
  <si>
    <t>TR-5 4E (M-0370)</t>
  </si>
  <si>
    <t>OV-007103</t>
  </si>
  <si>
    <t>OV-0361</t>
  </si>
  <si>
    <t>OV-007097</t>
  </si>
  <si>
    <t>HOV-000179</t>
  </si>
  <si>
    <t>HTL-028612</t>
  </si>
  <si>
    <t>BROOKS Heat Transfer Logo (Vertical Direction Printing) 1 COLOR W:31MM L:64MM:939C Left Foot Description:BROOKS + CHERVON + 2mm clear base (Water based) Right Foot Description:Same as Left Foot (Left &amp; Right are the same direction: logo from heel to toe)</t>
  </si>
  <si>
    <t>OV-007416</t>
  </si>
  <si>
    <t>HTL-027664</t>
  </si>
  <si>
    <t>NIKE Heat Transfer Logo (Vertical Direction Printing) 1 COLOR W:19.7MM L:60MM COLOR(S): 71R Left Foot Description: "AIR ZOOM" Right Foot Description: Same as Left Foot (Left &amp; Right are contrary. Left: Logo from toe to heel. Right: Logo from heel to toe)</t>
  </si>
  <si>
    <t>OV-008431</t>
  </si>
  <si>
    <t>OE-005226</t>
  </si>
  <si>
    <t>OE-005227</t>
  </si>
  <si>
    <t>OE-005228</t>
  </si>
  <si>
    <t>SO-250530-0420</t>
  </si>
  <si>
    <t>RPRO-250602-0391</t>
  </si>
  <si>
    <t>RPRO-250602-0393</t>
  </si>
  <si>
    <t>RPRO-250602-0395</t>
  </si>
  <si>
    <t>DC-011668</t>
  </si>
  <si>
    <t>SO-250422-0304</t>
  </si>
  <si>
    <t>RPRO-250423-1054</t>
  </si>
  <si>
    <t>DC-012524</t>
  </si>
  <si>
    <t>HTL-030902</t>
  </si>
  <si>
    <t>NIKE Heat Transfer Logo (Vertical Direction Printing) 1 COLOR W:31.81MM L:45MM COLOR(S):71R Left Foot Description:"NIKE" + SWOOSH + "AIR" little "R" + 0.2mm clear base around "R" Right Foot Description:Same as Left Foot (Left &amp; Right are contrary. Left: logo from heel to toe. Right: Logo from toe to heel)</t>
  </si>
  <si>
    <t>DC-013592</t>
  </si>
  <si>
    <t>HOV-000090</t>
  </si>
  <si>
    <t>OV-008302</t>
  </si>
  <si>
    <t>LAMINATION 1-04/06/2025</t>
  </si>
  <si>
    <t>RPRO-250602-0391LAM</t>
  </si>
  <si>
    <t>DC-013608</t>
  </si>
  <si>
    <t>DC-013230</t>
  </si>
  <si>
    <t>DC-011262</t>
  </si>
  <si>
    <t>NIKE Heat Transfer Logo 1 COLOR W:49MM L:49MM COLOR(S):11K Left Foot Description:NIKE + SWOOSH + COMFORT INSOLE (Logo from heel to lateral) + BORDER LINE Right Foot Description: NIKE + SWOOSH + COMFORT INSOLE (Logo from lateral to heel) + BORDER LINE (Left &amp; Right are contrary) SIZE(S):7-15</t>
  </si>
  <si>
    <t>SO-250519-0280</t>
  </si>
  <si>
    <t>RPRO-250520-0080</t>
  </si>
  <si>
    <t>DC-014212</t>
  </si>
  <si>
    <t>HOV-000192</t>
  </si>
  <si>
    <t>NIKE Heat Transfer Logo 1 COLOR W:49MM L:49MM COLOR(S):12J Left Foot Description:NIKE + SWOOSH + COMFORT INSOLE (Logo from heel to lateral) + BORDER LINE Right Foot Description: NIKE + SWOOSH + COMFORT INSOLE (Logo from lateral to heel) + BORDER LINE (Left &amp; Right are contrary) SIZE(S):7-15</t>
  </si>
  <si>
    <t>RPRO-250506-0098</t>
  </si>
  <si>
    <t>RPRO-250506-0099</t>
  </si>
  <si>
    <t>RPRO-250506-0100</t>
  </si>
  <si>
    <t>RPRO-250506-0101</t>
  </si>
  <si>
    <t>RPRO-250506-0103</t>
  </si>
  <si>
    <t>RPRO-250506-0105</t>
  </si>
  <si>
    <t>MR-42 (D-0258)</t>
  </si>
  <si>
    <t>AWB-024505</t>
  </si>
  <si>
    <t>BLACK HF-SL02330-DRP (100% Recycled Polyester) 44'' 263G</t>
  </si>
  <si>
    <t>OE-007334</t>
  </si>
  <si>
    <t>HTL-032739</t>
  </si>
  <si>
    <t>ASICS Heat Transfer Logo (Horizontal Direction Printing) 1 COLOR W:27.5MM L:27.5MM COLOR(S):WHITE Left Foot Description: "+9.3 kg CO2e"/parentheses (27.5mm*27.5mm) + 0.3mm clear base (follow file) Right Foot Description:"@" (24mm*24mm) + 0.3mm clear base (follow file)(Left &amp; Right: horizontal direction printing, logo from left to right)</t>
  </si>
  <si>
    <t>LAMINATION 3-05/06/2025</t>
  </si>
  <si>
    <t>RPRO-250603-0152</t>
  </si>
  <si>
    <t>RPRO-250603-0153</t>
  </si>
  <si>
    <t>HTL-032036</t>
  </si>
  <si>
    <t>BROOKS Heat Transfer Logo 2 COLORS W:37MM L:52.94MM:BRIGHT WHITE 11-0601TCX/648C Left Foot Description: BRIGHT WHITE 11-0601TCX Base +  648C "Graphic earth" (37mm*29.07mm) + 1.5mm clear base(Water based) Right Foot Description: BRIGHT WHITE 11-0601TCX Base + 648C "BROOKS"/CHERVON (32.24mm*52.94mm)(logo from heel to toe) (Water based) (Left &amp; Right are different from direction) (follow file)</t>
  </si>
  <si>
    <t>Đem liệu đã cắt khổ đi in thăng hoa (Phiên Nhiên ).Vui lòng dựa theo file và đế lót mẫu.Hoa văn phóng cho full size, logo khóa"©DISNEY" (4.1mm*23.6mm) khóa cho full size,logo cách mũi 62mm. Dung sai +/-3mm. Liệu đã in thăng hoa mang đi đục lỗ định vị</t>
  </si>
  <si>
    <t>OE-007172</t>
  </si>
  <si>
    <t>PHIEN NHIEN</t>
  </si>
  <si>
    <t>RPRO-250521-0167</t>
  </si>
  <si>
    <t>RPRO-250523-0284</t>
  </si>
  <si>
    <t>LAMINATION 7-07/06/2025</t>
  </si>
  <si>
    <t>RPRO-250508-0118</t>
  </si>
  <si>
    <t>RPRO-250508-0122</t>
  </si>
  <si>
    <t>RPRO-250508-0134</t>
  </si>
  <si>
    <t>RPRO-250508-0142</t>
  </si>
  <si>
    <t>RPRO-250509-0197</t>
  </si>
  <si>
    <t>51-001-M-LOW (M-0210)</t>
  </si>
  <si>
    <t>OV-007643</t>
  </si>
  <si>
    <t>HTL-031164</t>
  </si>
  <si>
    <t>ON RUNNING Heat Transfer Logo (Horizontal Direction Printing) 1 COLOR W:26MM L:36MM:11-4001TPG Left Foot Description:"ON" + "CLOUDPULSE PRO" (Logo from left to right) Right Foot Description:Same as Left Foot (Left &amp; right are the same direction)</t>
  </si>
  <si>
    <t>OV-006900</t>
  </si>
  <si>
    <t>HTL-028310</t>
  </si>
  <si>
    <t>ON RUNNING Heat Transfer Logo (Horizontal Direction Printing) 1 COLOR W:23MM L:32MM:18-4006TCX Left Foot Description:"ON" + "CLOUDPULSE PRO" (Logo from left to right) Right Foot Description:Same as Left Foot (Left &amp; right are the same direction)</t>
  </si>
  <si>
    <t>HOV-000169</t>
  </si>
  <si>
    <t>NIKE Heat Transfer Logo (Horizontal Direction Printing) 1 COLOR W:14.861MM L:40MM COLOR(S):00A Left Foot Description:SWOOSH + "EST1972"+ LINE + "NIKE RUNNING" Right Foot Description:Same as Left Foot (Left &amp; Right are the same direction:logo from left to right)</t>
  </si>
  <si>
    <t>OV-007702</t>
  </si>
  <si>
    <t>OE-007152</t>
  </si>
  <si>
    <t>AWB-014579</t>
  </si>
  <si>
    <t>6CV (PP)LINING KNIT MATTE MICRO (HOOD) REC 44" 250G</t>
  </si>
  <si>
    <t>HTL-030548</t>
  </si>
  <si>
    <t>NIKE Heat Transfer Logo (Vertical Direction Printing) 1 COLOR W:11.1MM L:60.2MM COLOR(S): 0AV Left Foot Description: "NIKE RUNNING" + "est.1972.just do it." + SWOOSH + clear base around logo (Follow file) Right Foot Description: Same as Left Foot (Left &amp; Right are contrary. Left: logo from toe to heel. Right: Logo from heel to toe)</t>
  </si>
  <si>
    <t>HTL-028076</t>
  </si>
  <si>
    <t>ASICS Heat Transfer Logo 1 COLOR W:35MM L:35MM:WHITE Left Foot Description:"CARBON FOOTPRINT"/"+9.4 kg CO2e"/parentheses (35mm*35mm) + 0.3mm clear base (follow file) Right Foot Description:"@" (28mm*28mm) + 0.3mm clear base (follow file) (Left &amp; Right: horizontal direction printing, logo from left to right)</t>
  </si>
  <si>
    <t>OI-000076</t>
  </si>
  <si>
    <t>OI-000010</t>
  </si>
  <si>
    <t>OV-008442</t>
  </si>
  <si>
    <t>OE-007000</t>
  </si>
  <si>
    <t>DC-013654</t>
  </si>
  <si>
    <t>AWB-003905</t>
  </si>
  <si>
    <t>0AH MERRY MESH(LJB-540) 44" 250G</t>
  </si>
  <si>
    <t>RPRO-250606-0490</t>
  </si>
  <si>
    <t>RPRO-250520-0080LAM</t>
  </si>
  <si>
    <t>RPRO-250508-0128</t>
  </si>
  <si>
    <t>RPRO-250508-0148</t>
  </si>
  <si>
    <t>RPRO-250508-0150</t>
  </si>
  <si>
    <t>RPRO-250509-0202</t>
  </si>
  <si>
    <t>RPRO-250512-0056</t>
  </si>
  <si>
    <t>RPRO-250512-0058</t>
  </si>
  <si>
    <t>OV-008464</t>
  </si>
  <si>
    <t>AWB-019510</t>
  </si>
  <si>
    <t>005-18-00 (Puma Black) JV-B77011 RECYCLED (CK MESH RECYCLED) 44" 180G</t>
  </si>
  <si>
    <t>OV-008487</t>
  </si>
  <si>
    <t>AWB-023570</t>
  </si>
  <si>
    <t>010-40-36 JV-B77011 RECYCLED (CK MESH RECYCLED) 44'' 180G</t>
  </si>
  <si>
    <t>OE-006999</t>
  </si>
  <si>
    <t>RPRO-250508-0127</t>
  </si>
  <si>
    <t>21-008-W-Low (M-0356)</t>
  </si>
  <si>
    <t>RPRO-250519-0222</t>
  </si>
  <si>
    <t>OS-003849</t>
  </si>
  <si>
    <t>HTL-024298</t>
  </si>
  <si>
    <t>ASICS Heat Transfer Logo (Vertical Direction Printing) 1 COLOR W:20.6MM L:54MM COLOR(S):0307213(PINK GLO) Left Foot Description:"ASICS" new font Right Foot Description:Same as Left Foot (Left &amp; Right are the same direction: logo from toe to heel)</t>
  </si>
  <si>
    <t>AWB-019527</t>
  </si>
  <si>
    <t>19-3911TPG YH-S960 EPM5 (100% Recycled PET) 44" 198G</t>
  </si>
  <si>
    <t>vậy 10 tr thì sa</t>
  </si>
  <si>
    <t>LAMINATION 6-09/06/2025</t>
  </si>
  <si>
    <t>LAMINATION 7-09/06/2025</t>
  </si>
  <si>
    <t>HTL-032124</t>
  </si>
  <si>
    <t>ADIDAS Heat Transfer Logo (Vertical Direction Printing) 1 COLOR W:18.35MM L:50.77MM COLOR(S):024A Left Foot Description: "adidas" + trefoil + 3 languages + 0.15mm clear base Right Foot Description:Same as Left Foot (Left &amp; Right are the contrary, left foot: logo from toe to heel, right foot: logo from heel to toe) SIZE(S):3-6</t>
  </si>
  <si>
    <t>HTL-025617</t>
  </si>
  <si>
    <t>PUMA Heat Transfer Logo 1 COLOR W:20MM L:64MM COLOR(S):PUMA SILVER 877C Left Foot Description:"Ortholite"+little "R"+CAT+0.2MM Clear base Right Foot Description:Same as Left Foot (Left &amp; Right are the same direction: logo from heel to toe) SIZE(S):2.5-7.5</t>
  </si>
  <si>
    <t>NIKE Heat Transfer Logo (Vertical Direction Printing) 1 COLOR W:39.84MM L:100.64MM COLOR(S): 00A Left Foot Description: "RUN" + SWOOSH + 0.2mm clear base (39.84mm*77.68mm) Right Foot Description: "vomero" + "MAXIMUM CUSHIONING" + SWOOSH + 0.2mm clear base (22.37mm*100.64mm) (Left &amp; Right are the same direction, Logo from heel to toe) SIZE(S): 9-18#</t>
  </si>
  <si>
    <t>HTL-030139</t>
  </si>
  <si>
    <t>NIKE Heat Transfer Logo (Vertical Direction Printing) 1 COLOR W:39.84MM L:100.64MM COLOR(S): 71R Left Foot Description: "RUN" + SWOOSH + 0.2mm clear base (39.84mm*77.68mm) Right Foot Description: "vomero" + "MAXIMUM CUSHIONING" + SWOOSH + 0.2mm clear base (22.37mm*100.64mm) (Left &amp; Right are the same direction, Logo from heel to toe) SIZE(S): 9-18#</t>
  </si>
  <si>
    <t>HTL-030267</t>
  </si>
  <si>
    <t>NIKE Heat Transfer Logo (Vertical Direction Printing) 1 COLOR W:36.88MM L:96MM COLOR(S): 3GU Left Foot Description:"RUN" + SWOOSH + 0.2mm clear base (36.88mm*71.96mm) Right Foot Description: "vomero" + "MAXIMUM CUSHIONING" + SWOOSH + 0.2mm clear base (21.34mm*96mm) (Left &amp; Right are the same direction, Logo from heel to toe) SIZE(S): 5-10</t>
  </si>
  <si>
    <t>HOV-000166</t>
  </si>
  <si>
    <t>HTL-030913</t>
  </si>
  <si>
    <t>NIKE Heat Transfer Logo (Vertical Direction Printing) 1 COLOR W:36.88MM L:96MM COLOR(S): 01B (METALLIC SILVER) Left Foot Description:"RUN" + SWOOSH + 0.2mm clear base (36.88mm*71.96mm)Right Foot Description: "vomero" + "MAXIMUM CUSHIONING" + SWOOSH + 0.2mm clear base (21.34mm*96mm) (Left &amp; Right are the same direction, Logo from heel to toe) SIZE(S): 5-10</t>
  </si>
  <si>
    <t>AJB-000072</t>
  </si>
  <si>
    <t>WHITE Jersey Mesh 54" 100G</t>
  </si>
  <si>
    <t>HTL-030611</t>
  </si>
  <si>
    <t>NIKE Heat Transfer Logo (Vertical Direction Printing) 1 COLOR W:36.88MM L:96MM COLOR(S): 10A Left Foot Description:"RUN" + SWOOSH + 0.2mm clear base (36.88mm*71.96mm) Right Foot Description: "vomero" + "MAXIMUM CUSHIONING" + SWOOSH + 0.2mm clear base (21.34mm*96mm) (Left &amp; Right are the same direction, Logo from heel to toe) SIZE(S): 5-10</t>
  </si>
  <si>
    <t>HTL-030744</t>
  </si>
  <si>
    <t>NIKE Heat Transfer Logo (Vertical Direction Printing) 1 COLOR W:32.9MM L:50MM COLOR(S):00A Left Foot Description:"NIKE"/SWOOSH/"AIR MAX"/little "R" + 0.2mm clear base around logo for "R" Right Foot Description:Same as Left Foot (Left &amp; right are contrary: left foot: logo from heel to toe, right foot: logo from toe to heel) SIZE(S):8-12</t>
  </si>
  <si>
    <t>HTL-031540</t>
  </si>
  <si>
    <t>NIKE Heat Transfer Logo (Vertical Direction Printing) 1 COLOR W:36.88MM L:96MM COLOR(S): 4NB Left Foot Description:"RUN" + SWOOSH + 0.2mm clear base (36.88mm*71.96mm) Right Foot Description: "vomero" + "MAXIMUM CUSHIONING" + SWOOSH + 0.2mm clear base (21.34mm*96mm) (Left &amp; Right are the same direction, Logo from heel to toe) SIZE(S): 5-10</t>
  </si>
  <si>
    <t>HTL-030094</t>
  </si>
  <si>
    <t>NIKE Heat Transfer Logo (Vertical Direction Printing) 1 COLOR W:39.84MM L:100.64MM COLOR(S): 0AH Left Foot Description: "RUN" + SWOOSH + 0.2mm clear base (39.84mm*77.68mm) Right Foot Description: "VOMERO" + "MAXIMUM CUSHIONING" + SWOOSH + 0.2mm clear base (22.37mm*100.64mm) (Left &amp; Right are the same direction, Logo from heel to toe) SIZE(S): 9-18</t>
  </si>
  <si>
    <t>HTL-030358</t>
  </si>
  <si>
    <t>NIKE Heat Transfer Logo (Vertical Direction Printing) 1 COLOR W:39.84MM L:100.64MM COLOR(S): 00L Left Foot Description: "RUN" + SWOOSH + 0.2mm clear base (39.84mm*77.68mm)Right Foot Description: "VOMERO" + "MAXIMUM CUSHIONING" + SWOOSH + 0.2mm clear base (22.37mm*100.64mm) (Left &amp; Right are the same direction, Logo from heel to toe) SIZE(S): 9-15#</t>
  </si>
  <si>
    <t>HTL-032563</t>
  </si>
  <si>
    <t>NIKE Heat Transfer Logo (Vertical Direction Printing) 1 COLOR W:26MM L:184MM COLOR(S): 82A Left Foot Description:ZOOM + little "NIKE" (Logo from heel to toe) (+Antimigration) Right Foot Description:N.A SIZE(S):7.5-11.5</t>
  </si>
  <si>
    <t>OV-007515</t>
  </si>
  <si>
    <t>OV-008337</t>
  </si>
  <si>
    <t>AWB-021993</t>
  </si>
  <si>
    <t>13-0650TCX YH-S817A EPM5 (100% REC.PES) 44" 220G</t>
  </si>
  <si>
    <t>SO-250519-0804</t>
  </si>
  <si>
    <t>RPRO-250520-0791</t>
  </si>
  <si>
    <t>RPRO-250520-0793</t>
  </si>
  <si>
    <t>HTL-031895</t>
  </si>
  <si>
    <t>NIKE Heat Transfer Logo (Vertical Direction Printing) 1 COLOR W:29.6MM L:42.8MM COLOR(S):06F Left Foot Description:"NIKE"/SWOOSH/"AIR MAX"/little "R" + 0.2mm clear base around logo for "R" Right Foot Description:Same as Left Foot (Left &amp; right are contrary: left foot: logo from heel to toe, right foot: logo from toe to heel) SIZE(S):5-9</t>
  </si>
  <si>
    <t>HTL-032368</t>
  </si>
  <si>
    <t>NIKE Heat Transfer Logo (Vertical Direction Printing) 1 COLOR W:26MM L:184MM COLOR(S):10A Left Foot Description:ZOOM + little "NIKE" (Logo from heel to toe) (+Antimigration) Right Foot Description:N.A SIZE(S):7.5-11.5</t>
  </si>
  <si>
    <t>SO-250519-0833</t>
  </si>
  <si>
    <t>RPRO-250520-0820</t>
  </si>
  <si>
    <t>OV-005992</t>
  </si>
  <si>
    <t>HTL-031507</t>
  </si>
  <si>
    <t>NIKE Heat Transfer Logo (Vertical Direction Printing) 1 COLOR W:29.6MM L:42.8MM COLOR(S): 09C Left Foot Description:"NIKE"/SWOOSH/"AIR MAX"/little "R" + 0.2mm clear base around logo for "R" Right Foot Description:Same as Left Foot (Left &amp; right are contrary: left foot: logo from heel to toe, right foot: logo from toe to heel) SIZE(S):5-9</t>
  </si>
  <si>
    <t>RPRO-250520-0587</t>
  </si>
  <si>
    <t>OV-005989</t>
  </si>
  <si>
    <t>HTL-026349</t>
  </si>
  <si>
    <t>ON RUNNING Heat Transfer Logo (Horizontal Direction Printing) 1 COLOR W:22MM L:28.3MM:16-1548TPG Left Foot Description:"ON" + "CLOUDFLOW" (Logo from left to right) Right Foot Description:Same as Left Foot (Left &amp; right are the same direction)</t>
  </si>
  <si>
    <t>OV-005998</t>
  </si>
  <si>
    <t>HTL-025926</t>
  </si>
  <si>
    <t>ON RUNNING Heat Transfer Logo (Horizontal Direction Printing) 1 COLOR W:22MM L:28.3MM:19-3911TPG Left Foot Description:"ON" + "CLOUDFLOW" (Logo from left to right) Right Foot Description:Same as Left Foot (Left &amp; right are the same direction)</t>
  </si>
  <si>
    <t>OI-000071</t>
  </si>
  <si>
    <t>HTL-031908</t>
  </si>
  <si>
    <t>NIKE Heat Transfer Logo (Vertical Direction Printing) 1 COLOR W:32.9MM L:50MM COLOR(S):06B Left Foot Description:"NIKE"/SWOOSH/"AIR MAX"/little "R" + 0.2mm clear base around logo for "R" Right Foot Description:Same as Left Foot (Left &amp; right are contrary: left foot: logo from heel to toe, right foot: logo from toe to heel) SIZE(S):8-12</t>
  </si>
  <si>
    <t>OE-005562</t>
  </si>
  <si>
    <t>HTL-026061</t>
  </si>
  <si>
    <t>ASICS Heat Transfer Logo 1 COLOR W:35MM L:34MM COLOR(S):WHITE Left Foot Description: "CARBON FOOTPRINT"/"+11.9 kg CO2e"/parentheses (35mm*34mm) + 0.3mm clear base (follow file) Right Foot Description: "@" (28mm*28mm) + 0.3mm clear base (follow file) (Left &amp; Right: horizontal direction printing, logo from left to right)</t>
  </si>
  <si>
    <t>RPRO-250507-0575</t>
  </si>
  <si>
    <t>RPRO-250507-0579</t>
  </si>
  <si>
    <t>OE-006294</t>
  </si>
  <si>
    <t>HTL-027570</t>
  </si>
  <si>
    <t>BROOKS Heat Transfer Logo (Vertical Direction Printing) 1 COLOR W:31MM L:64MM:15-1360TN Left Foot Description:BROOKS + CHERVON + 2mm clear base (Water based) Right Foot Description:Same as Left Foot (Left &amp; Right are the same direction,Logo from heel to toe)</t>
  </si>
  <si>
    <t>OE-006296</t>
  </si>
  <si>
    <t>OE-006374</t>
  </si>
  <si>
    <t>RPRO-250520-0041</t>
  </si>
  <si>
    <t>HTL-027480</t>
  </si>
  <si>
    <t>BROOKS Heat Transfer Logo (Vertical Direction Printing) 1 COLOR W:31MM L:64MM:813C (Cyber Pink) Left Foot Description:BROOKS + CHERVON + 2mm clear base (Water based) Right Foot Description:Same as Left Foot (Left &amp; Right are the same direction,Logo from heel to toe)</t>
  </si>
  <si>
    <t>QD-10 (ALLDAY) (D-0630) (skive arch)</t>
  </si>
  <si>
    <t>AWB-006658</t>
  </si>
  <si>
    <t>00A EPM MERRY MESH(LJB-730) 44" 220G</t>
  </si>
  <si>
    <t>Liệu đã chặt đôi mang đi bào eo (dùng bánh mài 12 độ mài từ eo vào, trong phạm vi 12.1-13.2mm, độ dày eo là từ 1.5mm đến 2mm+/-0.3mm (bao gồm vải))</t>
  </si>
  <si>
    <t>DC-013915</t>
  </si>
  <si>
    <t>DC-001955</t>
  </si>
  <si>
    <t>LAMINATION 2-10/06/2025</t>
  </si>
  <si>
    <t>LAMINATION 6-10/06/2025</t>
  </si>
  <si>
    <t>LAMINATION 4-10/06/2025</t>
  </si>
  <si>
    <t>RPRO-250520-0820LAM</t>
  </si>
  <si>
    <t>DC-013677</t>
  </si>
  <si>
    <t>AWB-005168</t>
  </si>
  <si>
    <t>0AV DURAPLUSH LJ-A2700 44" 250G</t>
  </si>
  <si>
    <t>HTL-031054</t>
  </si>
  <si>
    <t>NIKE Heat Transfer Logo (Vertical Direction Printing) 2 COLORS W:13.4MM L:52MM COLOR(S): 00A/0AV Left Foot Description:"NIKE SHOX"/"NIKE SHOX"outer frame/Base "IZI"/border: 00A + "IZI": 0AV + 0.2mm Base clear around logo (follow file) Right Foot Description:Same as Left Foot (Left &amp; Right are the same direction: logo from toe to heel)</t>
  </si>
  <si>
    <t>PVN-003236</t>
  </si>
  <si>
    <t>OrthoLite Eco LT-Hybrid-Converse SEEDPEARL/12-0703TPX Hybrid Flat Sheet 0.13D 25+/-4 Asker C 1.1M 2M 5mm</t>
  </si>
  <si>
    <t>PVN-003238</t>
  </si>
  <si>
    <t>OrthoLite Eco LT-Hybrid-Converse SEEDPEARL/12-0703TPX Hybrid Flat Sheet 0.11D 25+/-4 Asker C 1.1M 2M 5mm</t>
  </si>
  <si>
    <t>DC-012525</t>
  </si>
  <si>
    <t>HTL-030903</t>
  </si>
  <si>
    <t>NIKE Heat Transfer Logo (Vertical Direction Printing) 1 COLOR W:31.81MM L:45MM COLOR(S): 87F Left Foot Description:"NIKE" + SWOOSH + "AIR" little "R" + 0.2mm clear base around "R" Right Foot Description:Same as Left Foot (Left &amp; Right are contrary. Left: logo from heel to toe. Right: Logo from toe to heel)</t>
  </si>
  <si>
    <t>RPRO-250424-0257</t>
  </si>
  <si>
    <t>RPRO-250520-0726</t>
  </si>
  <si>
    <t>RPRO-250520-0777</t>
  </si>
  <si>
    <t>RPRO-250520-0781</t>
  </si>
  <si>
    <t>OV-007210</t>
  </si>
  <si>
    <t>AWB-021462</t>
  </si>
  <si>
    <t>11-4202TPG YH-S817A EPM5 (100% REC.PES) 44" 220G</t>
  </si>
  <si>
    <t>OSC-000553</t>
  </si>
  <si>
    <t>HTL-029383</t>
  </si>
  <si>
    <t>NEW BALANCE Heat Transfer Logo (Vertical Direction Printing) 3 COLORS W:31MM L:70MM:145-17-00\053-89-50\8001C Left Foot Description: OUTLINE BORDER + BASE "NB/PL-1FIT" + "NEUTRAL CUSHION" + "1906" + "ENHANCED PERFORMANCE WITH" + "Ortholite little R" + "new balance" =145-17-00 + INLINE BORDER + OUTLINE "new balance" = 053-89-50 + "NB/PL-1FIT" + RIGHT SIDE BASE COLOR = 8001C Right Foot Description: Same as Left Foot (Left &amp; Right are the same direction: logo from toe to heel)</t>
  </si>
  <si>
    <t>WILSON</t>
  </si>
  <si>
    <t>W32006 (M-0340)</t>
  </si>
  <si>
    <t>OV-005165</t>
  </si>
  <si>
    <t>OV-0267</t>
  </si>
  <si>
    <t>PCN-008263</t>
  </si>
  <si>
    <t>OrthoLite X-55 RED/19-1764TPX Flat Sheet 0.16D 25+/-4 Asker C 1.1M 1.47M 18mm</t>
  </si>
  <si>
    <t>AWB-022012</t>
  </si>
  <si>
    <t xml:space="preserve"> 19-4004TCX SCF024 SCAFE 58" 280G</t>
  </si>
  <si>
    <t>HTL-028716</t>
  </si>
  <si>
    <t>WILSON Heat Transfer Logo (Horizontal Direction Printing) 1 COLOR W:35.5MM L:28MM COLOR(S):11-0601TCX Left Foot Description:"W" Right Foot Description:Same as Left Foot (Left &amp; Right are the same direction)</t>
  </si>
  <si>
    <t>NEW BALANCE ATHLETICS SHOES (U.K.) LTD</t>
  </si>
  <si>
    <t>JV8-0664-1H (M-0101)</t>
  </si>
  <si>
    <t>OV-005052</t>
  </si>
  <si>
    <t>OV-0274</t>
  </si>
  <si>
    <t>PVN-003545</t>
  </si>
  <si>
    <t>OrthoLite Eco LT-Hybrid SEEDPEARL/12-0703TPX Hybrid Flat Sheet 0.11D 25+/-4 Asker C 1.1M 1.47M 12.5mm</t>
  </si>
  <si>
    <t>AWB-022503</t>
  </si>
  <si>
    <t>19-0417TPG LJ-M124B-EPM5 60" 275G</t>
  </si>
  <si>
    <t>HTL-025220</t>
  </si>
  <si>
    <t>NEW BALANCE Heat Transfer Logo (Vertical Direction Printing) 1 COLOR W:24.4MM L:51MM COLOR(S):19-0303TPG Left Foot Description:TEXT:8 Point "NB" + "new balance" + TRIANGLE + "Ortholite" little "R"   Right Foot Description:Same as Left Foot (Left &amp; Right are contrary. Left: Logo from heel to toe. Right:logo from toe to heel)</t>
  </si>
  <si>
    <t>RPRO-250428-0229</t>
  </si>
  <si>
    <t>OV-007280</t>
  </si>
  <si>
    <t>RPRO-250519-0180</t>
  </si>
  <si>
    <t>OE-006295</t>
  </si>
  <si>
    <t>OE-004705</t>
  </si>
  <si>
    <t>HTL-025113</t>
  </si>
  <si>
    <t>03</t>
  </si>
  <si>
    <t>04</t>
  </si>
  <si>
    <t>05</t>
  </si>
  <si>
    <t>06</t>
  </si>
  <si>
    <t>07</t>
  </si>
  <si>
    <t>01</t>
  </si>
  <si>
    <t>02</t>
  </si>
  <si>
    <t>Manual</t>
  </si>
  <si>
    <t>Auto</t>
  </si>
  <si>
    <t>RPRO-250520-0791LAM</t>
  </si>
  <si>
    <t>MR-10 4E Annora (D-0212) (SKIVE ARCH)</t>
  </si>
  <si>
    <t>Liệu đã chặt đôi mang đi bào eo (dùng bánh mài 19 độ mài từ eo vào, trong phạm vi 8mm, độ dày eo là từ 1.5mm đến 2mm +/-0.3mm.  (bao gồm vải)</t>
  </si>
  <si>
    <t>NK063 (M-0268)</t>
  </si>
  <si>
    <t>OV-0277</t>
  </si>
  <si>
    <t>PVN-003642</t>
  </si>
  <si>
    <t>OrthoLite X-35-Hybrid-Nike SEEDPEARL/12-0703TPX Hybrid Flat Sheet 0.145D 25+/-4 Asker C 1.1M 2M 6.2mm</t>
  </si>
  <si>
    <t>LAMINATION 5-11/06/2025</t>
  </si>
  <si>
    <t>LAMINATION 6-11/06/2025</t>
  </si>
  <si>
    <t>RPRO-250520-0820PRE_IN</t>
  </si>
  <si>
    <t>RPRO-250520-0820PRE</t>
  </si>
  <si>
    <t>MR-10-4E/MR-42-4E (D-0269) (SKIVE ARCH)</t>
  </si>
  <si>
    <t>HTL-031759</t>
  </si>
  <si>
    <t>NIKE Heat Transfer Logo (Vertical Direction Printing) 1 COLOR W:20.6MM L:86.3MM COLOR(S):00A Left Foot Description:"NIKE INTERNATIONAL RUNNING TEAM" + GLOBE + "RUN" + SWOOSH + MAP + LETTER + NUMBERS + "MGS  #313200." + 0.2mm clear base around logo (follow file) Right Foot Description:Same as Left Foot (Left &amp; Right are contrary, left:Logo from heel to toe, right:Logo from toe to heel)</t>
  </si>
  <si>
    <t>RPRO-250508-0158</t>
  </si>
  <si>
    <t>DC-014338</t>
  </si>
  <si>
    <t>HTL-032414</t>
  </si>
  <si>
    <t>NIKE Heat Transfer Logo 1 COLOR W:49MM L:49MM COLOR(S):00A Left Foot Description: NIKE + SWOOSH + COMFORT INSOLE (Logo from heel to lateral) + BORDER LINE (+Antimigration) Right Foot Description: NIKE + SWOOSH + COMFORT INSOLE (Logo from lateral to heel) + BORDER LINE (+Antimigration) (Left &amp; Right are contrary) SIZE(S):7-15</t>
  </si>
  <si>
    <t>RPRO-250520-1133</t>
  </si>
  <si>
    <t>RPRO-250411-0176</t>
  </si>
  <si>
    <t>DC-001284</t>
  </si>
  <si>
    <t>PVN-002811</t>
  </si>
  <si>
    <t>OrthoLite Regular-Hybrid-Nike YELLOW/13-0858TPX Hybrid Flat Sheet 0.11D 25+/-4 Asker C 1.1M 1.7M 2mm</t>
  </si>
  <si>
    <t>HTL-020079</t>
  </si>
  <si>
    <t>NIKE Heat Transfer Logo (Vertical Direction Printing) 1 COLOR W:25.6MM L:70.4MM COLOR(S):00A Left Foot Description:"FLYEASE" + SWOOSH + SUN Right Foot Description:Same as Left Foot (Left &amp; Right are the same direction: logo from toe to heel)</t>
  </si>
  <si>
    <t>Liệu đã chặt đôi mang đi bào eo(tính từ ngoài hướng vào trong tại phần arch trong phạm vi 13.6-14.2mm dùng bánh mài 15 độ mài còn 1.5-2mm+/-0.3mm,từ arch hướng xuống gót trong phạm vi 6mm dùng bánh mài 30 độ mài còn 1.5-2mm+/-0.3mm(bao gôm vải)).</t>
  </si>
  <si>
    <t>RPRO-250507-0626</t>
  </si>
  <si>
    <t>RPRO-250515-0208</t>
  </si>
  <si>
    <t>RPRO-250515-0210</t>
  </si>
  <si>
    <t>SO-250514-0205</t>
  </si>
  <si>
    <t>RPRO-250515-0211</t>
  </si>
  <si>
    <t>RPRO-250515-0223</t>
  </si>
  <si>
    <t>HTL-010849</t>
  </si>
  <si>
    <t>ASICS Heat Transfer Logo (Vertical Direction Printing) 1 COLOR W:20.6MM L:54MM COLOR(S):1200248(CREAM) Left Foot Description:"SPS-asics" Right Foot Description:Same as Left Foot (Left &amp; Right are the same direction: logo from toe to heel)</t>
  </si>
  <si>
    <t>RPRO-250519-0191</t>
  </si>
  <si>
    <t>LAMINATION 7-12/06/2025</t>
  </si>
  <si>
    <t>LAMINATION 6-12/06/2025</t>
  </si>
  <si>
    <t>LAMINATION 5-12/06/2025</t>
  </si>
  <si>
    <t>OE-007490</t>
  </si>
  <si>
    <t>HTL-028229</t>
  </si>
  <si>
    <t>ASICS Heat Transfer Logo (Horizontal Direction Printing) 1 COLOR W:28MM L:28MM COLOR(S): WHITE Left Foot Description: "@" + 0.3mm Clear Base logo (follow file) Right Foot Description: Same as Left Foot (Left &amp; Right are the same direction)</t>
  </si>
  <si>
    <t>OE-004811</t>
  </si>
  <si>
    <t>HTL-027972</t>
  </si>
  <si>
    <t>ASICS Heat Transfer Logo 1 COLOR W:31.5MM L:31MM COLOR(S):WHITE Left Foot Description: "CARBON FOOTPRINT"/"+10.6 kg CO2e"/parentheses (31.5mm*31mm) + 0.3mm clear base (follow file) Right Foot Description:"@" (24mm*24mm) + 0.3mm clear base (follow file)(Left &amp; Right: horizontal direction printing, logo from left to right)</t>
  </si>
  <si>
    <t>RPRO-250509-0082</t>
  </si>
  <si>
    <t>RPRO-250520-0791PRE_IN</t>
  </si>
  <si>
    <t>RPRO-250520-0791PRE</t>
  </si>
  <si>
    <t>RPRO-250520-0791MOL_IN</t>
  </si>
  <si>
    <t>DC-013229</t>
  </si>
  <si>
    <t>AWB-014546</t>
  </si>
  <si>
    <t>66T (PP)LINING KNIT MATTE MICRO (HOOD) REC 44" 250G</t>
  </si>
  <si>
    <t>Liệu sau khi chặt mang đi bào eo (dùng bánh mài 9.5 độ mài từ phần eo vào, trong phạm vi từ 13-17.5mm, độ dày eo là từ 1.5mm đến 2mm+/-0.3mm(bao gồm vải).</t>
  </si>
  <si>
    <t>DC-013036</t>
  </si>
  <si>
    <t>HTL-027504</t>
  </si>
  <si>
    <t>NIKE Heat Transfer Logo (Vertical Direction Printing) 1 COLOR W:6.94MM L:74.77MM COLOR(S): 77A Left Foot Description: GLOSSY EFFECT:"air" (letter "air" is solid) + "MAX" + SWOOSH (follow graphic) Right Foot Description:Same as Left Foot (Left &amp; Right are the same: logo from heel to toe)</t>
  </si>
  <si>
    <t>RPRO-250512-0172</t>
  </si>
  <si>
    <t>RPRO-250514-0082</t>
  </si>
  <si>
    <t>DC-013749</t>
  </si>
  <si>
    <t>RPRO-250603-0154</t>
  </si>
  <si>
    <t>DC-010324</t>
  </si>
  <si>
    <t>HTL-010884</t>
  </si>
  <si>
    <t>NIKE Heat Transfer Logo (Horizontal Direction Printing) 1 COLOR W:14.861MM L:40MM COLOR(S):0AH Left Foot Description:SWOOSH + "EST1972"+ LINE + "NIKE RUNNING" Right Foot Description:Same as Left Foot (Left &amp; Right are the same direction:logo from left to right)</t>
  </si>
  <si>
    <t>RPRO-250520-0784</t>
  </si>
  <si>
    <t>RPRO-250520-0785</t>
  </si>
  <si>
    <t>RPRO-250520-0786</t>
  </si>
  <si>
    <t>SO-250519-0800</t>
  </si>
  <si>
    <t>RPRO-250520-0787</t>
  </si>
  <si>
    <t>SO-250519-0801</t>
  </si>
  <si>
    <t>RPRO-250520-0788</t>
  </si>
  <si>
    <t>RPRO-250506-0736</t>
  </si>
  <si>
    <t>RPRO-250506-0740</t>
  </si>
  <si>
    <t>RPRO-250411-0177</t>
  </si>
  <si>
    <t>MR-10 (Taekwang)</t>
  </si>
  <si>
    <t>OV-005312</t>
  </si>
  <si>
    <t>HTL-028765</t>
  </si>
  <si>
    <t>NIKE Heat Transfer Logo (Vertical Direction Printing) 1 COLOR W:19.7MM L:60MM COLOR(S): 0AH Left Foot Description: "AIR ZOOM" Right Foot Description: Same as Left Foot (Left &amp; Right are contrary. Left: Logo from toe to heel. Right: Logo from heel to toe)</t>
  </si>
  <si>
    <t>OV-004712</t>
  </si>
  <si>
    <t>OV-005320</t>
  </si>
  <si>
    <t>HTL-028735</t>
  </si>
  <si>
    <t>NIKE Heat Transfer Logo (Vertical Direction Printing) 1 COLOR W:19.7MM L:60MM COLOR(S): 0AV Left Foot Description: "AIR ZOOM" Right Foot Description: Same as Left Foot (Left &amp; Right are contrary. Left: Logo from toe to heel. Right: Logo from heel to toe)</t>
  </si>
  <si>
    <t>OV-006383</t>
  </si>
  <si>
    <t>HTL-029922</t>
  </si>
  <si>
    <t>NIKE Heat Transfer Logo (Vertical Direction Printing) 1 COLOR W:19.7MM L:60MM COLOR(S): 6KG Left Foot Description: "AIR ZOOM" Right Foot Description: Same as Left Foot (Left &amp; Right are contrary. Left: Logo from toe to heel. Right: Logo from heel to toe)</t>
  </si>
  <si>
    <t>RPRO-250428-0397</t>
  </si>
  <si>
    <t>HTL-031086</t>
  </si>
  <si>
    <t>NIKE Heat Transfer Logo (Vertical Direction Printing) 1 COLOR W:29.6MM L:42.8MM COLOR(S):00A Left Foot Description:"NIKE"/SWOOSH/"AIR MAX"/little "R" + 0.2mm clear base around logo for "R" Right Foot Description:Same as Left Foot (Left &amp; right are contrary: left foot: logo from heel to toe, right foot: logo from toe to heel) SIZE(S):5-9</t>
  </si>
  <si>
    <t>OE-003647</t>
  </si>
  <si>
    <t>RPRO-250514-0448</t>
  </si>
  <si>
    <t>OE-005152</t>
  </si>
  <si>
    <t>HTL-028026</t>
  </si>
  <si>
    <t>NIKE Heat Transfer Logo (Horizontal Direction Printing) 1 COLOR W:40MM L:47.5MM COLOR(S):06F Left Foot Description:Weather symbol/TEXT/"STAY WARM.STAY DRY.KEEP RUNNING."/lines/small swoosh(40MM*47.5MM)(follow file) Right Foot Description:Triangle+"Nike GTX" (40MM*35.53MM) (NEW GRAPHIC) (follow file) (Left &amp; Right are the same direction: logo from left to right)</t>
  </si>
  <si>
    <t>RPRO-250411-0173</t>
  </si>
  <si>
    <t>RPRO-250411-0181</t>
  </si>
  <si>
    <t>AWB-023113</t>
  </si>
  <si>
    <t>BLACK K106 MESH 100% Recycled (FABRIC FM CUSTOMER) 46" 240G</t>
  </si>
  <si>
    <t>SO-250428-0548</t>
  </si>
  <si>
    <t>RPRO-250610-0486</t>
  </si>
  <si>
    <t>OV-008301</t>
  </si>
  <si>
    <t>RPRO-250610-0440</t>
  </si>
  <si>
    <t>RPRO-250515-0211LAM</t>
  </si>
  <si>
    <t>RPRO-250602-0391LEAN_IN</t>
  </si>
  <si>
    <t>RPRO-250602-0391LEAN_OUT</t>
  </si>
  <si>
    <t>HTL-022584</t>
  </si>
  <si>
    <t>CONVERSE Heat Transfer Logo (Vertical Direction Printing) 1 COLOR W:18MM L:81.6MM COLOR(S):035-91-05 Left Foot Description:"CONVERSE"/STAR/CHEVRON (9.3MM*81.6MM) + MAT LB(NO.1) (18MM*27.7MM) Right Foot Description:Same as Left Foot (Left &amp; Right are the same direction: logo from heel to toe)</t>
  </si>
  <si>
    <t>OV-006991</t>
  </si>
  <si>
    <t>AWB-022032</t>
  </si>
  <si>
    <t>NO DYE LJ-B709B-1-VEPM5 44" 200G</t>
  </si>
  <si>
    <t>HTL-028205</t>
  </si>
  <si>
    <t>NEW BALANCE Heat Transfer Logo (Vertical Direction Printing) 3 COLORS W:31MM L:70MM COLOR(S):145-17-00/012-39-36/877C Left Foot Description:OUTLINE BORDER+OUTLINE "new balance"+"ENHANCED PERFORMANCE WITH"+"Ortholite little R"+BASE "NB/PL-1FIT"+"NEUTRAL CUSHION"+"1906"+"L"=145-17-00 + INNER BORDER=012-39-36 +"new balance"+"NB/PL-1FIT"+RIGHT SIDE BASE COLOR=877C Right Foot Description:Same as Left Foot (Left &amp; Right are the same direction: logo from toe to heel)</t>
  </si>
  <si>
    <t>LAMINATION 6-13/06/2025</t>
  </si>
  <si>
    <t>LAMINATION 2-13/06/2025</t>
  </si>
  <si>
    <t>LAMINATION 1-13/06/2025</t>
  </si>
  <si>
    <t>LAMINATION 5-13/06/2025</t>
  </si>
  <si>
    <t>RPRO-250520-0820MOL_IN</t>
  </si>
  <si>
    <t>RPRO-250520-0791MOL_OUT</t>
  </si>
  <si>
    <t>OV-008391</t>
  </si>
  <si>
    <t>AWB-022964</t>
  </si>
  <si>
    <t>17-1506TCX YH-S817A EPM5 (100% REC.PES) 44" 220G</t>
  </si>
  <si>
    <t>DC-014181</t>
  </si>
  <si>
    <t>AWB-004926</t>
  </si>
  <si>
    <t>4LZ DURAPLUSH LJ-A2700 44" 250G</t>
  </si>
  <si>
    <t>HTL-030882</t>
  </si>
  <si>
    <t>NIKE Heat Transfer Logo (Vertical Direction Printing) 2 COLORS W:13.4MM L:52MM COLOR(S): 06F/4LZ Left Foot Description: "NIKE SHOX"/Base/border: 06F + "IZI": 4LZ + 0.2mm Base clear around logo (follow file) Right Foot Description:Same as Left Foot (Left &amp; Right are the same direction: logo from toe to heel)</t>
  </si>
  <si>
    <t>RPRO-250422-0536</t>
  </si>
  <si>
    <t>Liệu đã chặt đôi mang đi bào eo (dùng bánh mài 12 độ bào từ phần eo vào,phạm vi từ 8.5mm-11mm, độ dày eo là 1.5mm đến 2mm +/-0.3mm(bao gồm vải)(độ rộng phần mài theo size)).</t>
  </si>
  <si>
    <t>DC-001294</t>
  </si>
  <si>
    <t>HTL-020055</t>
  </si>
  <si>
    <t>NIKE Heat Transfer Logo 1 COLOR W:40MM L:68.65MM COLOR(S):84L Left Foot Description:"NIKE SHIELD" WITH COMBO OF 9 ITEMS Graphic (no line on water droplet) Right Foot Description:Same as Left Foot</t>
  </si>
  <si>
    <t>DC-014262</t>
  </si>
  <si>
    <t>HTL-032371</t>
  </si>
  <si>
    <t>NIKE Heat Transfer Logo (Horizontal Direction Printing) 1 COLOR W:23.875MM L:50MM COLOR(S):0AH Left Foot Description:SWOOSH + "RUNNING" (+Antimigration) Right Foot Description:Same as Left Foot (Left &amp; Right are the same direction)</t>
  </si>
  <si>
    <t>RPRO-250604-0496</t>
  </si>
  <si>
    <t>RPRO-250604-0497</t>
  </si>
  <si>
    <t>RPRO-250604-0498</t>
  </si>
  <si>
    <t>RPRO-250604-0499</t>
  </si>
  <si>
    <t>RPRO-250604-0500</t>
  </si>
  <si>
    <t>RPRO-250604-0501</t>
  </si>
  <si>
    <t>RPRO-250604-0502</t>
  </si>
  <si>
    <t>RPRO-250428-0211</t>
  </si>
  <si>
    <t>OV-007110</t>
  </si>
  <si>
    <t>RPRO-250428-0251</t>
  </si>
  <si>
    <t>RPRO-250428-0325</t>
  </si>
  <si>
    <t>RPRO-250428-0327</t>
  </si>
  <si>
    <t>RPRO-250428-0337</t>
  </si>
  <si>
    <t>RPRO-250428-0385</t>
  </si>
  <si>
    <t>OV-007112</t>
  </si>
  <si>
    <t>RPRO-250520-0096</t>
  </si>
  <si>
    <t>SO-250606-0106</t>
  </si>
  <si>
    <t>RPRO-250607-0185</t>
  </si>
  <si>
    <t>OS-002020</t>
  </si>
  <si>
    <t>HTL-020337</t>
  </si>
  <si>
    <t>ASICS Heat Transfer Logo (Vertical Direction Printing) 1 COLOR W:20.6MM L:54MM COLOR(S):GR12-21S Left Foot Description:"ASICS" new font Right Foot Description:Same as Left Foot (Left &amp; Right are the same direction: logo from toe to heel)</t>
  </si>
  <si>
    <t>RPRO-250519-0204</t>
  </si>
  <si>
    <t>SO-250417-0173</t>
  </si>
  <si>
    <t>RPRO-250610-0596</t>
  </si>
  <si>
    <t>SO-250428-0552</t>
  </si>
  <si>
    <t>RPRO-250610-0597</t>
  </si>
  <si>
    <t>RPRO-250411-0183</t>
  </si>
  <si>
    <t>RPRO-250429-0076</t>
  </si>
  <si>
    <t>RPRO-250429-0287</t>
  </si>
  <si>
    <t>RPRO-250506-0395</t>
  </si>
  <si>
    <t>RPRO-250428-0224</t>
  </si>
  <si>
    <t>RPRO-250506-0143</t>
  </si>
  <si>
    <t>SO-250428-0549</t>
  </si>
  <si>
    <t>RPRO-250610-0497</t>
  </si>
  <si>
    <t>OE-007205</t>
  </si>
  <si>
    <t>RPRO-250506-0095</t>
  </si>
  <si>
    <t>RPRO-250507-0570</t>
  </si>
  <si>
    <t>RPRO-250507-0572</t>
  </si>
  <si>
    <t>RPRO-250519-0062</t>
  </si>
  <si>
    <t>RPRO-250519-0085</t>
  </si>
  <si>
    <t>RPRO-250519-0087</t>
  </si>
  <si>
    <t>RPRO-250522-0100</t>
  </si>
  <si>
    <t>HTL-030731</t>
  </si>
  <si>
    <t>BROOKS Heat Transfer Logo (Vertical Direction Printing) 1 COLOR W:31MM L:64MM: 16-1120TCX (Starfish) Left Foot Description:BROOKS + CHERVON + 2mm clear base (Water based) Right Foot Description:Same as Left Foot (Left &amp; Right are the same direction: logo from heel to toe)</t>
  </si>
  <si>
    <t>SO-250428-0550</t>
  </si>
  <si>
    <t>RPRO-250610-0498</t>
  </si>
  <si>
    <t>SO-250514-0231</t>
  </si>
  <si>
    <t>RPRO-250515-0234</t>
  </si>
  <si>
    <t>FOOTJOY</t>
  </si>
  <si>
    <t>SHEEN BRIDGE CO., LTD/TAURUS COPRORATION</t>
  </si>
  <si>
    <t>JVN-1122/JVN-1122D/JVN-1122EE (D-0488)</t>
  </si>
  <si>
    <t>DC-010571</t>
  </si>
  <si>
    <t>PVN-003656</t>
  </si>
  <si>
    <t>OrthoLite X-25 BILLIARD/16-5427TPX Flat Sheet 0.12D 20+/-4 Asker C 1.1M 1.47M 3mm</t>
  </si>
  <si>
    <t>AWB-023771</t>
  </si>
  <si>
    <t>CORK REF. 9 C/01 (53") 135CM 291G</t>
  </si>
  <si>
    <t>SO-250514-0232</t>
  </si>
  <si>
    <t>RPRO-250515-0235</t>
  </si>
  <si>
    <t>SO-250428-0551</t>
  </si>
  <si>
    <t>RPRO-250610-0499</t>
  </si>
  <si>
    <t>RPRO-250610-0486LAM</t>
  </si>
  <si>
    <t>RPRO-250506-0841</t>
  </si>
  <si>
    <t>OS-003984</t>
  </si>
  <si>
    <t>AWB-024507</t>
  </si>
  <si>
    <t>18-5203TPG CY1853-REPF 54" 240G</t>
  </si>
  <si>
    <t>HTL-031969</t>
  </si>
  <si>
    <t>ASICS Heat Transfer Logo (Vertical Direction Printing) 1 COLOR W:16.7MM L:39MM COLOR(S):19-1555TPG (RED DAHLIA) Left Foot Description:"SPS-asics"(16.7mm*39mm) + 0.2mm clear base Right Foot Description: Base "KITH" (16.6mm*39mm) + 0.2mm clear base (Left &amp; Right are the same direction: logo from toe to heel) (follow drawing)</t>
  </si>
  <si>
    <t>RPRO-250526-0329</t>
  </si>
  <si>
    <t>RPRO-250526-0330</t>
  </si>
  <si>
    <t>RPRO-250526-0332</t>
  </si>
  <si>
    <t>LAMINATION 6-14/06/2025</t>
  </si>
  <si>
    <t>LAMINATION 1-14/06/2025</t>
  </si>
  <si>
    <t>LAMINATION 4-14/06/2025</t>
  </si>
  <si>
    <t>LAMINATION 5-14/06/2025</t>
  </si>
  <si>
    <t>RPRO-250520-0820MOL_OUT</t>
  </si>
  <si>
    <t>ZZ</t>
  </si>
  <si>
    <t>RPRO-250610-0486PRE_IN</t>
  </si>
  <si>
    <t>RPRO-250610-0486PRE</t>
  </si>
  <si>
    <t>RPRO-250429-0450</t>
  </si>
  <si>
    <t>OV-008560</t>
  </si>
  <si>
    <t>AWB-024465</t>
  </si>
  <si>
    <t>23H (PP)LINING KNIT MATTE MICRO (HOOD) REC 44" 250G</t>
  </si>
  <si>
    <t>RPRO-250514-0108</t>
  </si>
  <si>
    <t>RPRO-250522-0237</t>
  </si>
  <si>
    <t>RPRO-250522-0238</t>
  </si>
  <si>
    <t>RPRO-250522-0239</t>
  </si>
  <si>
    <t>RPRO-250522-0241</t>
  </si>
  <si>
    <t>RPRO-250522-0242</t>
  </si>
  <si>
    <t>RPRO-250514-0110</t>
  </si>
  <si>
    <t>RPRO-250519-0580</t>
  </si>
  <si>
    <t>DC-013916</t>
  </si>
  <si>
    <t>AWB-014592</t>
  </si>
  <si>
    <t>4LX (PP)LINING KNIT MATTE MICRO (HOOD) REC 44" 250G</t>
  </si>
  <si>
    <t>PVN-003878</t>
  </si>
  <si>
    <t xml:space="preserve">OrthoLite Ultra-Hybrid SEEDPEARL/12-0703TPX Hybrid Flat Sheet 0.095D 33+/-4 Asker C 1.1M 2M 4mm </t>
  </si>
  <si>
    <t>DC-011220</t>
  </si>
  <si>
    <t>PVN-003482</t>
  </si>
  <si>
    <t>OrthoLite Eco LT-Hybrid SEEDPEARL/12-0703TPX Hybrid Flat Sheet 0.11D 25+/-4 Asker C 1.1M 1.47M 4mm</t>
  </si>
  <si>
    <t>AWB-018941</t>
  </si>
  <si>
    <t>145-17-00  Velvetex Unbacked 60" 240G</t>
  </si>
  <si>
    <t>HTL-022521</t>
  </si>
  <si>
    <t>NEW BALANCE Heat Transfer Logo (Horizontal Direction Printing) 1 COLORS W:35MM L:29.2MM COLOR(S):142-34-00 Left Foot Description:Matte effect: "The Intelligent Choice" (35mm*29.2mm) Right Foot Description:Matte effect: "NB" logo + "new balance" (35mm*19.2mm) (Left &amp; Right are the same direction: logo from left to right)</t>
  </si>
  <si>
    <t>RPRO-250603-0345</t>
  </si>
  <si>
    <t>RPRO-250603-0346</t>
  </si>
  <si>
    <t>RPRO-250603-0348</t>
  </si>
  <si>
    <t>RPRO-250523-0170</t>
  </si>
  <si>
    <t>OE-007452</t>
  </si>
  <si>
    <t>AWB-021814</t>
  </si>
  <si>
    <t>00L (PP)LINING KNIT MATTE MICRO (HOOD) REC 44" 250G</t>
  </si>
  <si>
    <t>HTL-032552</t>
  </si>
  <si>
    <t>NIKE Heat Transfer Logo (Vertical Direction Printing) 1 COLOR W:11.1MM L:60.2MM COLOR(S): 71R Left Foot Description: "NIKE RUNNING" + "est.1972.just do it." + SWOOSH + clear base around logo (Follow file) Right Foot Description: Same as Left Foot (Left &amp; Right are contrary. Left: logo from toe to heel. Right: Logo from heel to toe)</t>
  </si>
  <si>
    <t>RPRO-250429-0283</t>
  </si>
  <si>
    <t>RPRO-250429-0291</t>
  </si>
  <si>
    <t>RPRO-250429-0295</t>
  </si>
  <si>
    <t>OE-004937</t>
  </si>
  <si>
    <t>RPRO-250519-0268</t>
  </si>
  <si>
    <t>RPRO-250526-0357</t>
  </si>
  <si>
    <t>RPRO-250424-0283</t>
  </si>
  <si>
    <t>RPRO-250519-0077</t>
  </si>
  <si>
    <t>RPRO-250521-0192</t>
  </si>
  <si>
    <t>RPRO-250521-0193</t>
  </si>
  <si>
    <t>RPRO-250521-0194</t>
  </si>
  <si>
    <t>RPRO-250521-0196</t>
  </si>
  <si>
    <t>RPRO-250520-0787LAM</t>
  </si>
  <si>
    <t>RPRO-250520-0788LAM</t>
  </si>
  <si>
    <t>Checkout</t>
  </si>
  <si>
    <t>RPRO 365</t>
  </si>
  <si>
    <t>Bộ phận</t>
  </si>
  <si>
    <t>PRODUCTION DELAY</t>
  </si>
  <si>
    <t>URGENT</t>
  </si>
  <si>
    <t>Delay/Urgent</t>
  </si>
  <si>
    <t>AWB-021466</t>
  </si>
  <si>
    <t>14-0000TPG YH-S817A EPM5 (100% REC.PES) 44" 220G</t>
  </si>
  <si>
    <t>CT064XXH-2 (D-0636)</t>
  </si>
  <si>
    <t>HTL-031528</t>
  </si>
  <si>
    <t>CONVERSE Heat Transfer Logo (Vertical Direction Printing) 1 COLOR: W:28.1MM L:129.9MM: 11-0507TPG Left Foot Description:"le Fleur" + FLOWER + MAT LB (NO.2) (28.1mm*129.9mm) + 0.2mm clear base around logo Right Foot Description: "CONVERSE" + STAR + CHERVON + MAT LB (NO.2) (20.8mm*129.9mm) + 0.2mm clear base around logo (Left &amp; Right are the same direction: logo from heel to toe)</t>
  </si>
  <si>
    <t>LAMINATION 4-16/06/2025</t>
  </si>
  <si>
    <t>LAMINATION 3-16/06/2025</t>
  </si>
  <si>
    <t>LAMINATION 1-16/06/2025</t>
  </si>
  <si>
    <t>LAMINATION 6-16/06/2025</t>
  </si>
  <si>
    <t>RPRO-250607-0185LAM</t>
  </si>
  <si>
    <t>RPRO-250520-0787PRE_IN</t>
  </si>
  <si>
    <t>RPRO-250520-0788PRE_IN</t>
  </si>
  <si>
    <t>RPRO-250520-0787PRE</t>
  </si>
  <si>
    <t>RPRO-250520-0788PRE</t>
  </si>
  <si>
    <t>RPRO-250607-0185PRE_IN</t>
  </si>
  <si>
    <t>RPRO-250607-0185PRE</t>
  </si>
  <si>
    <t>RPRO-250607-0185MOL_IN</t>
  </si>
  <si>
    <t>RPRO-250520-0787MOL_IN</t>
  </si>
  <si>
    <t>RPRO-250520-0788MOL_IN</t>
  </si>
  <si>
    <t>RPRO-250606-0849</t>
  </si>
  <si>
    <t>OI-000134</t>
  </si>
  <si>
    <t>AWB-025312</t>
  </si>
  <si>
    <t xml:space="preserve">0AN (PM) LINING, KNIT, SHINY, MACRO, [ DANUBE ] (PCX# 167749) (MTL# 232072) 44" 185G </t>
  </si>
  <si>
    <t>HTL-032499</t>
  </si>
  <si>
    <t>NIKE Heat Transfer Logo (Vertical Direction Printing) 1 COLOR W:29.6MM L:42.8MM COLOR(S):0AK Left Foot Description:"NIKE"/SWOOSH/"AIR MAX"/little "R" + 0.2mm clear base around logo for "R" Right Foot Description:Same as Left Foot (Left &amp; right are contrary: left foot: logo from heel to toe, right foot: logo from toe to heel) SIZE(S):5-9</t>
  </si>
  <si>
    <t>DC-012021</t>
  </si>
  <si>
    <t>AWB-006156</t>
  </si>
  <si>
    <t>34T EPM ELILON 44" 280G</t>
  </si>
  <si>
    <t>RPRO-250514-0146</t>
  </si>
  <si>
    <t>RPRO-250428-0343</t>
  </si>
  <si>
    <t>RPRO-250428-0357</t>
  </si>
  <si>
    <t>RPRO-250428-0359</t>
  </si>
  <si>
    <t>RPRO-250428-0365</t>
  </si>
  <si>
    <t>OV-006638</t>
  </si>
  <si>
    <t>HTL-030140</t>
  </si>
  <si>
    <t>NIKE Heat Transfer Logo (Vertical Direction Printing) 1 COLOR W:39.84MM L:100.64MM COLOR(S): 26U Left Foot Description: "RUN" + SWOOSH + 0.2mm clear base (39.84mm*77.68mm) Right Foot Description: "vomero" + "MAXIMUM CUSHIONING" + SWOOSH + 0.2mm clear base (22.37mm*100.64mm) (Left &amp; Right are the same direction, Logo from heel to toe) SIZE(S): 9-18#</t>
  </si>
  <si>
    <t>OV-007296</t>
  </si>
  <si>
    <t>NIKE Heat Transfer Logo (Vertical Direction Printing) 1 COLOR W:39.84MM L:100.64MM COLOR(S): 01B (METALLIC SILVER) Left Foot Description: "RUN" + SWOOSH + 0.2mm clear base (39.84mm*77.68mm) Right Foot Description: "vomero" + "MAXIMUM CUSHIONING" + SWOOSH + 0.2mm clear base (22.37mm*100.64mm) (Left &amp; Right are the same direction, Logo from heel to toe) SIZE(S): 9-18#</t>
  </si>
  <si>
    <t>OE-005751</t>
  </si>
  <si>
    <t>OE-005752</t>
  </si>
  <si>
    <t>AWB-023251</t>
  </si>
  <si>
    <t>16-3905TCX YH-S817A EPM5 W/Anti fraying (100% Recycled PET W/Anti fraying) 44" 220G</t>
  </si>
  <si>
    <t>SO-250611-0029</t>
  </si>
  <si>
    <t>RPRO-250612-0061</t>
  </si>
  <si>
    <t>OV-005664</t>
  </si>
  <si>
    <t>HTL-030021</t>
  </si>
  <si>
    <t>ON RUNNING Heat Transfer Logo 1 COLOR W:28MM L:34.2MM: 13-4105TCX Left Foot Description:"ON" + "CLOUDZONE MOON"(logo from left to right) Right foot description Same as Left Foot (Left &amp; Right are the same direction) SIZE(S):5-8</t>
  </si>
  <si>
    <t>OV-008239</t>
  </si>
  <si>
    <t>RPRO-250428-0399</t>
  </si>
  <si>
    <t>SO-250426-0619</t>
  </si>
  <si>
    <t>RPRO-250428-0424</t>
  </si>
  <si>
    <t>OV-005778</t>
  </si>
  <si>
    <t>AWB-021176</t>
  </si>
  <si>
    <t>84P COLORO (PP)LINING KNIT MATTE MICRO (HOOD) REC 44" 250G</t>
  </si>
  <si>
    <t>RPRO-250429-0380</t>
  </si>
  <si>
    <t>RPRO-250429-0404</t>
  </si>
  <si>
    <t>RPRO-250506-0688</t>
  </si>
  <si>
    <t>SO-250530-0067</t>
  </si>
  <si>
    <t>RPRO-250602-0067</t>
  </si>
  <si>
    <t>JV1-0695-3 (DAO GHEP QUAY DAU) (arch skive)</t>
  </si>
  <si>
    <t>DC-010851</t>
  </si>
  <si>
    <t>AWB-020371</t>
  </si>
  <si>
    <t>124-91-00 LJ-B1-1-EPM5 44" 180G</t>
  </si>
  <si>
    <t>Mang liệu đã cắt khổ ra ngoài in thăng hoa (Ding Da). Hoa văn phóng cho toàn size, logo 3 phân đoạn: 4-7.5#, 8-11.5#,12-17# và cách gót 15mm. Dung sai +/-2mm. Màu sắc thăng hoa dựa vào file và đế lót mẫu.</t>
  </si>
  <si>
    <t>Liệu đã chặt đôi mang đi bào eo dùng bánh mài 7 độ mài từ phần eo vào, trong phạm vi 20mm, độ dày eo là 1.5-2mm+/-0.3mm (bao gồm vải)</t>
  </si>
  <si>
    <t>SO-250530-0068</t>
  </si>
  <si>
    <t>RPRO-250602-0069</t>
  </si>
  <si>
    <t>RPRO-250610-0080</t>
  </si>
  <si>
    <t>RPRO-250521-0262</t>
  </si>
  <si>
    <t>SO-250522-0246</t>
  </si>
  <si>
    <t>RPRO-250523-0290</t>
  </si>
  <si>
    <t>DIAMOND VIETNAM CO., LTD / HOPEWAY</t>
  </si>
  <si>
    <t>OV-008718</t>
  </si>
  <si>
    <t>AWB-020920</t>
  </si>
  <si>
    <t>050-99-61(NEON) JV-A3411R Softener 44'' 240G</t>
  </si>
  <si>
    <t>RPRO-250502-0432</t>
  </si>
  <si>
    <t>OI-000067</t>
  </si>
  <si>
    <t>HTL-031856</t>
  </si>
  <si>
    <t>ADIDAS Heat Transfer Logo (Vertical Direction Printing) 1 COLOR W:18.35MM L:50.77MM COLOR(S): AEJP Left Foot Description: "adidas" + trefoil + 3 languages + 0.15mm clear base Right Foot Description:Same as Left Foot (Left &amp; Right are contrary. Left: logo from toe to heel. Right: Logo from heel to toe) SIZE(S):3-6</t>
  </si>
  <si>
    <t>RPRO-250502-0433</t>
  </si>
  <si>
    <t>RPRO-250519-0201</t>
  </si>
  <si>
    <t>RPRO-250519-0246</t>
  </si>
  <si>
    <t>RPRO-250519-0277</t>
  </si>
  <si>
    <t>OE-005449</t>
  </si>
  <si>
    <t>HTL-026720</t>
  </si>
  <si>
    <t>BROOKS Heat Transfer Logo (Vertical Direction Printing) 1 COLOR W:31MM L:64MM:17-1316TCX (PORTABELLA) Left Foot Description:BROOKS + CHERVON + 2mm clear base (Water based) Right Foot Description:Same as Left Foot (Left &amp; Right are the same direction,Logo from heel to toe)</t>
  </si>
  <si>
    <t>RPRO-250612-0356</t>
  </si>
  <si>
    <t>DC-014092</t>
  </si>
  <si>
    <t>AWB-014600</t>
  </si>
  <si>
    <t>6DL (PP)LINING KNIT MATTE MICRO (HOOD) REC 44" 250G</t>
  </si>
  <si>
    <t>HTL-032343</t>
  </si>
  <si>
    <t>NIKE Heat Transfer Logo (Horizontal Direction Printing) 3 COLOR W:32MM L:21.44MM COLOR(S):0BB/65N/09E Left Foot Description: "NIKE"/little "R" (ø: 2.6mm)/SWOOSH/"AIR" :0BB + "NIKE"/SWOOSH/"AIR" shadow :65N/09E + 0.2mm clear base Right Foot Description:Same as Left Foot  (Left &amp; Right are the same direction,logo from left to right)</t>
  </si>
  <si>
    <t>Liệu đã chặt đôi mang đi bào eo(tính từ ngoài hướng vào trong tại phần arch trong phạm vi 13.6-14.2mm dùng bánh mài 15 độ mài còn 1.5-2mm+/-0.3mm,từ arch hướng xuống gót trong phạm vi 6mm dùng bánh mài 30 độ mài còn 1.5-2mm (bao gôm vải).</t>
  </si>
  <si>
    <t>RPRO-250612-0457</t>
  </si>
  <si>
    <t>RPRO-250612-0458</t>
  </si>
  <si>
    <t>OE-007329</t>
  </si>
  <si>
    <t>HTL-032740</t>
  </si>
  <si>
    <t>ASICS Heat Transfer Logo (Horizontal Direction Printing) 1 COLOR W:30MM L:30MM COLOR(S):WHITE Left Foot Description: "+9.3 kg CO2e"/parentheses (30mm*30mm) + 0.3mm clear base (follow file) Right Foot Description:"@" (28mm*28mm) + 0.3mm clear base (follow file)(Left &amp; Right: horizontal direction printing, logo from left to right)</t>
  </si>
  <si>
    <t>LAMINATION 1-17/06/2025</t>
  </si>
  <si>
    <t>LAMINATION 5-17/06/2025</t>
  </si>
  <si>
    <t>LAMINATION 6-17/06/2025</t>
  </si>
  <si>
    <t>RPRO-250520-0788MOL_OUT</t>
  </si>
  <si>
    <t>RPRO-250520-0787MOL_OUT</t>
  </si>
  <si>
    <t>RPRO-250610-0497LAM</t>
  </si>
  <si>
    <t>RPRO-250610-0498LAM</t>
  </si>
  <si>
    <t>RPRO-250610-0596LAM</t>
  </si>
  <si>
    <t>RPRO-250610-0499LAM</t>
  </si>
  <si>
    <t>RPRO-250610-0597LAM</t>
  </si>
  <si>
    <t>RPRO-250520-0788LEAN_IN</t>
  </si>
  <si>
    <t>RPRO-250520-0787LEAN_IN</t>
  </si>
  <si>
    <t>RPRO-250610-0499PRE_IN</t>
  </si>
  <si>
    <t>RPRO-250610-0596PRE_IN</t>
  </si>
  <si>
    <t>RPRO-250610-0597PRE_IN</t>
  </si>
  <si>
    <t>RPRO-250610-0497PRE_IN</t>
  </si>
  <si>
    <t>RPRO-250610-0498PRE_IN</t>
  </si>
  <si>
    <t>RPRO-250610-0499PRE</t>
  </si>
  <si>
    <t>RPRO-250610-0596PRE</t>
  </si>
  <si>
    <t>RPRO-250610-0597PRE</t>
  </si>
  <si>
    <t>RPRO-250610-0497PRE</t>
  </si>
  <si>
    <t>RPRO-250610-0498PRE</t>
  </si>
  <si>
    <t>AWB-020084</t>
  </si>
  <si>
    <t>17-4021TPG YH-S817A EPM5 (100% REC.PES) 44" 220G</t>
  </si>
  <si>
    <t>SO-250519-0789</t>
  </si>
  <si>
    <t>RPRO-250520-0776</t>
  </si>
  <si>
    <t>RPRO-250520-0778</t>
  </si>
  <si>
    <t>RPRO-250520-0779</t>
  </si>
  <si>
    <t>RPRO-250520-0780</t>
  </si>
  <si>
    <t>RPRO-250520-0782</t>
  </si>
  <si>
    <t>RPRO-250520-0789</t>
  </si>
  <si>
    <t>RPRO-250520-0783</t>
  </si>
  <si>
    <t>SO-250519-0880</t>
  </si>
  <si>
    <t>RPRO-250520-0867</t>
  </si>
  <si>
    <t>SO-250519-0881</t>
  </si>
  <si>
    <t>RPRO-250520-0868</t>
  </si>
  <si>
    <t>SO-250519-0883</t>
  </si>
  <si>
    <t>RPRO-250520-0870</t>
  </si>
  <si>
    <t>SO-250519-0884</t>
  </si>
  <si>
    <t>RPRO-250520-0871</t>
  </si>
  <si>
    <t>SO-250519-0885</t>
  </si>
  <si>
    <t>RPRO-250520-0872</t>
  </si>
  <si>
    <t>RPRO-250603-0339</t>
  </si>
  <si>
    <t>RPRO-250603-0340</t>
  </si>
  <si>
    <t>RPRO-250603-0341</t>
  </si>
  <si>
    <t>RPRO-250603-0342</t>
  </si>
  <si>
    <t>DC-014266</t>
  </si>
  <si>
    <t>HTL-032375</t>
  </si>
  <si>
    <t>NIKE Heat Transfer Logo (Horizontal Direction Printing) 1 COLOR W:23.875MM L:50MM COLOR(S):6CD Left Foot Description:SWOOSH + "RUNNING" (+Antimigration) Right Foot Description:Same as Left Foot (Left &amp; Right are the same direction)</t>
  </si>
  <si>
    <t>SO-250519-0943</t>
  </si>
  <si>
    <t>RPRO-250520-0632</t>
  </si>
  <si>
    <t>RPRO-250523-0137</t>
  </si>
  <si>
    <t>RPRO-250523-0140</t>
  </si>
  <si>
    <t>RPRO-250523-0142</t>
  </si>
  <si>
    <t>NSW-86HB/NSW-62 (D-0266)</t>
  </si>
  <si>
    <t>RPRO-250514-0489</t>
  </si>
  <si>
    <t>RPRO-250514-0490</t>
  </si>
  <si>
    <t>RPRO-250514-0491</t>
  </si>
  <si>
    <t>AWB-022326</t>
  </si>
  <si>
    <t>4QQ (PP)LINING KNIT MATTE MICRO (HOOD) REC 44" 250G</t>
  </si>
  <si>
    <t>RPRO-250514-0493</t>
  </si>
  <si>
    <t>RPRO-250514-0494</t>
  </si>
  <si>
    <t>RPRO-250506-0777</t>
  </si>
  <si>
    <t>RPRO-250428-0222</t>
  </si>
  <si>
    <t>RPRO-250428-0226</t>
  </si>
  <si>
    <t>RPRO-250429-0072</t>
  </si>
  <si>
    <t>SO-250510-0001</t>
  </si>
  <si>
    <t>RPRO-250512-0186</t>
  </si>
  <si>
    <t>OV-005471</t>
  </si>
  <si>
    <t>HTL-029465</t>
  </si>
  <si>
    <t>NIKE Heat Transfer Logo (Horizontal direction printing) 1 COLOR W:40MM L:42MM:10A Left Foot Description: Letter "V"/"VICTORY"+Bay leaf+"NIKE.GOLF"+1mm clear base around logo Right Foot Description: Same as Left Foot (Left &amp; Right are the same direction: logo from left to right) SIZE(S):8-12.5</t>
  </si>
  <si>
    <t>RPRO-250527-0218</t>
  </si>
  <si>
    <t>OE-006408</t>
  </si>
  <si>
    <t>AWB-024252</t>
  </si>
  <si>
    <t>009-44-36 TL8BV008 44" 180G</t>
  </si>
  <si>
    <t>HTL-030204</t>
  </si>
  <si>
    <t>NEW BALANCE Heat Transfer Logo (Vertical Direction Printing) 1 COLOR W:19.1MM L:70MM COLOR(S): 145-17-00 Left Foot Description: "new balance" + "TEKELA" Right Foot Description:Same as Left Foot (Left &amp; Right are the same direction: logo from heel to toe)</t>
  </si>
  <si>
    <t>OE-006406</t>
  </si>
  <si>
    <t>AWB-020730</t>
  </si>
  <si>
    <t>124-91-00 TL8BV008 44" 180G</t>
  </si>
  <si>
    <t>HTL-030179</t>
  </si>
  <si>
    <t>NEW BALANCE Heat Transfer Logo (Vertical Direction Printing) 1 COLOR W:19.1MM L:70MM COLOR(S): 877C Left Foot Description: "new balance" + "TEKELA" Right Foot Description:Same as Left Foot (Left &amp; Right are the same direction: logo from heel to toe)</t>
  </si>
  <si>
    <t>SO-250531-0174</t>
  </si>
  <si>
    <t>RPRO-250604-0598</t>
  </si>
  <si>
    <t>RPRO-250428-0248</t>
  </si>
  <si>
    <t>RPRO-250506-0704</t>
  </si>
  <si>
    <t>RPRO-250508-0167</t>
  </si>
  <si>
    <t>RPRO-250425-0146</t>
  </si>
  <si>
    <t>SO-250502-0204</t>
  </si>
  <si>
    <t>RPRO-250507-0002</t>
  </si>
  <si>
    <t>OE-007397</t>
  </si>
  <si>
    <t>HTL-032935</t>
  </si>
  <si>
    <t>ASICS Heat Transfer Logo (Horizontal Direction Printing) 1 COLOR W:30MM L:30MM COLOR(S):WHITE Left Foot Description: "+11.1 kg CO2e"/parentheses (30mm*30mm) + 0.3mm clear base Right Foot Description:"@" (28mm*28mm) + 0.3mm clear base (Left &amp; Right are the same direction, logo from left to right)</t>
  </si>
  <si>
    <t>SO-250527-1533</t>
  </si>
  <si>
    <t>RPRO-250528-1969</t>
  </si>
  <si>
    <t>OI-000149</t>
  </si>
  <si>
    <t>HTL-032742</t>
  </si>
  <si>
    <t>NIKE Heat Transfer Logo (Vertical Direction Printing) 1 COLOR W:32.9MM L:50MM COLOR(S):77D (NEON YELLOW) Left Foot Description:"NIKE"/SWOOSH/"AIR MAX"/little "R" + 0.2mm clear base around logo for "R" Right Foot Description:Same as Left Foot (Left &amp; right are contrary: left foot: logo from heel to toe, right foot: logo from toe to heel) SIZE(S):8-12</t>
  </si>
  <si>
    <t>SO-250528-0068</t>
  </si>
  <si>
    <t>RPRO-250529-0169</t>
  </si>
  <si>
    <t>RPRO-250428-0025</t>
  </si>
  <si>
    <t>OE-006378</t>
  </si>
  <si>
    <t>RPRO-250428-0026</t>
  </si>
  <si>
    <t>RPRO-250428-0027</t>
  </si>
  <si>
    <t>RPRO-250428-0074</t>
  </si>
  <si>
    <t>RPRO-250512-0202</t>
  </si>
  <si>
    <t>RPRO-250519-0234</t>
  </si>
  <si>
    <t>SO-250528-0212</t>
  </si>
  <si>
    <t>RPRO-250529-0367</t>
  </si>
  <si>
    <t>OI-000082</t>
  </si>
  <si>
    <t>AWB-014651</t>
  </si>
  <si>
    <t>64G (PP)LINING KNIT MATTE MICRO (HOOD) REC 44" 250G</t>
  </si>
  <si>
    <t>HTL-030745</t>
  </si>
  <si>
    <t>NIKE Heat Transfer Logo (Vertical Direction Printing) 1 COLOR W:36.3MM L:57.3MM COLOR(S):00A Left Foot Description:"NIKE"/SWOOSH/"AIR MAX"/little "R" + 0.2mm clear base around logo for "R" Right Foot Description:Same as Left Foot (Left &amp; right are contrary: left foot: logo from heel to toe, right foot: logo from toe to heel) SIZE(S):12.5-18</t>
  </si>
  <si>
    <t>SO-250419-0070</t>
  </si>
  <si>
    <t>RPRO-250421-0238</t>
  </si>
  <si>
    <t>OI-000146</t>
  </si>
  <si>
    <t>HTL-032716</t>
  </si>
  <si>
    <t>NIKE Heat Transfer Logo (Vertical Direction Printing) 1 COLOR W:32.9MM L:50MM COLOR(S):00C Left Foot Description:"NIKE"/SWOOSH/"AIR MAX"/little "R" + 0.2mm clear base around logo for "R" Right Foot Description:Same as Left Foot (Left &amp; right are contrary: left foot: logo from heel to toe, right foot: logo from toe to heel) SIZE(S):8-12</t>
  </si>
  <si>
    <t>BP-113 (M-0402)</t>
  </si>
  <si>
    <t>OE-007477</t>
  </si>
  <si>
    <t>OE-1429</t>
  </si>
  <si>
    <t>RPRO-250603-0328</t>
  </si>
  <si>
    <t>AWB-020938</t>
  </si>
  <si>
    <t>WHITE JV-A3411R Softener 44'' 240G</t>
  </si>
  <si>
    <t>LAMINATION 5-18/06/2025</t>
  </si>
  <si>
    <t>LAMINATION 6-18/06/2025</t>
  </si>
  <si>
    <t>LAMINATION 4-18/06/2025</t>
  </si>
  <si>
    <t>LAMINATION 2-18/06/2025</t>
  </si>
  <si>
    <t>RPRO-250523-0290LAM</t>
  </si>
  <si>
    <t>RPRO-250602-0067LAM</t>
  </si>
  <si>
    <t>RPRO-250602-0069LAM</t>
  </si>
  <si>
    <t>RPRO-250520-0820LEAN_IN</t>
  </si>
  <si>
    <t>RPRO-250520-0820LEAN_OUT</t>
  </si>
  <si>
    <t>Ngày</t>
  </si>
  <si>
    <t>Line</t>
  </si>
  <si>
    <t>Note</t>
  </si>
  <si>
    <t>Ưu tiên</t>
  </si>
  <si>
    <t>Line 4</t>
  </si>
  <si>
    <t>Đã dán, Chưa scan in</t>
  </si>
  <si>
    <t>Ưu Tiên 1</t>
  </si>
  <si>
    <t>Ưu Tiên 2</t>
  </si>
  <si>
    <t>Ưu Tiên 3</t>
  </si>
  <si>
    <t>Ưu Tiên 4</t>
  </si>
  <si>
    <t>Ưu Tiên 5</t>
  </si>
  <si>
    <t>Ưu Tiên 6</t>
  </si>
  <si>
    <t>Ưu Tiên 7</t>
  </si>
  <si>
    <t>Ưu Tiên 8</t>
  </si>
  <si>
    <t>Ưu Tiên 9</t>
  </si>
  <si>
    <t>Line 5</t>
  </si>
  <si>
    <t>Ưu Tiên 10</t>
  </si>
  <si>
    <t>Ưu Tiên 11</t>
  </si>
  <si>
    <t>Ưu Tiên 12</t>
  </si>
  <si>
    <t>Ưu Tiên 13</t>
  </si>
  <si>
    <t>Ưu Tiên 14</t>
  </si>
  <si>
    <t>Ưu Tiên 15</t>
  </si>
  <si>
    <t>Ưu Tiên 16</t>
  </si>
  <si>
    <t>Ưu Tiên 17</t>
  </si>
  <si>
    <t>Ưu Tiên 18</t>
  </si>
  <si>
    <t>Ưu Tiên 19</t>
  </si>
  <si>
    <t>Ưu Tiên 20</t>
  </si>
  <si>
    <t>Ưu Tiên 21</t>
  </si>
  <si>
    <t>Ưu Tiên 22</t>
  </si>
  <si>
    <t>Ưu Tiên 23</t>
  </si>
  <si>
    <t>Ưu Tiên 24</t>
  </si>
  <si>
    <t>Ưu Tiên 25</t>
  </si>
  <si>
    <t>Ưu Tiên 26</t>
  </si>
  <si>
    <t>Ưu Tiên 27</t>
  </si>
  <si>
    <t>Ưu Tiên 28</t>
  </si>
  <si>
    <t>Ưu Tiên 29</t>
  </si>
  <si>
    <t>Ưu Tiên 30</t>
  </si>
  <si>
    <t>Ưu Tiên 31</t>
  </si>
  <si>
    <t>Ưu Tiên 32</t>
  </si>
  <si>
    <t>Ưu Tiên 33</t>
  </si>
  <si>
    <t>Ưu Tiên 34</t>
  </si>
  <si>
    <t>Ưu Tiên 35</t>
  </si>
  <si>
    <t>Ưu Tiên 36</t>
  </si>
  <si>
    <t>Ưu Tiên 37</t>
  </si>
  <si>
    <t>Ưu Tiên 38</t>
  </si>
  <si>
    <t>Ưu Tiên 39</t>
  </si>
  <si>
    <t>Ưu Tiên 40</t>
  </si>
  <si>
    <t>Ưu Tiên 41</t>
  </si>
  <si>
    <t>Ưu Tiên 42</t>
  </si>
  <si>
    <t>Ưu Tiên 43</t>
  </si>
  <si>
    <t>Ưu Tiên 44</t>
  </si>
  <si>
    <t>Ưu Tiên 45</t>
  </si>
  <si>
    <t>Ưu Tiên 46</t>
  </si>
  <si>
    <t>Ưu Tiên 47</t>
  </si>
  <si>
    <t>Ưu Tiên 48</t>
  </si>
  <si>
    <t>Ưu Tiên 49</t>
  </si>
  <si>
    <t>Ưu Tiên 50</t>
  </si>
  <si>
    <t>Ưu Tiên 51</t>
  </si>
  <si>
    <t>Ưu Tiên 52</t>
  </si>
  <si>
    <t>Ưu Tiên 53</t>
  </si>
  <si>
    <t>Ưu Tiên 54</t>
  </si>
  <si>
    <t>Ưu Tiên 55</t>
  </si>
  <si>
    <t>Ưu Tiên 56</t>
  </si>
  <si>
    <t>Ưu Tiên 57</t>
  </si>
  <si>
    <t>Ưu Tiên 58</t>
  </si>
  <si>
    <t>Ưu Tiên 59</t>
  </si>
  <si>
    <t>Ưu Tiên 60</t>
  </si>
  <si>
    <t>Ưu Tiên 61</t>
  </si>
  <si>
    <t>Ưu Tiên 62</t>
  </si>
  <si>
    <t>Ưu Tiên 63</t>
  </si>
  <si>
    <t>Ưu Tiên 64</t>
  </si>
  <si>
    <t>Ưu Tiên 65</t>
  </si>
  <si>
    <t>Ưu Tiên 66</t>
  </si>
  <si>
    <t>Ưu Tiên 67</t>
  </si>
  <si>
    <t>Ưu Tiên 68</t>
  </si>
  <si>
    <t>Ưu Tiên 69</t>
  </si>
  <si>
    <t>Line 7</t>
  </si>
  <si>
    <t>Line 4, 5</t>
  </si>
  <si>
    <t>Cần xử lý dứt điểm gấp</t>
  </si>
  <si>
    <t>Đã scan in, Đang chặt</t>
  </si>
  <si>
    <t>Ưu Tiên 70</t>
  </si>
  <si>
    <t>Ưu Tiên 71</t>
  </si>
  <si>
    <t>Ưu Tiên 72</t>
  </si>
  <si>
    <t>Ưu Tiên 73</t>
  </si>
  <si>
    <t>Ưu Tiên 74</t>
  </si>
  <si>
    <t>Ưu Tiên 75</t>
  </si>
  <si>
    <t>Đã scan out, Chưa bù</t>
  </si>
  <si>
    <t>Đã bù xong, Chưa nhập kho</t>
  </si>
  <si>
    <t>LEANLINE PLAN</t>
  </si>
  <si>
    <t>LEANLINE (REALTIME)</t>
  </si>
  <si>
    <t>CheckLL</t>
  </si>
  <si>
    <t>Liệu đã dán mang đi in thăng hoa (Phiên Nhiên). Dựa theo file và đế lót mẫu. logo khóa cho toàn size, cách gót 20mm. Dung sai vị trí +/-2mm</t>
  </si>
  <si>
    <t>RPRO-250520-1116</t>
  </si>
  <si>
    <t>RPRO-250520-1118</t>
  </si>
  <si>
    <t>RPRO-250520-1130</t>
  </si>
  <si>
    <t>RPRO-250526-0333</t>
  </si>
  <si>
    <t>RPRO-250506-0414</t>
  </si>
  <si>
    <t>RPRO-250506-0420</t>
  </si>
  <si>
    <t>AWB-019520</t>
  </si>
  <si>
    <t>036-90-02 LJ-B1-1-EPM5 44" 180G</t>
  </si>
  <si>
    <t>RPRO-250506-0430</t>
  </si>
  <si>
    <t>RPRO-250506-0432</t>
  </si>
  <si>
    <t>RPRO-250506-0434</t>
  </si>
  <si>
    <t>RPRO-250506-0452</t>
  </si>
  <si>
    <t>DC-001395</t>
  </si>
  <si>
    <t>HTL-015908</t>
  </si>
  <si>
    <t>NIKE Heat Transfer Logo (Vertical Direction Printing) 2 COLORS W:15MM L:43.5MM COLOR(S):00A\80S Left Foot Description:"NIKE" little R: 00A + SWOOSH: 80S Right Foot Description:Same as Left Foot (Left &amp; Right are the same direction:Logo from toe to heel)</t>
  </si>
  <si>
    <t>RPRO-250519-0581</t>
  </si>
  <si>
    <t>SO-250519-0286</t>
  </si>
  <si>
    <t>RPRO-250520-0092</t>
  </si>
  <si>
    <t>DC-014211</t>
  </si>
  <si>
    <t>AWB-015729</t>
  </si>
  <si>
    <t>035-91-05 100% RECYCLED CK MESH POST CONSUMER UNBACKED 46" 200G</t>
  </si>
  <si>
    <t>RPRO-250528-0519</t>
  </si>
  <si>
    <t>DC-010097</t>
  </si>
  <si>
    <t>HTL-026806</t>
  </si>
  <si>
    <t>NEW BALANCE Heat Transfer Logo (Vertical Direction Printing) 1 COLOR W:22.3MM L:41.2MM COLOR(S):149-40-00 Left Foot Description:"new balance" + "NB" + TRIANGLE + "RUNNING" Right Foot Description:Same as Left Foot (Left &amp; Right are the same direction: logo from toe to heel)</t>
  </si>
  <si>
    <t>Liệu đã cắt khổ mang ra ngoài in thăng hoa(Nam Xuyên).Thăng hoa dựa theo file và đế lót mẫu.Hoa văn phóng theo phân đoạn khuôn(3-4#;4.5-5.5#;6-7#;7.5-8.5#;9-10#;10.5-11.5#;12-13#). Dung sai +/-2mm.Liệu đã thăng hoa mang đi đục lỗ định vị</t>
  </si>
  <si>
    <t>Liệu đã cắt khổ đem đi in lụa (Ding Da). Dung sai vị trí logo +/-2mm. Vui lòng dựa theo file và đế lót mẫu.Logo cách gót 24mm, 2 chân ngược chiều nhau, chân trái đọc từ gót tới mũi, chân phải đọc từ mũi xuống gót.Liệu đã in lụa mang đi đục lỗ định vị</t>
  </si>
  <si>
    <t>OSC-000550</t>
  </si>
  <si>
    <t>HTL-030438</t>
  </si>
  <si>
    <t>NEW BALANCE Heat Transfer (Vertical Direction Printing) Logo 2 COLORS W:31MM L:70MM COLOR(S):032-64-10\028-32-06 Left Foot Description:OUTLINE "new balance"+"NB/PL-1FIT"+RIGHT SIDE BASE COLOR=032-64-10+"new balance"+Base "NB/PL-1FIT"+"1906"+"NEUTRAL CUSHION"+"ENHANCED PERFORMANCE WITH"+"Ortholite" little "R"+OUTLINE BORDER=028-32-06 Right Foot Description:Same as Left Foot (Left &amp; Right are the same direction: logo from toe to heel)</t>
  </si>
  <si>
    <t>SO-250428-0538</t>
  </si>
  <si>
    <t>RPRO-250429-0440</t>
  </si>
  <si>
    <t>SO-250520-0236</t>
  </si>
  <si>
    <t>RPRO-250526-0516</t>
  </si>
  <si>
    <t>QD-39 (M-0502)</t>
  </si>
  <si>
    <t>OE-007434</t>
  </si>
  <si>
    <t>OE-0198</t>
  </si>
  <si>
    <t>PVN-001590</t>
  </si>
  <si>
    <t>OrthoLite Regular-Nike AIR BLUE/16-4134TPX Flat Sheet 0.11D 25+/-4 Asker C 1.1M 2M 4.8mm</t>
  </si>
  <si>
    <t>AWB-006647</t>
  </si>
  <si>
    <t>71R EPM MERRY MESH(LJB-730) 44" 220G</t>
  </si>
  <si>
    <t>HTL-032729</t>
  </si>
  <si>
    <t>NIKE Heat Transfer Logo (Vertical Direction Printing) 1 COLOR W:39MM L:125.5MM COLOR(S):00A Left Foot Description:N.A Right Foot Description:MATTE EFFECT:SWOOSH (Logo from heel to toe) SIZE(S):4.5-11</t>
  </si>
  <si>
    <t>RPRO-250424-0328</t>
  </si>
  <si>
    <t>SO-250428-0499</t>
  </si>
  <si>
    <t>RPRO-250429-0431</t>
  </si>
  <si>
    <t>SO-250505-0659</t>
  </si>
  <si>
    <t>RPRO-250506-0712</t>
  </si>
  <si>
    <t>OV-007303</t>
  </si>
  <si>
    <t>HTL-030674</t>
  </si>
  <si>
    <t>NIKE Heat Transfer Logo (Vertical Direction Printing) 1 COLOR W:36.88MM L:96MM COLOR(S): 6HM Left Foot Description:"RUN" + SWOOSH + 0.2mm clear base (36.88mm*71.96mm) Right Foot Description: "vomero" + "MAXIMUM CUSHIONING" + SWOOSH + 0.2mm clear base (21.34mm*96mm) (Left &amp; Right are the same direction, Logo from heel to toe) SIZE(S): 5-10</t>
  </si>
  <si>
    <t>SO-250520-0230</t>
  </si>
  <si>
    <t>RPRO-250526-0513</t>
  </si>
  <si>
    <t>23-005-M-Low (M-0308)</t>
  </si>
  <si>
    <t>OV-008845</t>
  </si>
  <si>
    <t>OV-0333</t>
  </si>
  <si>
    <t>HTL-032831</t>
  </si>
  <si>
    <t>ON RUNNING Heat Transfer Logo 1 COLOR W:13.15MM L:36.51MM: 11-4001TPG Left Foot Description:"ON" (13.15mm*25.85mm) + "CLOUD WIDE" (12.95mm*7.66mm) (Logo from left to right) Right Foot Description:Same as Left Foot (Left &amp; Right are the same direction)</t>
  </si>
  <si>
    <t>SO-250530-0426</t>
  </si>
  <si>
    <t>RPRO-250605-0551</t>
  </si>
  <si>
    <t>SO-250327-0187</t>
  </si>
  <si>
    <t>RPRO-250328-0453</t>
  </si>
  <si>
    <t>OV-008594</t>
  </si>
  <si>
    <t>OV-008658</t>
  </si>
  <si>
    <t>OV-008655</t>
  </si>
  <si>
    <t>HTL-028606</t>
  </si>
  <si>
    <t>BROOKS Heat Transfer Logo (Vertical Direction Printing) 1 COLOR W:31MM L:64MM:306C Left Foot Description:BROOKS + CHERVON + 2mm clear base (Water based) Right Foot Description:Same as Left Foot (Left &amp; Right are the same direction: logo from heel to toe)</t>
  </si>
  <si>
    <t>OV-008657</t>
  </si>
  <si>
    <t>SO-250514-0254</t>
  </si>
  <si>
    <t>RPRO-250515-0254</t>
  </si>
  <si>
    <t>OV-008661</t>
  </si>
  <si>
    <t>HTL-024895</t>
  </si>
  <si>
    <t>BROOKS Heat Transfer Logo (Vertical Direction Printing) 1 COLOR W:31MM L:64MM: 13-5409TCX YUCCA Left Foot Description:BROOKS + CHERVON + 2mm clear base (Water based) Right Foot Description:Same as Left Foot (Left &amp; Right are the same direction,Logo from heel to toe)</t>
  </si>
  <si>
    <t>SO-250506-0426</t>
  </si>
  <si>
    <t>RPRO-250519-0257</t>
  </si>
  <si>
    <t>OS-003982</t>
  </si>
  <si>
    <t>AWB-024100</t>
  </si>
  <si>
    <t>PK28-21S (Pink Salt) DJT-10157 ARI TEX-REPF 44" 235G</t>
  </si>
  <si>
    <t>HTL-030114</t>
  </si>
  <si>
    <t>ASICS Heat Transfer Logo (Vertical Direction Printing) 1 COLOR W:24.5MM L:56MM: PK38-23S(BUBBLEGUM) Left Foot Description: "SPS-asics"(18.5MM*48MM) + "GEL-CUMULUS 16"(4MM*56MM) +  0.2mm Clear Base Right Foot Description: Same as Left Foot (Left &amp; Right are the same direction: logo from toe to heel)</t>
  </si>
  <si>
    <t>RPRO-250612-0039</t>
  </si>
  <si>
    <t>RPRO-250612-0041</t>
  </si>
  <si>
    <t>RPRO-250612-0155</t>
  </si>
  <si>
    <t>OV-008981</t>
  </si>
  <si>
    <t>HTL-027908</t>
  </si>
  <si>
    <t>NEW BALANCE Heat Transfer Logo (Vertical Direction Printing) 1 COLOR W:31MM L:51MM COLOR(S):16-6240TCX Left Foot Description: LEFT "GANNI"+ RIGHT "NB" Right Foot Description: Same as Left Foot (Left &amp; Right are the same direction: logo from toe to heel)(follow color swatch and drawing)</t>
  </si>
  <si>
    <t>RPRO-250612-0156</t>
  </si>
  <si>
    <t>RPRO-250612-0157</t>
  </si>
  <si>
    <t>SO-250611-0129</t>
  </si>
  <si>
    <t>RPRO-250612-0158</t>
  </si>
  <si>
    <t>SO-250428-0343</t>
  </si>
  <si>
    <t>RPRO-250519-0216</t>
  </si>
  <si>
    <t>OS-003042</t>
  </si>
  <si>
    <t>HTL-029747</t>
  </si>
  <si>
    <t>ASICS Heat Transfer Logo (Vertical Direction Printing) 1 COLOR W:24.5MM L:56MM: BL98-25AW (STONE WASH) Left Foot Description: "SPS-asics"(18.5MM*48MM) + "GEL-CUMULUS 16"(4MM*56MM) +  0.2mm Clear Base Right Foot Description: Same as Left Foot (Left &amp; Right are the same direction: logo from toe to heel)</t>
  </si>
  <si>
    <t>SO-250604-0448</t>
  </si>
  <si>
    <t>RPRO-250605-0241</t>
  </si>
  <si>
    <t>RPRO-250528-1969LAM</t>
  </si>
  <si>
    <t>OV-005997</t>
  </si>
  <si>
    <t>AWB-020654</t>
  </si>
  <si>
    <t>16-1548TPG YH-S960 EPM5 (100% Recycled PET) 44'' 198G</t>
  </si>
  <si>
    <t>HTL-026253</t>
  </si>
  <si>
    <t>ON RUNNING Heat Transfer Logo (Horizontal Direction Printing) 1 COLOR W:24.5MM L:31.5MM:19-3911TPG Left Foot Description:"ON" + "CLOUDFLOW" (Logo from left to right) Right Foot Description:Same as Left Foot (Left &amp; right are the same direction)</t>
  </si>
  <si>
    <t>SO-250519-0848</t>
  </si>
  <si>
    <t>RPRO-250520-0835</t>
  </si>
  <si>
    <t>SO-250520-0482</t>
  </si>
  <si>
    <t>RPRO-250605-0554</t>
  </si>
  <si>
    <t>OV-008689</t>
  </si>
  <si>
    <t>HTL-028458</t>
  </si>
  <si>
    <t>PUMA Heat Transfer Logo 1 COLOR W:30MM L:105MM COLOR(S):118-43-38 Left Foot Description:"Ortholite little R"/"O-Therm little TM"/Icon(logo from heel to toe) + line + QR code/Text/Cat logo (logo from left to right) + 0.3mm clear base Right Foot Description:Same as Left Foot (Left &amp; Right are the same direction) SIZE(S):8-15</t>
  </si>
  <si>
    <t>SO-250520-0483</t>
  </si>
  <si>
    <t>RPRO-250605-0556</t>
  </si>
  <si>
    <t>HTL-028459</t>
  </si>
  <si>
    <t>PUMA Heat Transfer Logo 1 COLOR W:30MM L:87MM COLOR(S):118-43-38 Left Foot Description:"Ortholite little R"/"O-Therm little TM"/Icon(logo from heel to toe) + line + QR code/Text/Cat logo (logo from left to right) + 0.3mm clear base Right Foot Description:Same as Left Foot (Left &amp; Right are the same direction) SIZE(S):3-7.5</t>
  </si>
  <si>
    <t>LAMINATION 2-19/06/2025</t>
  </si>
  <si>
    <t>LAMINATION 6-19/06/2025</t>
  </si>
  <si>
    <t>RPRO-250619-0019</t>
  </si>
  <si>
    <t>RPRO-250619-0020</t>
  </si>
  <si>
    <t>RPRO-250529-0169LAM</t>
  </si>
  <si>
    <t>RPRO-250512-0186LAM</t>
  </si>
  <si>
    <t>RPRO-250528-1969PRE_IN</t>
  </si>
  <si>
    <t>RPRO-250528-1969PRE</t>
  </si>
  <si>
    <t>RPRO-250421-0238LAM</t>
  </si>
  <si>
    <t>RPRO-250607-0185MOL_OUT</t>
  </si>
  <si>
    <t>RPRO-250421-0238PRE_IN</t>
  </si>
  <si>
    <t>RPRO-250529-0169PRE_IN</t>
  </si>
  <si>
    <t>RPRO-250529-0169PRE</t>
  </si>
  <si>
    <t>OS-003544</t>
  </si>
  <si>
    <t>HTL-026920</t>
  </si>
  <si>
    <t>ASICS Heat Transfer Logo (Vertical Direction Printing) 1 COLOR W:20.6MM L:54MM COLOR(S):BL76-24SS (DOLPHIN GREY) Left Foot Description:ASICS new font Right Foot Description:Same as Left Foot (Left &amp; Right are the same direction: logo from toe to heel)</t>
  </si>
  <si>
    <t>RPRO-250429-0440LAM</t>
  </si>
  <si>
    <t>RPRO-250602-0067PRE_IN</t>
  </si>
  <si>
    <t>RPRO-250602-0069PRE_IN</t>
  </si>
  <si>
    <t>RPRO-250602-0067PRE</t>
  </si>
  <si>
    <t>RPRO-250602-0069PRE</t>
  </si>
  <si>
    <t>RPRO-250512-0186PRE_IN</t>
  </si>
  <si>
    <t>RPRO-250512-0186PRE</t>
  </si>
  <si>
    <t>LAMINATION 2-21/06/2025</t>
  </si>
  <si>
    <t>LAMINATION 2-20/06/2025</t>
  </si>
  <si>
    <t>LAMINATION 1-20/06/2025</t>
  </si>
  <si>
    <t>RPRO-250611-0022</t>
  </si>
  <si>
    <t>RPRO-250611-0023</t>
  </si>
  <si>
    <t>RPRO-250611-0024</t>
  </si>
  <si>
    <t>LAMINATION 3-20/06/2025</t>
  </si>
  <si>
    <t>RPRO-250428-0623</t>
  </si>
  <si>
    <t>RPRO-250428-0627</t>
  </si>
  <si>
    <t>RPRO-250428-0629</t>
  </si>
  <si>
    <t>RPRO-250428-0632</t>
  </si>
  <si>
    <t>RPRO-250428-0636</t>
  </si>
  <si>
    <t>RPRO-250513-0046</t>
  </si>
  <si>
    <t>LAMINATION 4-20/06/2025</t>
  </si>
  <si>
    <t>RPRO-250514-0136</t>
  </si>
  <si>
    <t>RPRO-250514-0203</t>
  </si>
  <si>
    <t>RPRO-250612-0403</t>
  </si>
  <si>
    <t>RPRO-250602-0030</t>
  </si>
  <si>
    <t>RPRO-250530-0069</t>
  </si>
  <si>
    <t>RPRO-250530-0263</t>
  </si>
  <si>
    <t>RPRO-250530-0264</t>
  </si>
  <si>
    <t>RPRO-250530-0265</t>
  </si>
  <si>
    <t>RPRO-250530-0266</t>
  </si>
  <si>
    <t>RPRO-250530-0267</t>
  </si>
  <si>
    <t>RPRO-250530-0269</t>
  </si>
  <si>
    <t>RPRO-250602-0553</t>
  </si>
  <si>
    <t>RPRO-250530-0270</t>
  </si>
  <si>
    <t>RPRO-250513-0068</t>
  </si>
  <si>
    <t>RPRO-250607-0192</t>
  </si>
  <si>
    <t>RPRO-250620-0572</t>
  </si>
  <si>
    <t>RPRO-250619-0353</t>
  </si>
  <si>
    <t>LAMINATION 6-21/06/2025</t>
  </si>
  <si>
    <t>RPRO-250422-0554</t>
  </si>
  <si>
    <t>LAMINATION 3-21/06/2025</t>
  </si>
  <si>
    <t>LAMINATION 4-21/06/2025</t>
  </si>
  <si>
    <t>RPRO-250428-0638</t>
  </si>
  <si>
    <t>LAMINATION 1-21/06/2025</t>
  </si>
  <si>
    <t>RPRO-250428-0640</t>
  </si>
  <si>
    <t>RPRO-250428-0642</t>
  </si>
  <si>
    <t>RPRO-250428-0644</t>
  </si>
  <si>
    <t>RPRO-250428-0646</t>
  </si>
  <si>
    <t>RPRO-250428-0648</t>
  </si>
  <si>
    <t>RPRO-250428-0651</t>
  </si>
  <si>
    <t>RPRO-250428-0653</t>
  </si>
  <si>
    <t>RPRO-250428-0655</t>
  </si>
  <si>
    <t>RPRO-250514-0475</t>
  </si>
  <si>
    <t>RPRO-250429-0387</t>
  </si>
  <si>
    <t>RPRO-250507-0832</t>
  </si>
  <si>
    <t>RPRO-250422-0572</t>
  </si>
  <si>
    <t>RPRO-250422-0573</t>
  </si>
  <si>
    <t>RPRO-250422-0577</t>
  </si>
  <si>
    <t>RPRO-250422-0662</t>
  </si>
  <si>
    <t>RPRO-250422-0394</t>
  </si>
  <si>
    <t>RPRO-250422-0395</t>
  </si>
  <si>
    <t>RPRO-250422-0550</t>
  </si>
  <si>
    <t>RPRO-250422-0656</t>
  </si>
  <si>
    <t>RPRO-250422-0657</t>
  </si>
  <si>
    <t>RPRO-250422-0664</t>
  </si>
  <si>
    <t>RPRO-250422-0551</t>
  </si>
  <si>
    <t>RPRO-250513-0148</t>
  </si>
  <si>
    <t>RPRO-250513-0149</t>
  </si>
  <si>
    <t>RPRO-250513-0150</t>
  </si>
  <si>
    <t>RPRO-250513-0151</t>
  </si>
  <si>
    <t>RPRO-250513-0152</t>
  </si>
  <si>
    <t>RPRO-250514-0319</t>
  </si>
  <si>
    <t>RPRO-250514-0321</t>
  </si>
  <si>
    <t>RPRO-250514-0331</t>
  </si>
  <si>
    <t>RPRO-250513-0153</t>
  </si>
  <si>
    <t>RPRO-250513-0154</t>
  </si>
  <si>
    <t>RPRO-250513-0155</t>
  </si>
  <si>
    <t>RPRO-250513-0156</t>
  </si>
  <si>
    <t>RPRO-250513-0157</t>
  </si>
  <si>
    <t>RPRO-250513-0158</t>
  </si>
  <si>
    <t>RPRO-250514-0326</t>
  </si>
  <si>
    <t>RPRO-250514-0328</t>
  </si>
  <si>
    <t>RPRO-250513-0159</t>
  </si>
  <si>
    <t>RPRO-250513-0160</t>
  </si>
  <si>
    <t>RPRO-250513-0161</t>
  </si>
  <si>
    <t>RPRO-250514-0335</t>
  </si>
  <si>
    <t>RPRO-250422-0621</t>
  </si>
  <si>
    <t>RPRO-250422-0623</t>
  </si>
  <si>
    <t>RPRO-250422-0624</t>
  </si>
  <si>
    <t>RPRO-250422-0625</t>
  </si>
  <si>
    <t>RPRO-250422-0627</t>
  </si>
  <si>
    <t>RPRO-250422-0628</t>
  </si>
  <si>
    <t>RPRO-250422-0629</t>
  </si>
  <si>
    <t>RPRO-250422-0630</t>
  </si>
  <si>
    <t>RPRO-250422-0631</t>
  </si>
  <si>
    <t>RPRO-250422-0632</t>
  </si>
  <si>
    <t>RPRO-250422-0633</t>
  </si>
  <si>
    <t>RPRO-250422-0635</t>
  </si>
  <si>
    <t>RPRO-250422-0637</t>
  </si>
  <si>
    <t>RPRO-250514-0343</t>
  </si>
  <si>
    <t>RPRO-250514-0306</t>
  </si>
  <si>
    <t>RPRO-250514-0308</t>
  </si>
  <si>
    <t>RPRO-250514-0244</t>
  </si>
  <si>
    <t>RPRO-250514-0413</t>
  </si>
  <si>
    <t>RPRO-250514-0415</t>
  </si>
  <si>
    <t>RPRO-250514-0417</t>
  </si>
  <si>
    <t>RPRO-250514-0419</t>
  </si>
  <si>
    <t>RPRO-250604-0557</t>
  </si>
  <si>
    <t>RPRO-250514-0087</t>
  </si>
  <si>
    <t>RPRO-250513-0521</t>
  </si>
  <si>
    <t>RPRO-250512-0174</t>
  </si>
  <si>
    <t>RPRO-250512-0177</t>
  </si>
  <si>
    <t>RPRO-250514-0085</t>
  </si>
  <si>
    <t>RPRO-250526-0336</t>
  </si>
  <si>
    <t>RPRO-250529-0281</t>
  </si>
  <si>
    <t>RPRO-250529-0301</t>
  </si>
  <si>
    <t>RPRO-250529-0307</t>
  </si>
  <si>
    <t>RPRO-250529-0323</t>
  </si>
  <si>
    <t>RPRO-250602-0032</t>
  </si>
  <si>
    <t>RPRO-250514-0497</t>
  </si>
  <si>
    <t>RPRO-250514-0498</t>
  </si>
  <si>
    <t>RPRO-250514-0492</t>
  </si>
  <si>
    <t>RPRO-250514-0477</t>
  </si>
  <si>
    <t>RPRO-250514-0499</t>
  </si>
  <si>
    <t>RPRO-250526-0337</t>
  </si>
  <si>
    <t>RPRO-250506-0478</t>
  </si>
  <si>
    <t>RPRO-250417-0107</t>
  </si>
  <si>
    <t>RPRO-250514-0495</t>
  </si>
  <si>
    <t>RPRO-250514-0474</t>
  </si>
  <si>
    <t>RPRO-250514-0199</t>
  </si>
  <si>
    <t>RPRO-250514-0197</t>
  </si>
  <si>
    <t>RPRO-250513-0111</t>
  </si>
  <si>
    <t>RPRO-250513-0162</t>
  </si>
  <si>
    <t>RPRO-250513-0166</t>
  </si>
  <si>
    <t>RPRO-250513-0168</t>
  </si>
  <si>
    <t>RPRO-250513-0169</t>
  </si>
  <si>
    <t>RPRO-250513-0170</t>
  </si>
  <si>
    <t>RPRO-250513-0171</t>
  </si>
  <si>
    <t>RPRO-250513-0172</t>
  </si>
  <si>
    <t>RPRO-250513-0173</t>
  </si>
  <si>
    <t>RPRO-250513-0174</t>
  </si>
  <si>
    <t>RPRO-250513-0175</t>
  </si>
  <si>
    <t>RPRO-250513-0176</t>
  </si>
  <si>
    <t>RPRO-250513-0502</t>
  </si>
  <si>
    <t>RPRO-250513-0508</t>
  </si>
  <si>
    <t>RPRO-250513-0509</t>
  </si>
  <si>
    <t>RPRO-250513-0510</t>
  </si>
  <si>
    <t>RPRO-250513-0511</t>
  </si>
  <si>
    <t>RPRO-250513-0512</t>
  </si>
  <si>
    <t>RPRO-250513-0514</t>
  </si>
  <si>
    <t>RPRO-250513-0533</t>
  </si>
  <si>
    <t>RPRO-250513-0534</t>
  </si>
  <si>
    <t>RPRO-250514-0080</t>
  </si>
  <si>
    <t>RPRO-250519-0585</t>
  </si>
  <si>
    <t>RPRO-250513-0535</t>
  </si>
  <si>
    <t>RPRO-250513-0536</t>
  </si>
  <si>
    <t>RPRO-250519-0354</t>
  </si>
  <si>
    <t>RPRO-250513-0537</t>
  </si>
  <si>
    <t>RPRO-250513-0538</t>
  </si>
  <si>
    <t>RPRO-250513-0558</t>
  </si>
  <si>
    <t>RPRO-250519-0586</t>
  </si>
  <si>
    <t>RPRO-250528-2000</t>
  </si>
  <si>
    <t>RPRO-250528-2003</t>
  </si>
  <si>
    <t>RPRO-250528-2006</t>
  </si>
  <si>
    <t>RPRO-250606-0893</t>
  </si>
  <si>
    <t>LAMINATION 5-20/06/2025</t>
  </si>
  <si>
    <t>RPRO-250604-0575</t>
  </si>
  <si>
    <t>RPRO-250616-0123</t>
  </si>
  <si>
    <t>RPRO-250616-0124</t>
  </si>
  <si>
    <t>RPRO-250506-0781</t>
  </si>
  <si>
    <t>RPRO-250610-0314</t>
  </si>
  <si>
    <t>RPRO-250610-0334</t>
  </si>
  <si>
    <t>RPRO-250610-0336</t>
  </si>
  <si>
    <t>RPRO-250610-0338</t>
  </si>
  <si>
    <t>RPRO-250610-0340</t>
  </si>
  <si>
    <t>RPRO-250610-0342</t>
  </si>
  <si>
    <t>RPRO-250610-0344</t>
  </si>
  <si>
    <t>RPRO-250610-0346</t>
  </si>
  <si>
    <t>RPRO-250610-0348</t>
  </si>
  <si>
    <t>RPRO-250610-0350</t>
  </si>
  <si>
    <t>RPRO-250610-0352</t>
  </si>
  <si>
    <t>RPRO-250610-0354</t>
  </si>
  <si>
    <t>RPRO-250610-0356</t>
  </si>
  <si>
    <t>RPRO-250610-0358</t>
  </si>
  <si>
    <t>RPRO-250610-0360</t>
  </si>
  <si>
    <t>RPRO-250610-0362</t>
  </si>
  <si>
    <t>RPRO-250610-0364</t>
  </si>
  <si>
    <t>RPRO-250610-0366</t>
  </si>
  <si>
    <t>RPRO-250610-0368</t>
  </si>
  <si>
    <t>RPRO-250610-0370</t>
  </si>
  <si>
    <t>RPRO-250424-0288</t>
  </si>
  <si>
    <t>RPRO-250424-0292</t>
  </si>
  <si>
    <t>RPRO-250617-0973</t>
  </si>
  <si>
    <t>RPRO-250617-0897</t>
  </si>
  <si>
    <t>RPRO-250603-0141</t>
  </si>
  <si>
    <t>RPRO-250603-0142</t>
  </si>
  <si>
    <t>RPRO-250603-0143</t>
  </si>
  <si>
    <t>RPRO-250603-0144</t>
  </si>
  <si>
    <t>RPRO-250603-0140</t>
  </si>
  <si>
    <t>RPRO-250529-0366</t>
  </si>
  <si>
    <t>RPRO-250602-0053</t>
  </si>
  <si>
    <t>RPRO-250613-0167</t>
  </si>
  <si>
    <t>RPRO-250613-0168</t>
  </si>
  <si>
    <t>RPRO-250509-0083</t>
  </si>
  <si>
    <t>RPRO-250424-0190</t>
  </si>
  <si>
    <t>RPRO-250325-0342</t>
  </si>
  <si>
    <t>RPRO-250612-0160</t>
  </si>
  <si>
    <t>LAMINATION 7-21/06/2025</t>
  </si>
  <si>
    <t>RPRO-250612-0161</t>
  </si>
  <si>
    <t>RPRO-250612-0166</t>
  </si>
  <si>
    <t>RPRO-250429-0293</t>
  </si>
  <si>
    <t>RPRO-250527-0064</t>
  </si>
  <si>
    <t>RPRO-250527-0077</t>
  </si>
  <si>
    <t>RPRO-250527-0066</t>
  </si>
  <si>
    <t>RPRO-250527-0067</t>
  </si>
  <si>
    <t>RPRO-250527-0099</t>
  </si>
  <si>
    <t>RPRO-250528-0242</t>
  </si>
  <si>
    <t>RPRO-250508-0165</t>
  </si>
  <si>
    <t>RPRO-250527-0124</t>
  </si>
  <si>
    <t>RPRO-250527-0137</t>
  </si>
  <si>
    <t>RPRO-250527-0042</t>
  </si>
  <si>
    <t>RPRO-250527-0055</t>
  </si>
  <si>
    <t>RPRO-250527-0083</t>
  </si>
  <si>
    <t>RPRO-250527-0125</t>
  </si>
  <si>
    <t>RPRO-250527-0150</t>
  </si>
  <si>
    <t>RPRO-250527-0151</t>
  </si>
  <si>
    <t>RPRO-250527-0191</t>
  </si>
  <si>
    <t>RPRO-250527-0197</t>
  </si>
  <si>
    <t>RPRO-250527-0116</t>
  </si>
  <si>
    <t>RPRO-250508-0169</t>
  </si>
  <si>
    <t>RPRO-250527-0155</t>
  </si>
  <si>
    <t>RPRO-250506-0845</t>
  </si>
  <si>
    <t>RPRO-250429-0046</t>
  </si>
  <si>
    <t>RPRO-250519-0090</t>
  </si>
  <si>
    <t>RPRO-250519-0096</t>
  </si>
  <si>
    <t>RPRO-250428-0469</t>
  </si>
  <si>
    <t>RPRO-250428-0467</t>
  </si>
  <si>
    <t>RPRO-250423-1675</t>
  </si>
  <si>
    <t>RPRO-250508-0113</t>
  </si>
  <si>
    <t>RPRO-250521-0176</t>
  </si>
  <si>
    <t>RPRO-250602-0056</t>
  </si>
  <si>
    <t>LAMINATION 6-20/06/2025</t>
  </si>
  <si>
    <t>RPRO-250602-0062</t>
  </si>
  <si>
    <t>RPRO-250602-0042</t>
  </si>
  <si>
    <t>RPRO-250520-0595</t>
  </si>
  <si>
    <t>RPRO-250520-0598</t>
  </si>
  <si>
    <t>RPRO-250520-0590</t>
  </si>
  <si>
    <t>RPRO-250611-0019</t>
  </si>
  <si>
    <t>RPRO-250529-0084</t>
  </si>
  <si>
    <t>RPRO-250602-0029</t>
  </si>
  <si>
    <t>RPRO-250602-0019</t>
  </si>
  <si>
    <t>RPRO-250602-0033</t>
  </si>
  <si>
    <t>RPRO-250602-0048</t>
  </si>
  <si>
    <t>RPRO-250602-0074</t>
  </si>
  <si>
    <t>RPRO-250529-0086</t>
  </si>
  <si>
    <t>RPRO-250604-0651</t>
  </si>
  <si>
    <t>RPRO-250604-0652</t>
  </si>
  <si>
    <t>RPRO-250604-0653</t>
  </si>
  <si>
    <t>RPRO-250604-0654</t>
  </si>
  <si>
    <t>RPRO-250604-0656</t>
  </si>
  <si>
    <t>RPRO-250604-0657</t>
  </si>
  <si>
    <t>RPRO-250604-0658</t>
  </si>
  <si>
    <t>RPRO-250604-0659</t>
  </si>
  <si>
    <t>RPRO-250604-0660</t>
  </si>
  <si>
    <t>RPRO-250604-0661</t>
  </si>
  <si>
    <t>RPRO-250616-0503</t>
  </si>
  <si>
    <t>RPRO-250616-0504</t>
  </si>
  <si>
    <t>RPRO-250604-0456</t>
  </si>
  <si>
    <t>RPRO-250612-0292</t>
  </si>
  <si>
    <t>RPRO-250612-0293</t>
  </si>
  <si>
    <t>RPRO-250602-0052</t>
  </si>
  <si>
    <t>RPRO-250602-0076</t>
  </si>
  <si>
    <t>RPRO-250526-0091</t>
  </si>
  <si>
    <t>RPRO-250526-0009</t>
  </si>
  <si>
    <t>RPRO-250526-0092</t>
  </si>
  <si>
    <t>RPRO-250612-0266</t>
  </si>
  <si>
    <t>RPRO-250607-0245</t>
  </si>
  <si>
    <t>RPRO-250607-0246</t>
  </si>
  <si>
    <t>RPRO-250526-0182</t>
  </si>
  <si>
    <t>RPRO-250429-0386</t>
  </si>
  <si>
    <t>RPRO-250429-0442</t>
  </si>
  <si>
    <t>RPRO-250604-0377</t>
  </si>
  <si>
    <t>RPRO-250429-0070</t>
  </si>
  <si>
    <t>RPRO-250527-0065</t>
  </si>
  <si>
    <t>RPRO-250527-0088</t>
  </si>
  <si>
    <t>RPRO-250527-0097</t>
  </si>
  <si>
    <t>RPRO-250429-0074</t>
  </si>
  <si>
    <t>RPRO-250527-0098</t>
  </si>
  <si>
    <t>RPRO-250527-0103</t>
  </si>
  <si>
    <t>RPRO-250610-0670</t>
  </si>
  <si>
    <t>RPRO-250610-0706</t>
  </si>
  <si>
    <t>RPRO-250610-0676</t>
  </si>
  <si>
    <t>RPRO-250610-0684</t>
  </si>
  <si>
    <t>RPRO-250610-0694</t>
  </si>
  <si>
    <t>RPRO-250610-0704</t>
  </si>
  <si>
    <t>RPRO-250522-0026</t>
  </si>
  <si>
    <t>RPRO-250522-0027</t>
  </si>
  <si>
    <t>RPRO-250522-0028</t>
  </si>
  <si>
    <t>RPRO-250522-0029</t>
  </si>
  <si>
    <t>RPRO-250523-0068</t>
  </si>
  <si>
    <t>RPRO-250523-0069</t>
  </si>
  <si>
    <t>RPRO-250523-0070</t>
  </si>
  <si>
    <t>RPRO-250523-0071</t>
  </si>
  <si>
    <t>RPRO-250523-0072</t>
  </si>
  <si>
    <t>RPRO-250527-0068</t>
  </si>
  <si>
    <t>RPRO-250527-0192</t>
  </si>
  <si>
    <t>RPRO-250611-0021</t>
  </si>
  <si>
    <t>RPRO-250527-0100</t>
  </si>
  <si>
    <t>RPRO-250527-0045</t>
  </si>
  <si>
    <t>RPRO-250527-0111</t>
  </si>
  <si>
    <t>RPRO-250527-0120</t>
  </si>
  <si>
    <t>RPRO-250527-0190</t>
  </si>
  <si>
    <t>RPRO-250527-0043</t>
  </si>
  <si>
    <t>RPRO-250527-0084</t>
  </si>
  <si>
    <t>RPRO-250527-0195</t>
  </si>
  <si>
    <t>RPRO-250603-0300</t>
  </si>
  <si>
    <t>RPRO-250527-0217</t>
  </si>
  <si>
    <t>RPRO-250423-1025</t>
  </si>
  <si>
    <t>RPRO-250520-1117</t>
  </si>
  <si>
    <t>RPRO-250520-1119</t>
  </si>
  <si>
    <t>RPRO-250520-1120</t>
  </si>
  <si>
    <t>RPRO-250520-1121</t>
  </si>
  <si>
    <t>RPRO-250520-1122</t>
  </si>
  <si>
    <t>RPRO-250520-1123</t>
  </si>
  <si>
    <t>RPRO-250520-1124</t>
  </si>
  <si>
    <t>RPRO-250520-1125</t>
  </si>
  <si>
    <t>RPRO-250520-1126</t>
  </si>
  <si>
    <t>RPRO-250520-1127</t>
  </si>
  <si>
    <t>RPRO-250520-1128</t>
  </si>
  <si>
    <t>RPRO-250520-1129</t>
  </si>
  <si>
    <t>RPRO-250508-0275</t>
  </si>
  <si>
    <t>RPRO-250508-0276</t>
  </si>
  <si>
    <t>RPRO-250606-0755</t>
  </si>
  <si>
    <t>RPRO-250606-0757</t>
  </si>
  <si>
    <t>RPRO-250613-0048</t>
  </si>
  <si>
    <t>RPRO-250429-0431LAM</t>
  </si>
  <si>
    <t>RPRO-250429-0440PRE_IN</t>
  </si>
  <si>
    <t>RPRO-250429-0440PRE</t>
  </si>
  <si>
    <t>RPRO-250612-0061LAM</t>
  </si>
  <si>
    <t>RPRO-250421-0238PRE</t>
  </si>
  <si>
    <t>RPRO-250529-0367LAM</t>
  </si>
  <si>
    <t>RPRO-250605-0554LAM</t>
  </si>
  <si>
    <t>RPRO-250605-0556LAM</t>
  </si>
  <si>
    <t>RPRO-250604-0598LAM</t>
  </si>
  <si>
    <t>RPRO-250429-0431PRE_IN</t>
  </si>
  <si>
    <t>RPRO-250429-0431PRE</t>
  </si>
  <si>
    <t>RPRO-250605-0241LAM</t>
  </si>
  <si>
    <t>RPRO-250520-0092LAM</t>
  </si>
  <si>
    <t>RPRO-250604-0598PRE_IN</t>
  </si>
  <si>
    <t>RPRO-250604-0598PRE</t>
  </si>
  <si>
    <t>RPRO-250520-0080LEAN_IN</t>
  </si>
  <si>
    <t>RPRO-250520-0080LEAN_OUT</t>
  </si>
  <si>
    <t>RPRO-250520-0835LAM</t>
  </si>
  <si>
    <t>RPRO-250526-0516LAM</t>
  </si>
  <si>
    <t>RPRO-250526-0513LAM</t>
  </si>
  <si>
    <t>RPRO-250605-0554PRE_IN</t>
  </si>
  <si>
    <t>RPRO-250605-0556PRE_IN</t>
  </si>
  <si>
    <t>RPRO-250605-0554PRE</t>
  </si>
  <si>
    <t>RPRO-250605-0556PRE</t>
  </si>
  <si>
    <t>RPRO-250526-0513PRE_IN</t>
  </si>
  <si>
    <t>RPRO-250515-0254LAM</t>
  </si>
  <si>
    <t>RPRO-250515-0254PRE_IN</t>
  </si>
  <si>
    <t>RPRO-250515-0254PRE</t>
  </si>
  <si>
    <t>RPRO-250520-0835PRE_IN</t>
  </si>
  <si>
    <t>RPRO-250520-0835PRE</t>
  </si>
  <si>
    <t>RPRO-250529-0367PRE_IN</t>
  </si>
  <si>
    <t>RPRO-250529-0169MOL_IN</t>
  </si>
  <si>
    <t>RPRO-250529-0367PRE</t>
  </si>
  <si>
    <t>RPRO-250526-0516PRE_IN</t>
  </si>
  <si>
    <t>RPRO-250526-0516PRE</t>
  </si>
  <si>
    <t>RPRO-250526-0513PRE</t>
  </si>
  <si>
    <t>RPRO-250612-0061PRE_IN</t>
  </si>
  <si>
    <t>RPRO-250526-0516MOL_IN</t>
  </si>
  <si>
    <t>RPRO-250526-0513MOL_IN</t>
  </si>
  <si>
    <t>RPRO-250616-0149</t>
  </si>
  <si>
    <t>RPRO-250616-0442</t>
  </si>
  <si>
    <t>RPRO-250604-0598MOL_IN</t>
  </si>
  <si>
    <t>RPRO-250429-0440MOL_IN</t>
  </si>
  <si>
    <t>RPRO-250610-0068</t>
  </si>
  <si>
    <t>RPRO-250605-0212</t>
  </si>
  <si>
    <t>RPRO-250515-0254MOL_IN</t>
  </si>
  <si>
    <t>RPRO-250422-0618</t>
  </si>
  <si>
    <t>RPRO-250512-0173</t>
  </si>
  <si>
    <t>RPRO-250618-0201LAM</t>
  </si>
  <si>
    <t>RPRO-250618-0201</t>
  </si>
  <si>
    <t>RPRO-250506-0712LAM</t>
  </si>
  <si>
    <t>RPRO-250513-0147</t>
  </si>
  <si>
    <t>RPRO-250528-1969MOL_IN</t>
  </si>
  <si>
    <t>RPRO-250519-0216LAM</t>
  </si>
  <si>
    <t>RPRO-250618-0201PRE_IN</t>
  </si>
  <si>
    <t>RPRO-250618-0201PRE</t>
  </si>
  <si>
    <t>RPRO-250520-0835MOL_IN</t>
  </si>
  <si>
    <t>RPRO-250610-0340LAM</t>
  </si>
  <si>
    <t>RPRO-250610-0356LAM</t>
  </si>
  <si>
    <t>RPRO-250610-0344LAM</t>
  </si>
  <si>
    <t>RPRO-250610-0348LAM</t>
  </si>
  <si>
    <t>RPRO-250610-0360LAM</t>
  </si>
  <si>
    <t>RPRO-250519-0257LAM</t>
  </si>
  <si>
    <t>RPRO-250618-0201MOL_IN</t>
  </si>
  <si>
    <t>RPRO-250605-0551LAM</t>
  </si>
  <si>
    <t>RPRO-250421-0238MOL_IN</t>
  </si>
  <si>
    <t>RPRO-250522-0026LAM</t>
  </si>
  <si>
    <t>RPRO-250522-0027LAM</t>
  </si>
  <si>
    <t>RPRO-250522-0028LAM</t>
  </si>
  <si>
    <t>RPRO-250522-0029LAM</t>
  </si>
  <si>
    <t>RPRO-250523-0068LAM</t>
  </si>
  <si>
    <t>RPRO-250523-0069LAM</t>
  </si>
  <si>
    <t>RPRO-250523-0070LAM</t>
  </si>
  <si>
    <t>RPRO-250523-0071LAM</t>
  </si>
  <si>
    <t>RPRO-250523-0072LAM</t>
  </si>
  <si>
    <t>RPRO-250515-0254MOL_OUT</t>
  </si>
  <si>
    <t>RPRO-250424-0288LAM</t>
  </si>
  <si>
    <t>RPRO-250506-0781LAM</t>
  </si>
  <si>
    <t>RPRO-250519-0216PRE_IN</t>
  </si>
  <si>
    <t>RPRO-250519-0216PRE</t>
  </si>
  <si>
    <t>RPRO-250429-0442LAM</t>
  </si>
  <si>
    <t>RPRO-250526-0092LAM</t>
  </si>
  <si>
    <t>RPRO-250526-0091LAM</t>
  </si>
  <si>
    <t>SO-250516-0074</t>
  </si>
  <si>
    <t>DC-014401</t>
  </si>
  <si>
    <t>AWB-019871</t>
  </si>
  <si>
    <t>43G MERRY MESH LJ-B540-EPM5 1TONE DTY REC (PCX#206190)(MCS#LU1P/PK5929) 44" 250G</t>
  </si>
  <si>
    <t>HTL-030629</t>
  </si>
  <si>
    <t>NIKE Heat Transfer Logo (Vertical Direction Printing) 1 COLOR W:20.91MM L:67.11MM: 6CV Left Foot Description:"NIKE"/"Journey"/line/SWOOSH (20.91mm*47.43mm) + 0.3mm clear base around logo Right Foot Description:SWOOSH/"just do it" (16.4mm*67.11mm) + 0.3mm clear base around logo (Left &amp; Right are contrary. Left: logo from heel to toe. Right: Logo from toe to heel)</t>
  </si>
  <si>
    <t>DC-012493</t>
  </si>
  <si>
    <t>DC-009121</t>
  </si>
  <si>
    <t>AWB-021454</t>
  </si>
  <si>
    <t>036-90-02 LJ-B1-1-VEPM5 44" 180G</t>
  </si>
  <si>
    <t>HTL-022226</t>
  </si>
  <si>
    <t>NEW BALANCE Heat Transfer Logo (Vertical Direction Printing) 1 COLOR W:22.3MM L:41.2MM COLOR(S): 145-17-00 Left Foot Description:"new balance" + "NB" + TRIANGLE + "RUNNING" Right Foot Description:Same as Left Foot (Left &amp; Right are the same direction: logo from toe to heel)</t>
  </si>
  <si>
    <t>OI-000070</t>
  </si>
  <si>
    <t>AWB-024930</t>
  </si>
  <si>
    <t>0AJ (PP)LINING KNIT BRUSHED RIO REC 44" 230G</t>
  </si>
  <si>
    <t>HTL-031905</t>
  </si>
  <si>
    <t>NIKE Heat Transfer Logo (Vertical Direction Printing) 1 COLOR W:32.9MM L:50MM COLOR(S):00L Left Foot Description:"NIKE"/SWOOSH/"AIR MAX"/little "R" + 0.2mm clear base around logo for "R" Right Foot Description:Same as Left Foot (Left &amp; right are contrary: left foot: logo from heel to toe, right foot: logo from toe to heel) SIZE(S):8-12</t>
  </si>
  <si>
    <t>DC-013744</t>
  </si>
  <si>
    <t>AWB-014429</t>
  </si>
  <si>
    <t>0AH (PP)LINING KNIT MATTE MICRO (HOOD) REC 44" 250G</t>
  </si>
  <si>
    <t>DC-011927</t>
  </si>
  <si>
    <t>SO-250421-0821</t>
  </si>
  <si>
    <t>DC-013763</t>
  </si>
  <si>
    <t>AWB-014842</t>
  </si>
  <si>
    <t>4QX (PP)LINING KNIT MATTE MICRO (HOOD) REC 44" 250G</t>
  </si>
  <si>
    <t>HTL-012692</t>
  </si>
  <si>
    <t>NIKE Heat Transfer Logo (Horizontal Direction Printing) 1 COLOR W:14.861MM L:40MM COLOR(S):11K Left Foot Description:SWOOSH + "EST1972"+ LINE + "NIKE RUNNING" Right Foot Description:Same as Left Foot (Left &amp; Right are the same direction: logo from left to right)</t>
  </si>
  <si>
    <t>FREETREND INDUSTRIAL A (VIETNAM) / FEET BIT</t>
  </si>
  <si>
    <t>AWB-010725</t>
  </si>
  <si>
    <t>145-17-00 LJ-B1-1-EPM1 44" 180G</t>
  </si>
  <si>
    <t>HTL-021753</t>
  </si>
  <si>
    <t>NEW BALANCE Heat Transfer Logo (Vertical Direction Printing) 1 COLOR W:22.3MM L:41.2MM COLOR(S):076-94-00 Left Foot Description:Matte effect: "new balance" + "NB" + TRIANGLE + "RUNNING" Right Foot Description:Same as Left Foot (Left &amp; Right are the same direction: logo from toe to heel)</t>
  </si>
  <si>
    <t>DC-002059</t>
  </si>
  <si>
    <t>AWB-005855</t>
  </si>
  <si>
    <t>04Z EPM ELILON 44" 280G</t>
  </si>
  <si>
    <t>DC-014291</t>
  </si>
  <si>
    <t>HTL-032393</t>
  </si>
  <si>
    <t>NIKE Heat Transfer Logo 1 COLOR W:31.5MM L:68.7MM:10A Left Foot Description:SWOOSH + "just do it" (16.8MM*68.7MM) + 0.2MM CLEAR BASE (+Antimigration)  Right Foot Description:PINWHEEL (31.5MM*31.5MM) + 0.2MM CLEAR BASE (+Antimigration) (Left &amp; Right are different from direction. Left: logo from heel to toe. Right: horizontal direction printing)</t>
  </si>
  <si>
    <t>Liệu đã chặt đôi mang đi bào eo (dùng bánh mài 12 độ mài từ eo vào, độ rộng phần mài theo size trong phạm vi từ 8.5mm-11mm, độ dày eo từ 1.5mm đến 2mm +/-0.3mm(bao gồm vải).</t>
  </si>
  <si>
    <t>DC-011511</t>
  </si>
  <si>
    <t>HTL-029830</t>
  </si>
  <si>
    <t>NIKE Heat Transfer Logo (Horizontal Direction Printing) 1 COLOR W:14.861MM L:40MM COLOR(S):3CN Left Foot Description:SWOOSH + "EST1972"+ LINE + "NIKE RUNNING" Right Foot Description:Same as Left Foot (Left &amp; Right are the same direction:logo from left to right)</t>
  </si>
  <si>
    <t>OS-002018</t>
  </si>
  <si>
    <t>AWB-020397</t>
  </si>
  <si>
    <t>BN39-24AW (PALE OAK) CY101-REPF 44" 210G</t>
  </si>
  <si>
    <t>HTL-016260</t>
  </si>
  <si>
    <t>ASICS Heat Transfer Logo (Vertical Direction Printing) 1 COLOR W:20.6MM L:54MM COLOR(S):0800131(FEARTHER GREY) Left Foot Description: "ASICS" new font Right Foot Description: Same as Left Foot. (Logo from toe to heel) (Left &amp; Right are the same direction)</t>
  </si>
  <si>
    <t>DC-011263</t>
  </si>
  <si>
    <t>HTL-027580</t>
  </si>
  <si>
    <t>NEW BALANCE Heat Transfer Logo (Vertical Direction Printing) 1 COLOR W:22.3MM L:41.2MM COLOR(S):020-43-11 Left Foot Description: "new balance" + "NB" 8 Bar + TRIANGLE + "RUNNING" Right Foot Description:Same as Left Foot (Left &amp; Right are the same direction: logo from toe to heel)</t>
  </si>
  <si>
    <t>NSW-38 NEW MODERN (D-0270)</t>
  </si>
  <si>
    <t>DC-006110</t>
  </si>
  <si>
    <t>PVN-002773</t>
  </si>
  <si>
    <t>OrthoLite Regular-Hybrid-Nike SEEDPEARL/12-0703TPX Hybrid Flat Sheet 0.11D 25+/-4 Asker C 1.1M 2M 4mm</t>
  </si>
  <si>
    <t>AWB-006228</t>
  </si>
  <si>
    <t>10L EPM ELILON 44" 280G</t>
  </si>
  <si>
    <t>DC-013652</t>
  </si>
  <si>
    <t>AWB-003402</t>
  </si>
  <si>
    <t>04Z MERRY MESH(LJB-540) 44" 250G</t>
  </si>
  <si>
    <t>HTL-026679</t>
  </si>
  <si>
    <t>NIKE Heat Transfer Logo 1 COLOR W:31.5MM L:68.7MM: 6CV Left Foot Description:SWOOSH + "just do it" (16.8MM*68.7MM) + 0.2MM CLEAR BASE (+Antimigration) Right Foot Description:PINWHEEL (31.5MM*31.5MM) + 0.2MM CLEAR BASE (+Antimigration) (Left &amp; Right are different from direction. Left: logo from heel to toe. Right: horizontal direction printing)</t>
  </si>
  <si>
    <t>AWB-021414</t>
  </si>
  <si>
    <t>124-91-00 LJ-B1-1-VEPM5 44" 180G</t>
  </si>
  <si>
    <t>DC-011534</t>
  </si>
  <si>
    <t>HTL-029854</t>
  </si>
  <si>
    <t>NIKE Heat Transfer Logo (Vertical Direction Printing) 2 COLORS W:29.2MM L:79.7MM COLOR(S): 71R/63I Left Foot Description: 71R RECTANGLE + 63I "NIKE"/SWOOSH/"ROAD RACING ZF 2025-06" (logo from heel to toe)/LINE/SYMBOL Right Foot Description: Same as Left Foot (Left &amp; Right are the same direction)</t>
  </si>
  <si>
    <t>HTL-032456</t>
  </si>
  <si>
    <t>NIKE Heat Transfer Logo 1 COLOR W:31.5MM L:68.7MM:06F Left Foot Description:SWOOSH + "just do it" (16.8MM*68.7MM) + 0.2MM CLEAR BASE (+Antimigration)  Right Foot Description:PINWHEEL (31.5MM*31.5MM) + 0.2MM CLEAR BASE (+Antimigration) (Left &amp; Right are different from direction. Left: logo from heel to toe. Right: horizontal direction printing)</t>
  </si>
  <si>
    <t>DC-007703</t>
  </si>
  <si>
    <t>HTL-026838</t>
  </si>
  <si>
    <t>NIKE Heat Transfer Logo (Horizontal Direction Printing) 1 COLOR W:40MM L:47.5MM COLOR(S):06F Left Foot Description:Weather symbol/TEXT/"STAY WARM.STAY DRY.KEEP RUNNING."/lines/small swoosh(40MM*47.5MM)+0.3mm Clear Base (follow file) Right Foot Description:Triangle+"Nike GTX" (40MM*35.53MM) (NEW GRAPHIC)+0.3mm Clear Base (follow file) (Left &amp; Right are the same direction: logo from left to right)</t>
  </si>
  <si>
    <t>OE-004756</t>
  </si>
  <si>
    <t>HTL-026713</t>
  </si>
  <si>
    <t>ASICS Heat Transfer Logo 1 COLOR W:35MM L:34.5MM COLOR(S):GR07-19AW (SHEET ROCK) Left Foot Description: "CARBON FOOTPRINT"/"+10.3 kg CO2e"/parentheses (35mm*34.5mm) + 0.3mm clear base (follow file) Right Foot Description:"@" (28mm*28mm) + 0.3mm clear base (follow file)  (Left &amp; Right: horizontal direction printing, logo from left to right)</t>
  </si>
  <si>
    <t>OV-004008</t>
  </si>
  <si>
    <t>AWB-019112</t>
  </si>
  <si>
    <t>017-79-00 LJ-B1150B-VEPM5 44" 170G</t>
  </si>
  <si>
    <t>HTL-025709</t>
  </si>
  <si>
    <t>NEW BALANCE Heat Transfer Logo (Vertical Direction Printing) 2 COLORS W:35.7MM L:89MM COLOR(S):NB102\000-55-00 Left Foot Description:"FRESHFOAMX'' + Dots + ''2014/ 2018/ 2020/ 2022/ 2024'' + BASE Reshaping cushioning since 2014'':NB102 &amp; Polygon logo + "Reshaping cushioning since 2014" :000-55-00+ 0.2mm clear base Right Foot Description:Same as Left Foot</t>
  </si>
  <si>
    <t>SO-250531-0008</t>
  </si>
  <si>
    <t>SO-250505-0692</t>
  </si>
  <si>
    <t>OV-008551</t>
  </si>
  <si>
    <t>HTL-031184</t>
  </si>
  <si>
    <t>NIKE Heat Transfer Logo (Vertical Direction Printing) 1 COLOR W:36.88MM L:96MM COLOR(S): 6GA Left Foot Description:"RUN" + SWOOSH + 0.2mm clear base (36.88mm*71.96mm)Right Foot Description: "vomero" + "MAXIMUM CUSHIONING" + SWOOSH + 0.2mm clear base (21.34mm*96mm) (Left &amp; Right are the same direction, Logo from heel to toe) SIZE(S): 5-10</t>
  </si>
  <si>
    <t>HTL-026063</t>
  </si>
  <si>
    <t>ASICS Heat Transfer Logo 1 COLOR W:28MM L:27.5MM COLOR(S):WHITE Left Foot Description:"CARBON FOOTPRINT"/"+11.9 kg CO2e"/parentheses + 0.3mm clear base (28mm*27.5mm) (follow file) Right Foot Description:"@" + 0.3mm clear base (22mm*22mm) (follow file) (Left &amp; Right: horizontal direction printing, logo from left to right)</t>
  </si>
  <si>
    <t>SO-250523-0030</t>
  </si>
  <si>
    <t>SO-250523-0031</t>
  </si>
  <si>
    <t>G04S-W (M-0139)</t>
  </si>
  <si>
    <t>OV-005280</t>
  </si>
  <si>
    <t>OV-0167W</t>
  </si>
  <si>
    <t>OI-000072</t>
  </si>
  <si>
    <t>HTL-031853</t>
  </si>
  <si>
    <t>ADIDAS Heat Transfer Logo (Vertical Direction Printing) 1 COLOR W:18.35MM L:50.77MM COLOR(S): 318A Left Foot Description: "adidas" + trefoil + 3 languages + 0.15mm clear base Right Foot Description:Same as Left Foot (Left &amp; Right are the contrary, left foot: logo from toe to heel, right foot: logo from heel to toe) SIZE(S):3-6</t>
  </si>
  <si>
    <t>SO-250613-0019</t>
  </si>
  <si>
    <t>SO-250602-0150</t>
  </si>
  <si>
    <t>OSC-000496</t>
  </si>
  <si>
    <t>AWB-021950</t>
  </si>
  <si>
    <t>149-40-00 LJ-B1-1-VEPM5 44" 180G</t>
  </si>
  <si>
    <t>HTL-030895</t>
  </si>
  <si>
    <t>NEW BALANCE Heat Transfer Logo (Vertical Direction Printing) 2 COLORS W:31MM L:70MM COLOR(S):149-40-00/024-63-34 Left Foot Description:"new balance"+"NB/PL-1FIT"+"1906"+"NEUTRAL CUSHION"+INLINE BORDER:149-40-00+OUTLINE "new balance"+OUTLINE BORDER+BASE "NB/PL-1FIT"+RIGHT SIDE BASE COLOR+"ENHANCED PERFORMANCE WITH"+"Ortholite" little "R":024-63-34 Right Foot Description:Same as Left Foot (Left &amp; Right are the same: logo from toe to heel)</t>
  </si>
  <si>
    <t>SO-250602-0151</t>
  </si>
  <si>
    <t>SO-250602-0152</t>
  </si>
  <si>
    <t>SALOMON</t>
  </si>
  <si>
    <t>S21009&amp;S22009-C(DAO GHEP QUAY DAU) (D-0626)(skive arch)</t>
  </si>
  <si>
    <t>DC-014667</t>
  </si>
  <si>
    <t>AWB-020494</t>
  </si>
  <si>
    <t>11-0601TCX HY-W0143P-RPET RE 100% 44'' 225G</t>
  </si>
  <si>
    <t>HTL-032404</t>
  </si>
  <si>
    <t>SALOMON Heat Transfer Logo (Vertical Direction Printing) 1 COLOR W:20MM L:51.2MM COLOR(S): 11-0601TCX Left Foot Description:" SALOMON carhartt WORK IN PROGRESS" + 0.2mm clear base Right Foot Description:Same as Left Foot (Left &amp; Right are contrary.Left: logo from toe to heel. Right: logo from heel to toe)</t>
  </si>
  <si>
    <t>Mang liệu đã dán ra ngoài in thăng hoa (Nam Xuyên). Màu sắc thăng hoa dựa theo file và đế lót mẫu. Dung sai +/-2mm. Hoa văn khóa cho full size</t>
  </si>
  <si>
    <t>Liệu đã chặt đôi mang đi bào eo (dùng bánh mài 7 độ mài từ phần eo vào, trong phạm vi 25mm, độ dày eo là từ 1.5-2mm+/-0.3mm(bao gồm vải))</t>
  </si>
  <si>
    <t>SO-250609-0346</t>
  </si>
  <si>
    <t>SO-250609-0348</t>
  </si>
  <si>
    <t>SO-250609-0350</t>
  </si>
  <si>
    <t>SO-250609-0354</t>
  </si>
  <si>
    <t>SO-250609-0356</t>
  </si>
  <si>
    <t>SO-250528-0211</t>
  </si>
  <si>
    <t>SO-250423-0446</t>
  </si>
  <si>
    <t>OV-006222</t>
  </si>
  <si>
    <t>SO-250523-0123</t>
  </si>
  <si>
    <t>SO-250526-0084</t>
  </si>
  <si>
    <t>SO-250611-0131</t>
  </si>
  <si>
    <t>SO-250611-0132</t>
  </si>
  <si>
    <t>OV-008404</t>
  </si>
  <si>
    <t>SO-250428-0539</t>
  </si>
  <si>
    <t>ROC-2W &amp; ROC-2WH = ROC-3 (M-0233)</t>
  </si>
  <si>
    <t>OS-004172</t>
  </si>
  <si>
    <t>HTL-023282</t>
  </si>
  <si>
    <t>ASICS Heat Transfer Logo (Vertical Direction Printing) 1 COLOR W:18MM L:54MM COLOR(S):BLACK Left Foot Description:"ASICS" new font Right Foot Description:Same as Left Foot (Left &amp; Right are the same direction: logo from toe to heel)</t>
  </si>
  <si>
    <t>SO-250428-0069</t>
  </si>
  <si>
    <t>SO-250507-0172</t>
  </si>
  <si>
    <t>OE-007307</t>
  </si>
  <si>
    <t>HTL-031279</t>
  </si>
  <si>
    <t>ASICS Heat Transfer Logo 1 COLOR W:31.5MM L:31MM COLOR(S):BLACK Left Foot Description: "CARBON FOOTPRINT"/"+10.3 kg CO2e"/parentheses (31.5mm*31mm) + 0.3mm clear base (follow file) Right Foot Description:"@" (24mm*24mm) + 0.3mm clear base (follow file) (Left &amp; Right: horizontal direction printing, logo from left to right)</t>
  </si>
  <si>
    <t>SO-250521-0010</t>
  </si>
  <si>
    <t>SO-250521-0011</t>
  </si>
  <si>
    <t>SO-250521-0012</t>
  </si>
  <si>
    <t>SO-250521-0013</t>
  </si>
  <si>
    <t>SO-250522-0004</t>
  </si>
  <si>
    <t>SO-250522-0005</t>
  </si>
  <si>
    <t>SO-250522-0006</t>
  </si>
  <si>
    <t>SO-250522-0007</t>
  </si>
  <si>
    <t>SO-250522-0008</t>
  </si>
  <si>
    <t>SO-250526-0242</t>
  </si>
  <si>
    <t>OE-004704</t>
  </si>
  <si>
    <t>HTL-025112</t>
  </si>
  <si>
    <t>ASICS Heat Transfer Logo 1 COLOR W:35MM L:34.5MM COLOR(S):GR07-19AW Left Foot Description: "CARBON FOOTPRINT"/"+10.6 kg CO2e"/parentheses (35mm*34.5mm) + 0.3mm clear base (follow file) Right Foot Description:"@" (28mm*28mm) + 0.3mm clear base (follow file) (Left &amp; Right: horizontal direction printing, logo from left to right)</t>
  </si>
  <si>
    <t>DC-011664</t>
  </si>
  <si>
    <t>HTL-030252</t>
  </si>
  <si>
    <t>NIKE Heat Transfer Logo (Vertical Direction Printing) 1 COLOR W:19.05MM L:70MM: 6DA Left Foot Description: "NIKE" + SWOOSH + "SPORTS.CULTURE" + "JUST DO IT" (13.54MM*70MM) + 0.2MM CLEAR BASE AROUND LOGO Right Foot Description: SWOOSH (19.05MM*53MM)+ 0.2MM CLEAR BASE AROUND LOGO (Left &amp; Right are the same direction: logo from heel to toe)</t>
  </si>
  <si>
    <t>Liệu đã chặt đôi mang đi bào eo (dùng bánh mài 12 độ mài từ eo vào, trong phạm vi 11.9mm, độ dày eo còn 1.5~2mm +/-0.3mm (bao gồm vải). Dựa theo đế lót mẫu</t>
  </si>
  <si>
    <t>SO-250526-0243</t>
  </si>
  <si>
    <t>OE-004797</t>
  </si>
  <si>
    <t>SO-250610-0020</t>
  </si>
  <si>
    <t>SO-250526-0051</t>
  </si>
  <si>
    <t>SO-250526-0091</t>
  </si>
  <si>
    <t>SO-250526-0249</t>
  </si>
  <si>
    <t>SO-250526-0282</t>
  </si>
  <si>
    <t>SO-250602-0522</t>
  </si>
  <si>
    <t>DC-014278</t>
  </si>
  <si>
    <t>AWB-021862</t>
  </si>
  <si>
    <t>2HG (PP)LINING KNIT MATTE MICRO (HOOD) REC 44" 250G</t>
  </si>
  <si>
    <t>HTL-032389</t>
  </si>
  <si>
    <t>NIKE Heat Transfer Logo 1 COLOR W:49MM L:49MM COLOR(S): 3JG Left Foot Description:NIKE + SWOOSH + COMFORT INSOLE (Logo from heel to lateral) + BORDER LINE (+Antimigration) Right Foot Description: NIKE + SWOOSH + COMFORT INSOLE (Logo from lateral to heel) + BORDER LINE (+Antimigration) (Left &amp; Right are contrary) SIZE(S):7-15</t>
  </si>
  <si>
    <t>SO-250617-0599</t>
  </si>
  <si>
    <t>OI-000127</t>
  </si>
  <si>
    <t>HOV-000193</t>
  </si>
  <si>
    <t>RPRO-250611-0021LAM</t>
  </si>
  <si>
    <t>RPRO-250328-0453LAM</t>
  </si>
  <si>
    <t>RPRO-250604-0575LAM</t>
  </si>
  <si>
    <t>RPRO-250522-0077</t>
  </si>
  <si>
    <t>RPRO-250522-0081</t>
  </si>
  <si>
    <t>RPRO-250611-0013</t>
  </si>
  <si>
    <t>DC-014277</t>
  </si>
  <si>
    <t>HTL-032388</t>
  </si>
  <si>
    <t>NIKE Heat Transfer Logo 1 COLOR W:49MM L:49MM COLOR(S):86V Left Foot Description:NIKE + SWOOSH + COMFORT INSOLE (Logo from heel to lateral) + BORDER LINE (+Antimigration) Right Foot Description: NIKE + SWOOSH + COMFORT INSOLE (Logo from lateral to heel) + BORDER LINE (+Antimigration) (Left &amp; Right are contrary) SIZE(S):7-15</t>
  </si>
  <si>
    <t>RPRO-250612-0046</t>
  </si>
  <si>
    <t>RPRO-250612-0047</t>
  </si>
  <si>
    <t>RPRO-250612-0357</t>
  </si>
  <si>
    <t>RPRO-250612-0358</t>
  </si>
  <si>
    <t>RPRO-250612-0359</t>
  </si>
  <si>
    <t>RPRO-250513-0240</t>
  </si>
  <si>
    <t>RPRO-250513-0241</t>
  </si>
  <si>
    <t>RPRO-250513-0242</t>
  </si>
  <si>
    <t>RPRO-250513-0243</t>
  </si>
  <si>
    <t>RPRO-250513-0244</t>
  </si>
  <si>
    <t>RPRO-250513-0245</t>
  </si>
  <si>
    <t>RPRO-250513-0246</t>
  </si>
  <si>
    <t>RPRO-250513-0247</t>
  </si>
  <si>
    <t>RPRO-250513-0248</t>
  </si>
  <si>
    <t>RPRO-250513-0249</t>
  </si>
  <si>
    <t>RPRO-250513-0250</t>
  </si>
  <si>
    <t>RPRO-250514-0205</t>
  </si>
  <si>
    <t>DC-014165</t>
  </si>
  <si>
    <t>HTL-032300</t>
  </si>
  <si>
    <t>NIKE Heat Transfer Logo 1 COLOR W:42MM L:42MM COLOR(S): 6LD Left Foot Description:NIKE + SWOOSH + COMFORT INSOLE (logo from heel to lateral) + BORDER LINE (+Antimigration) Right Foot Description:NIKE + SWOOSH + COMFORT INSOLE (logo from lateral to heel) + BORDER LINE (+Antimigration) (Left &amp; Right are contrary)</t>
  </si>
  <si>
    <t>RPRO-250528-0093</t>
  </si>
  <si>
    <t>RPRO-250528-0095</t>
  </si>
  <si>
    <t>RPRO-250528-0278</t>
  </si>
  <si>
    <t>RPRO-250528-0282</t>
  </si>
  <si>
    <t>RPRO-250528-0288</t>
  </si>
  <si>
    <t>RPRO-250528-0303</t>
  </si>
  <si>
    <t>RPRO-250528-0315</t>
  </si>
  <si>
    <t>RPRO-250528-0319</t>
  </si>
  <si>
    <t>RPRO-250528-0321</t>
  </si>
  <si>
    <t>RPRO-250528-0367</t>
  </si>
  <si>
    <t>RPRO-250528-0369</t>
  </si>
  <si>
    <t>RPRO-250602-0071</t>
  </si>
  <si>
    <t>RPRO-250602-0073</t>
  </si>
  <si>
    <t>RPRO-250605-0608</t>
  </si>
  <si>
    <t>RPRO-250613-0152</t>
  </si>
  <si>
    <t>DC-013674</t>
  </si>
  <si>
    <t>RPRO-250506-0248</t>
  </si>
  <si>
    <t>DC-010803</t>
  </si>
  <si>
    <t>AWB-019518</t>
  </si>
  <si>
    <t>043-89-00 LJ-B1-1-EPM5 44" 180G</t>
  </si>
  <si>
    <t>HTL-026121</t>
  </si>
  <si>
    <t>NEW BALANCE Heat Transfer Logo (Vertical Direction Printing) 1 COLOR W:22.3MM L:41.2MM COLOR(S):049-65-00 Left Foot Description:"new balance" + "NB" + TRIANGLE + "RUNNING" Right Foot Description:Same as Left Foot (Left &amp; Right are the same direction: logo from toe to heel)</t>
  </si>
  <si>
    <t>RPRO-250506-0682</t>
  </si>
  <si>
    <t>RPRO-250508-0584</t>
  </si>
  <si>
    <t>RPRO-250508-0585</t>
  </si>
  <si>
    <t>RPRO-250508-0586</t>
  </si>
  <si>
    <t>RPRO-250508-0587</t>
  </si>
  <si>
    <t>RPRO-250508-0588</t>
  </si>
  <si>
    <t>RPRO-250508-0589</t>
  </si>
  <si>
    <t>RPRO-250508-0590</t>
  </si>
  <si>
    <t>RPRO-250508-0591</t>
  </si>
  <si>
    <t>RPRO-250508-0592</t>
  </si>
  <si>
    <t>RPRO-250508-0593</t>
  </si>
  <si>
    <t>RPRO-250508-0594</t>
  </si>
  <si>
    <t>RPRO-250513-0177</t>
  </si>
  <si>
    <t>RPRO-250513-0178</t>
  </si>
  <si>
    <t>RPRO-250513-0179</t>
  </si>
  <si>
    <t>RPRO-250513-0180</t>
  </si>
  <si>
    <t>RPRO-250513-0181</t>
  </si>
  <si>
    <t>RPRO-250513-0182</t>
  </si>
  <si>
    <t>RPRO-250513-0183</t>
  </si>
  <si>
    <t>RPRO-250513-0184</t>
  </si>
  <si>
    <t>RPRO-250513-0185</t>
  </si>
  <si>
    <t>RPRO-250513-0186</t>
  </si>
  <si>
    <t>RPRO-250513-0236</t>
  </si>
  <si>
    <t>RPRO-250513-0503</t>
  </si>
  <si>
    <t>RPRO-250513-0515</t>
  </si>
  <si>
    <t>RPRO-250513-0539</t>
  </si>
  <si>
    <t>RPRO-250513-0540</t>
  </si>
  <si>
    <t>RPRO-250513-0541</t>
  </si>
  <si>
    <t>RPRO-250513-0542</t>
  </si>
  <si>
    <t>RPRO-250513-0543</t>
  </si>
  <si>
    <t>RPRO-250513-0544</t>
  </si>
  <si>
    <t>RPRO-250513-0559</t>
  </si>
  <si>
    <t>RPRO-250513-0560</t>
  </si>
  <si>
    <t>RPRO-250513-0564</t>
  </si>
  <si>
    <t>DC-006431</t>
  </si>
  <si>
    <t>AWB-004964</t>
  </si>
  <si>
    <t>04Z DURAPLUSH LJ-A2700 44" 250G</t>
  </si>
  <si>
    <t>HTL-026471</t>
  </si>
  <si>
    <t>NIKE Heat Transfer Logo 2 COLORS W:13.4MM L:52MM COLOR(S):10A/05B Left Foot Description: 10A Base "NIKE IZI SHOX" + 05B Outline/"IZI" + 0.2mm Base clear around logo (follow file) Right Foot Description: Same as Left Foot</t>
  </si>
  <si>
    <t>RPRO-250513-0565</t>
  </si>
  <si>
    <t>RPRO-250513-0566</t>
  </si>
  <si>
    <t>RPRO-250513-0567</t>
  </si>
  <si>
    <t>RPRO-250513-0568</t>
  </si>
  <si>
    <t>RPRO-250513-0569</t>
  </si>
  <si>
    <t>RPRO-250513-0570</t>
  </si>
  <si>
    <t>RPRO-250513-0571</t>
  </si>
  <si>
    <t>RPRO-250513-0572</t>
  </si>
  <si>
    <t>RPRO-250513-0588</t>
  </si>
  <si>
    <t>RPRO-250528-0449</t>
  </si>
  <si>
    <t>DC-013820</t>
  </si>
  <si>
    <t>AWB-022209</t>
  </si>
  <si>
    <t>020-25-10 (TOTALLY FUDGED) 265X CANVAS 44" 265G</t>
  </si>
  <si>
    <t>HTL-030124</t>
  </si>
  <si>
    <t>CONVERSE Heat Transfer Logo (Vertical Direction Printing) 1 COLOR W:18MM L:81.6MM COLOR(S):029-49-16(INCENSED ORANGE) Left Foot Description:"CONVERSE"/STAR/CHEVRON (9.3MM*81.6MM) + MAT LB(NO.1) (18MM*27.7MM) Right Foot Description:Same as Left Foot (Left &amp; Right are the same direction: logo from heel to toe)</t>
  </si>
  <si>
    <t>RPRO-250528-0495</t>
  </si>
  <si>
    <t>RPRO-250529-0283</t>
  </si>
  <si>
    <t>RPRO-250529-0285</t>
  </si>
  <si>
    <t>RPRO-250529-0291</t>
  </si>
  <si>
    <t>AWB-014438</t>
  </si>
  <si>
    <t>0BB (PP)LINING KNIT MATTE MICRO (HOOD) REC 44" 250G</t>
  </si>
  <si>
    <t>RPRO-250529-0297</t>
  </si>
  <si>
    <t>RPRO-250529-0303</t>
  </si>
  <si>
    <t>DC-013384</t>
  </si>
  <si>
    <t>AWB-020391</t>
  </si>
  <si>
    <t>23G (PP)LINING KNIT MATTE MICRO (HOOD) REC 44" 250G</t>
  </si>
  <si>
    <t>HTL-028622</t>
  </si>
  <si>
    <t>NIKE Heat Transfer Logo (Horizontal Direction Printing) 1 COLOR W:40MM L:47.5MM COLOR(S):10A Left Foot Description:Weather symbol/TEXT/"STAY WARM.STAY DRY.KEEP RUNNING."/lines/small swoosh(40MM*47.5MM)+0.3mm Clear Base (follow file) Right Foot Description:Triangle+"Nike GTX" (40MM*35.53MM) (NEW GRAPHIC)+0.3mm Clear Base (follow file) (Left &amp; Right are the same direction: logo from left to right)</t>
  </si>
  <si>
    <t>RPRO-250529-0309</t>
  </si>
  <si>
    <t>RPRO-250529-0313</t>
  </si>
  <si>
    <t>RPRO-250529-0325</t>
  </si>
  <si>
    <t>DC-013882</t>
  </si>
  <si>
    <t>HTL-027235</t>
  </si>
  <si>
    <t>NIKE Heat Transfer Logo 1 COLOR W:48.899MM L:49MM COLOR(S):6LD Left Foot Description:NIKE + SWOOSH + COMFORT INSOLE (logo from heel to lateral) + BORDER LINE (+Antimigration) Right Foot Description:NIKE + SWOOSH + COMFORT INSOLE (logo from lateral to heel) + BORDER LINE (+Antimigration) (Left &amp; Right are contrary) SIZE(S):7-13</t>
  </si>
  <si>
    <t>RPRO-250529-0327</t>
  </si>
  <si>
    <t>RPRO-250529-0337</t>
  </si>
  <si>
    <t>RPRO-250602-0495</t>
  </si>
  <si>
    <t>SO-250528-0234</t>
  </si>
  <si>
    <t>RPRO-250602-0496</t>
  </si>
  <si>
    <t>DC-014566</t>
  </si>
  <si>
    <t>AWB-024963</t>
  </si>
  <si>
    <t>19-1116TPG (CARAFE) CANVAS 245VIII FWO-22573 44" 250G</t>
  </si>
  <si>
    <t>RPRO-250602-0497</t>
  </si>
  <si>
    <t>RPRO-250602-0498</t>
  </si>
  <si>
    <t>RPRO-250602-0505</t>
  </si>
  <si>
    <t>RPRO-250602-0508</t>
  </si>
  <si>
    <t>RPRO-250602-0510</t>
  </si>
  <si>
    <t>RPRO-250602-0520</t>
  </si>
  <si>
    <t>RPRO-250602-0527</t>
  </si>
  <si>
    <t>RPRO-250613-0047</t>
  </si>
  <si>
    <t>SO-250603-0310</t>
  </si>
  <si>
    <t>RPRO-250604-0305</t>
  </si>
  <si>
    <t>OV-003325</t>
  </si>
  <si>
    <t>AWB-020122</t>
  </si>
  <si>
    <t>NB102 LJ-B1150B-VEPM5 44" 170G</t>
  </si>
  <si>
    <t>HTL-023677</t>
  </si>
  <si>
    <t>NEW BALANCE Heat Transfer Logo 2 COLORS W:35.7MM L:89MM COLOR(S): 036-90-02/10352C(METALLIC) Left Foot Description:"FRESHFOAMX'' + Dots + ''2014/ 2018/ 2020/ 2022/ 2024'' + BASE "Reshaping cushioning since 2014'': 036-90-02 &amp; Polygon logo + "Reshaping cushioning since 2014": 10352C(METALLIC) + 0.2mm clear base Right Foot Description: Same as Left Foot</t>
  </si>
  <si>
    <t>SO-250531-0012</t>
  </si>
  <si>
    <t>RPRO-250604-0570</t>
  </si>
  <si>
    <t>SO-250603-0065</t>
  </si>
  <si>
    <t>RPRO-250604-0182</t>
  </si>
  <si>
    <t>SO-250423-0458</t>
  </si>
  <si>
    <t>RPRO-250424-0310</t>
  </si>
  <si>
    <t>SO-250424-0171</t>
  </si>
  <si>
    <t>RPRO-250425-0142</t>
  </si>
  <si>
    <t>SO-250424-0172</t>
  </si>
  <si>
    <t>RPRO-250425-0143</t>
  </si>
  <si>
    <t>SO-250502-0205</t>
  </si>
  <si>
    <t>RPRO-250507-0003</t>
  </si>
  <si>
    <t>SO-250502-0206</t>
  </si>
  <si>
    <t>RPRO-250507-0004</t>
  </si>
  <si>
    <t>OV-007177</t>
  </si>
  <si>
    <t>OV-008403</t>
  </si>
  <si>
    <t>SO-250603-0402</t>
  </si>
  <si>
    <t>RPRO-250604-0367</t>
  </si>
  <si>
    <t>OV-008405</t>
  </si>
  <si>
    <t>AWB-023663</t>
  </si>
  <si>
    <t>153-84-13 JV-B77011 RECYCLED (CK MESH RECYCLED) 44'' 180G</t>
  </si>
  <si>
    <t>SO-250603-0403</t>
  </si>
  <si>
    <t>RPRO-250604-0368</t>
  </si>
  <si>
    <t>SO-250603-0404</t>
  </si>
  <si>
    <t>RPRO-250604-0369</t>
  </si>
  <si>
    <t>OV-007208</t>
  </si>
  <si>
    <t>SO-250605-0301</t>
  </si>
  <si>
    <t>RPRO-250606-0061</t>
  </si>
  <si>
    <t>OV-007181</t>
  </si>
  <si>
    <t>SO-250605-0302</t>
  </si>
  <si>
    <t>RPRO-250606-0064</t>
  </si>
  <si>
    <t>SO-250605-0303</t>
  </si>
  <si>
    <t>RPRO-250606-0066</t>
  </si>
  <si>
    <t>SO-250605-0304</t>
  </si>
  <si>
    <t>RPRO-250606-0068</t>
  </si>
  <si>
    <t>SO-250605-0230</t>
  </si>
  <si>
    <t>RPRO-250606-0344</t>
  </si>
  <si>
    <t>OV-007212</t>
  </si>
  <si>
    <t>SO-250605-0233</t>
  </si>
  <si>
    <t>RPRO-250606-0355</t>
  </si>
  <si>
    <t>SO-250605-0307</t>
  </si>
  <si>
    <t>RPRO-250606-0074</t>
  </si>
  <si>
    <t>SO-250605-0308</t>
  </si>
  <si>
    <t>RPRO-250606-0077</t>
  </si>
  <si>
    <t>SO-250605-0310</t>
  </si>
  <si>
    <t>RPRO-250606-0083</t>
  </si>
  <si>
    <t>SO-250605-0311</t>
  </si>
  <si>
    <t>RPRO-250606-0086</t>
  </si>
  <si>
    <t>SO-250605-0312</t>
  </si>
  <si>
    <t>RPRO-250606-0089</t>
  </si>
  <si>
    <t>SO-250605-0314</t>
  </si>
  <si>
    <t>RPRO-250606-0095</t>
  </si>
  <si>
    <t>SO-250417-0112</t>
  </si>
  <si>
    <t>RPRO-250418-0171</t>
  </si>
  <si>
    <t>SO-250424-0036</t>
  </si>
  <si>
    <t>RPRO-250425-0046</t>
  </si>
  <si>
    <t>SO-250424-0038</t>
  </si>
  <si>
    <t>RPRO-250425-0048</t>
  </si>
  <si>
    <t>SO-250424-0040</t>
  </si>
  <si>
    <t>RPRO-250425-0050</t>
  </si>
  <si>
    <t>SO-250428-0350</t>
  </si>
  <si>
    <t>RPRO-250429-0279</t>
  </si>
  <si>
    <t>SO-250510-0025</t>
  </si>
  <si>
    <t>RPRO-250512-0203</t>
  </si>
  <si>
    <t>SO-250527-2635</t>
  </si>
  <si>
    <t>RPRO-250528-1913</t>
  </si>
  <si>
    <t>SO-250509-0117</t>
  </si>
  <si>
    <t>RPRO-250610-0682</t>
  </si>
  <si>
    <t>SO-250509-0125</t>
  </si>
  <si>
    <t>RPRO-250610-0698</t>
  </si>
  <si>
    <t>SO-250527-2645</t>
  </si>
  <si>
    <t>RPRO-250528-1924</t>
  </si>
  <si>
    <t>SO-250529-0090</t>
  </si>
  <si>
    <t>RPRO-250530-0032</t>
  </si>
  <si>
    <t>OI-000155</t>
  </si>
  <si>
    <t>AWB-016575</t>
  </si>
  <si>
    <t>0AL (PP)LINING,KNIT,MATTE,FLAT (FRESNO),REC-RYP 44" 210G</t>
  </si>
  <si>
    <t>HTL-032767</t>
  </si>
  <si>
    <t>NIKE Heat Transfer Logo (Vertical Direction Printing) 1 COLOR W:29.6MM L:42.8MM COLOR(S):6HM Left Foot Description:"NIKE"/SWOOSH/"AIR MAX"/little "R" + 0.2mm clear base around logo for "R" Right Foot Description:Same as Left Foot (Left &amp; right are contrary: left foot: logo from heel to toe, right foot: logo from toe to heel) SIZE(S):5-9</t>
  </si>
  <si>
    <t>SO-250508-0254</t>
  </si>
  <si>
    <t>RPRO-250610-0622</t>
  </si>
  <si>
    <t>SO-250508-0256</t>
  </si>
  <si>
    <t>RPRO-250610-0628</t>
  </si>
  <si>
    <t>SO-250508-0257</t>
  </si>
  <si>
    <t>RPRO-250610-0630</t>
  </si>
  <si>
    <t>RPRO-250610-0646</t>
  </si>
  <si>
    <t>SO-250508-0269</t>
  </si>
  <si>
    <t>RPRO-250610-0652</t>
  </si>
  <si>
    <t>SO-250508-0277</t>
  </si>
  <si>
    <t>RPRO-250610-0664</t>
  </si>
  <si>
    <t>SO-250509-0113</t>
  </si>
  <si>
    <t>RPRO-250610-0674</t>
  </si>
  <si>
    <t>SO-250509-0122</t>
  </si>
  <si>
    <t>RPRO-250610-0692</t>
  </si>
  <si>
    <t>RPRO-250610-0696</t>
  </si>
  <si>
    <t>SO-250509-0126</t>
  </si>
  <si>
    <t>RPRO-250610-0700</t>
  </si>
  <si>
    <t>SO-250509-0131</t>
  </si>
  <si>
    <t>RPRO-250610-0710</t>
  </si>
  <si>
    <t>SO-250526-0020</t>
  </si>
  <si>
    <t>RPRO-250611-0166</t>
  </si>
  <si>
    <t>OI-000140</t>
  </si>
  <si>
    <t>HTL-032939</t>
  </si>
  <si>
    <t>NIKE Heat Transfer Logo (Vertical Direction Printing) 3 COLOR W:14MM L:83MM COLOR(S):4NA/10A/40W Left Foot Description: “SPELMAN”: 4NA + BORDER 1: 10A + BORDER 2: 40W Right Foot Description:Same as Left Foot (Left &amp; Right are contrary, left: Logo from toe to heel/ right: Logo from heel to toe)</t>
  </si>
  <si>
    <t>SO-250526-0021</t>
  </si>
  <si>
    <t>RPRO-250611-0167</t>
  </si>
  <si>
    <t>OI-000141</t>
  </si>
  <si>
    <t>HTL-032941</t>
  </si>
  <si>
    <t>NIKE Heat Transfer Logo (Vertical Direction Printing) 2 COLOR W:45MM L:38MM COLOR(S): 10A/64M Left Foot Description: Base: 10A + BORDER/GRAPHIC TIGER: 64M Right Foot Description:Same as Left Foot (Left &amp; Right are the same direction)</t>
  </si>
  <si>
    <t>SO-250603-0455</t>
  </si>
  <si>
    <t>RPRO-250611-0170</t>
  </si>
  <si>
    <t>SO-250526-0022</t>
  </si>
  <si>
    <t>RPRO-250612-0406</t>
  </si>
  <si>
    <t>OI-000142</t>
  </si>
  <si>
    <t>HTL-032942</t>
  </si>
  <si>
    <t>SO-250603-0457</t>
  </si>
  <si>
    <t>RPRO-250612-0455</t>
  </si>
  <si>
    <t>SO-250508-0252</t>
  </si>
  <si>
    <t>RPRO-250610-0617</t>
  </si>
  <si>
    <t>SO-250417-0111</t>
  </si>
  <si>
    <t>RPRO-250418-0170</t>
  </si>
  <si>
    <t>SO-250429-1277</t>
  </si>
  <si>
    <t>RPRO-250502-0168</t>
  </si>
  <si>
    <t>SO-250513-0107</t>
  </si>
  <si>
    <t>RPRO-250514-0193</t>
  </si>
  <si>
    <t>SO-250506-0028</t>
  </si>
  <si>
    <t>RPRO-250507-0803</t>
  </si>
  <si>
    <t>RPRO-250507-0811</t>
  </si>
  <si>
    <t>SO-250208-0490</t>
  </si>
  <si>
    <t>RPRO-250210-1952</t>
  </si>
  <si>
    <t>SO-250210-0281</t>
  </si>
  <si>
    <t>RPRO-250211-0127</t>
  </si>
  <si>
    <t>SO-250424-0037</t>
  </si>
  <si>
    <t>RPRO-250425-0047</t>
  </si>
  <si>
    <t>SO-250506-0456</t>
  </si>
  <si>
    <t>RPRO-250507-0576</t>
  </si>
  <si>
    <t>SO-250331-0488</t>
  </si>
  <si>
    <t>RPRO-250401-0309</t>
  </si>
  <si>
    <t>SO-250527-2646</t>
  </si>
  <si>
    <t>RPRO-250528-1925</t>
  </si>
  <si>
    <t>SO-250530-0121</t>
  </si>
  <si>
    <t>RPRO-250602-0077</t>
  </si>
  <si>
    <t>SO-250530-0122</t>
  </si>
  <si>
    <t>RPRO-250602-0079</t>
  </si>
  <si>
    <t>SO-250530-0125</t>
  </si>
  <si>
    <t>RPRO-250602-0085</t>
  </si>
  <si>
    <t>SO-250530-0127</t>
  </si>
  <si>
    <t>RPRO-250602-0089</t>
  </si>
  <si>
    <t>SO-250530-0128</t>
  </si>
  <si>
    <t>RPRO-250602-0091</t>
  </si>
  <si>
    <t>SO-250530-0129</t>
  </si>
  <si>
    <t>RPRO-250602-0093</t>
  </si>
  <si>
    <t>OV-007276</t>
  </si>
  <si>
    <t>SO-250516-0256</t>
  </si>
  <si>
    <t>RPRO-250519-0304</t>
  </si>
  <si>
    <t>SO-250516-0257</t>
  </si>
  <si>
    <t>RPRO-250519-0307</t>
  </si>
  <si>
    <t>SO-250516-0258</t>
  </si>
  <si>
    <t>RPRO-250519-0310</t>
  </si>
  <si>
    <t>SO-250516-0259</t>
  </si>
  <si>
    <t>RPRO-250519-0312</t>
  </si>
  <si>
    <t>SO-250516-0261</t>
  </si>
  <si>
    <t>RPRO-250519-0318</t>
  </si>
  <si>
    <t>RPRO-250523-0290PRE_IN</t>
  </si>
  <si>
    <t>RPRO-250527-0217LAM</t>
  </si>
  <si>
    <t>RPRO-250506-0712PRE_IN</t>
  </si>
  <si>
    <t>RPRO-250506-0712PRE</t>
  </si>
  <si>
    <t>RPRO-250519-0257PRE_IN</t>
  </si>
  <si>
    <t>RPRO-250519-0257PRE</t>
  </si>
  <si>
    <t>RPRO-250428-0635</t>
  </si>
  <si>
    <t>RPRO-250428-0637</t>
  </si>
  <si>
    <t>RPRO-250428-0639</t>
  </si>
  <si>
    <t>RPRO-250428-0641</t>
  </si>
  <si>
    <t>RPRO-250428-0645</t>
  </si>
  <si>
    <t>RPRO-250428-0649</t>
  </si>
  <si>
    <t>RPRO-250428-0664</t>
  </si>
  <si>
    <t>RPRO-250428-0667</t>
  </si>
  <si>
    <t>RPRO-250428-0669</t>
  </si>
  <si>
    <t>RPRO-250428-0671</t>
  </si>
  <si>
    <t>RPRO-250428-0673</t>
  </si>
  <si>
    <t>RPRO-250428-0675</t>
  </si>
  <si>
    <t>RPRO-250428-0677</t>
  </si>
  <si>
    <t>RPRO-250515-0139</t>
  </si>
  <si>
    <t>RPRO-250515-0140</t>
  </si>
  <si>
    <t>RPRO-250515-0141</t>
  </si>
  <si>
    <t>RPRO-250515-0142</t>
  </si>
  <si>
    <t>RPRO-250428-0680</t>
  </si>
  <si>
    <t>RPRO-250428-0688</t>
  </si>
  <si>
    <t>RPRO-250428-0695</t>
  </si>
  <si>
    <t>RPRO-250428-0698</t>
  </si>
  <si>
    <t>RPRO-250428-0701</t>
  </si>
  <si>
    <t>RPRO-250428-0703</t>
  </si>
  <si>
    <t>RPRO-250428-0705</t>
  </si>
  <si>
    <t>RPRO-250428-0707</t>
  </si>
  <si>
    <t>RPRO-250428-0709</t>
  </si>
  <si>
    <t>RPRO-250428-0712</t>
  </si>
  <si>
    <t>RPRO-250515-0147</t>
  </si>
  <si>
    <t>RPRO-250515-0149</t>
  </si>
  <si>
    <t>RPRO-250515-0150</t>
  </si>
  <si>
    <t>RPRO-250515-0151</t>
  </si>
  <si>
    <t>RPRO-250515-0152</t>
  </si>
  <si>
    <t>RPRO-250515-0153</t>
  </si>
  <si>
    <t>RPRO-250515-0154</t>
  </si>
  <si>
    <t>RPRO-250515-0155</t>
  </si>
  <si>
    <t>RPRO-250515-0156</t>
  </si>
  <si>
    <t>LAMINATION 2-23/06/2025</t>
  </si>
  <si>
    <t>LAMINATION 5-23/06/2025</t>
  </si>
  <si>
    <t>RPRO-250520-0591</t>
  </si>
  <si>
    <t>LAMINATION 3-23/06/2025</t>
  </si>
  <si>
    <t>LAMINATION 4-23/06/2025</t>
  </si>
  <si>
    <t>RPRO-250526-0007</t>
  </si>
  <si>
    <t>LAMINATION 6-23/06/2025</t>
  </si>
  <si>
    <t>RPRO-250528-0284</t>
  </si>
  <si>
    <t>RPRO-250528-0296</t>
  </si>
  <si>
    <t>RPRO-250528-0305</t>
  </si>
  <si>
    <t>RPRO-250528-0317</t>
  </si>
  <si>
    <t>RPRO-250528-0445</t>
  </si>
  <si>
    <t>RPRO-250528-0447</t>
  </si>
  <si>
    <t>RPRO-250528-0451</t>
  </si>
  <si>
    <t>RPRO-250528-0455</t>
  </si>
  <si>
    <t>RPRO-250528-0457</t>
  </si>
  <si>
    <t>RPRO-250528-0459</t>
  </si>
  <si>
    <t>RPRO-250602-0500</t>
  </si>
  <si>
    <t>RPRO-250602-0502</t>
  </si>
  <si>
    <t>RPRO-250602-0512</t>
  </si>
  <si>
    <t>RPRO-250602-0517</t>
  </si>
  <si>
    <t>RPRO-250602-0524</t>
  </si>
  <si>
    <t>RPRO-250602-0526</t>
  </si>
  <si>
    <t>RPRO-250602-0531</t>
  </si>
  <si>
    <t>RPRO-250602-0533</t>
  </si>
  <si>
    <t>RPRO-250602-0536</t>
  </si>
  <si>
    <t>RPRO-250602-0539</t>
  </si>
  <si>
    <t>RPRO-250602-0541</t>
  </si>
  <si>
    <t>RPRO-250602-0545</t>
  </si>
  <si>
    <t>RPRO-250602-0550</t>
  </si>
  <si>
    <t>RPRO-250602-0556</t>
  </si>
  <si>
    <t>RPRO-250529-0305</t>
  </si>
  <si>
    <t>RPRO-250513-0517</t>
  </si>
  <si>
    <t>RPRO-250528-0453</t>
  </si>
  <si>
    <t>RPRO-250602-0515</t>
  </si>
  <si>
    <t>RPRO-250620-0122</t>
  </si>
  <si>
    <t>RPRO-250623-0114</t>
  </si>
  <si>
    <t>RPRO-250623-0107</t>
  </si>
  <si>
    <t>SO-250527-2323</t>
  </si>
  <si>
    <t>SO-250527-2330</t>
  </si>
  <si>
    <t>SO-250528-0170</t>
  </si>
  <si>
    <t>DC-013268</t>
  </si>
  <si>
    <t>AWB-014649</t>
  </si>
  <si>
    <t>4CA (PP)LINING KNIT MATTE MICRO (HOOD) REC 44" 250G</t>
  </si>
  <si>
    <t>HTL-031512</t>
  </si>
  <si>
    <t>NIKE Heat Transfer Logo (Horizontal Direction Printing) 1 COLOR W:40MM L:47.5MM COLOR(S):04Z Left Foot Description:Weather symbol/TEXT/"STAY WARM.STAY DRY.KEEP RUNNING."/lines/small swoosh(40MM*47.5MM)+0.3mm Clear Base (follow file) Right Foot Description:Triangle+"Nike GTX" (40MM*35.53MM) (NEW GRAPHIC)+0.3mm Clear Base (follow file) (Left &amp; Right are the same direction: logo from left to right)</t>
  </si>
  <si>
    <t>RPRO-250604-0575PRE_IN</t>
  </si>
  <si>
    <t>RPRO-250604-0575PRE</t>
  </si>
  <si>
    <t>RPRO-250522-0026PRE_IN</t>
  </si>
  <si>
    <t>RPRO-250522-0027PRE_IN</t>
  </si>
  <si>
    <t>RPRO-250522-0028PRE_IN</t>
  </si>
  <si>
    <t>RPRO-250522-0029PRE_IN</t>
  </si>
  <si>
    <t>RPRO-250523-0068PRE_IN</t>
  </si>
  <si>
    <t>RPRO-250523-0069PRE_IN</t>
  </si>
  <si>
    <t>RPRO-250523-0070PRE_IN</t>
  </si>
  <si>
    <t>RPRO-250523-0071PRE_IN</t>
  </si>
  <si>
    <t>RPRO-250523-0072PRE_IN</t>
  </si>
  <si>
    <t>RPRO-250523-0072PRE</t>
  </si>
  <si>
    <t>RPRO-250523-0071PRE</t>
  </si>
  <si>
    <t>RPRO-250523-0070PRE</t>
  </si>
  <si>
    <t>RPRO-250523-0069PRE</t>
  </si>
  <si>
    <t>RPRO-250523-0068PRE</t>
  </si>
  <si>
    <t>RPRO-250522-0026PRE</t>
  </si>
  <si>
    <t>RPRO-250522-0027PRE</t>
  </si>
  <si>
    <t>RPRO-250522-0028PRE</t>
  </si>
  <si>
    <t>RPRO-250522-0029PRE</t>
  </si>
  <si>
    <t>RPRO-250530-0268</t>
  </si>
  <si>
    <t>RPRO-250530-0271</t>
  </si>
  <si>
    <t>RPRO-250526-0092PRE_IN</t>
  </si>
  <si>
    <t>RPRO-250526-0092PRE</t>
  </si>
  <si>
    <t>RPRO-250603-0142LAM</t>
  </si>
  <si>
    <t>RPRO-250603-0141LAM</t>
  </si>
  <si>
    <t>RPRO-250604-0598MOL_OUT</t>
  </si>
  <si>
    <t>RPRO-250527-0077LAM</t>
  </si>
  <si>
    <t>RPRO-250527-0191LAM</t>
  </si>
  <si>
    <t>RPRO-250429-0070LAM</t>
  </si>
  <si>
    <t>RPRO-250429-0442PRE_IN</t>
  </si>
  <si>
    <t>RPRO-250429-0442PRE</t>
  </si>
  <si>
    <t>RPRO-250529-0169MOL_OUT</t>
  </si>
  <si>
    <t>RPRO-250515-0234LAM</t>
  </si>
  <si>
    <t>RPRO-250515-0235LAM</t>
  </si>
  <si>
    <t>RPRO-250618-0201MOL_OUT</t>
  </si>
  <si>
    <t>RPRO-250526-0182LAM</t>
  </si>
  <si>
    <t>RPRO-250612-0160LAM</t>
  </si>
  <si>
    <t>RPRO-250612-0161LAM</t>
  </si>
  <si>
    <t>RPRO-250519-0304LAM</t>
  </si>
  <si>
    <t>RPRO-250519-0307LAM</t>
  </si>
  <si>
    <t>RPRO-250519-0310LAM</t>
  </si>
  <si>
    <t>RPRO-250519-0318LAM</t>
  </si>
  <si>
    <t>RPRO-250519-0312LAM</t>
  </si>
  <si>
    <t>RPRO-250506-0781PRE_IN</t>
  </si>
  <si>
    <t>RPRO-250506-0781PRE</t>
  </si>
  <si>
    <t>RPRO-250618-0201LEAN_IN</t>
  </si>
  <si>
    <t>RPRO-250425-0143LAM</t>
  </si>
  <si>
    <t>RPRO-250424-0310LAM</t>
  </si>
  <si>
    <t>RPRO-250507-0003LAM</t>
  </si>
  <si>
    <t>RPRO-250425-0142LAM</t>
  </si>
  <si>
    <t>RPRO-250507-0576LAM</t>
  </si>
  <si>
    <t>RPRO-250422-0662LAM</t>
  </si>
  <si>
    <t>RPRO-250507-0004LAM</t>
  </si>
  <si>
    <t>RPRO-250527-0192LAM</t>
  </si>
  <si>
    <t>RPRO-250527-0043LAM</t>
  </si>
  <si>
    <t>RPRO-250527-0084LAM</t>
  </si>
  <si>
    <t>RPRO-250512-0186MOL_IN</t>
  </si>
  <si>
    <t>RPRO-250328-0453PRE_IN</t>
  </si>
  <si>
    <t>RPRO-250328-0453PRE</t>
  </si>
  <si>
    <t>RPRO-250603-0141PRE_IN</t>
  </si>
  <si>
    <t>RPRO-250603-0142PRE_IN</t>
  </si>
  <si>
    <t>RPRO-250529-0366LAM</t>
  </si>
  <si>
    <t>RPRO-250604-0305LAM</t>
  </si>
  <si>
    <t>RPRO-250424-0288PRE_IN</t>
  </si>
  <si>
    <t>RPRO-250424-0288PRE</t>
  </si>
  <si>
    <t>RPRO-250604-0570LAM</t>
  </si>
  <si>
    <t>RPRO-250424-0310PRE_IN</t>
  </si>
  <si>
    <t>RPRO-250424-0310PRE</t>
  </si>
  <si>
    <t>RPRO-250508-0169LAM</t>
  </si>
  <si>
    <t>RPRO-250527-0195LAM</t>
  </si>
  <si>
    <t>RPRO-250603-0300LAM</t>
  </si>
  <si>
    <t>RPRO-250425-0143PRE_IN</t>
  </si>
  <si>
    <t>RPRO-250425-0143PRE</t>
  </si>
  <si>
    <t>RPRO-250528-1913LAM</t>
  </si>
  <si>
    <t>RPRO-250519-0318PRE_IN</t>
  </si>
  <si>
    <t>RPRO-250519-0310PRE_IN</t>
  </si>
  <si>
    <t>RPRO-250519-0312PRE_IN</t>
  </si>
  <si>
    <t>RPRO-250519-0307PRE_IN</t>
  </si>
  <si>
    <t>RPRO-250519-0304PRE_IN</t>
  </si>
  <si>
    <t>RPRO-250519-0318PRE</t>
  </si>
  <si>
    <t>RPRO-250519-0310PRE</t>
  </si>
  <si>
    <t>RPRO-250519-0312PRE</t>
  </si>
  <si>
    <t>RPRO-250519-0307PRE</t>
  </si>
  <si>
    <t>RPRO-250519-0304PRE</t>
  </si>
  <si>
    <t>RPRO-250507-0004PRE_IN</t>
  </si>
  <si>
    <t>RPRO-250514-0193LAM</t>
  </si>
  <si>
    <t>RPRO-250612-0160PRE_IN</t>
  </si>
  <si>
    <t>RPRO-250612-0161PRE_IN</t>
  </si>
  <si>
    <t>RPRO-250520-0835MOL_OUT</t>
  </si>
  <si>
    <t>RPRO-250530-0032LAM</t>
  </si>
  <si>
    <t>RPRO-250507-0004PRE</t>
  </si>
  <si>
    <t>RPRO-250526-0092MOL_IN</t>
  </si>
  <si>
    <t>RPRO-250604-0575MOL_IN</t>
  </si>
  <si>
    <t>RPRO-250522-0029MOL_IN</t>
  </si>
  <si>
    <t>RPRO-250522-0028MOL_IN</t>
  </si>
  <si>
    <t>RPRO-250522-0027MOL_IN</t>
  </si>
  <si>
    <t>RPRO-250522-0026MOL_IN</t>
  </si>
  <si>
    <t>RPRO-250523-0068MOL_IN</t>
  </si>
  <si>
    <t>RPRO-250523-0069MOL_IN</t>
  </si>
  <si>
    <t>RPRO-250523-0070MOL_IN</t>
  </si>
  <si>
    <t>RPRO-250523-0071MOL_IN</t>
  </si>
  <si>
    <t>RPRO-250523-0072MOL_IN</t>
  </si>
  <si>
    <t>RPRO-250526-0091PRE_IN</t>
  </si>
  <si>
    <t>RPRO-250526-0091PRE</t>
  </si>
  <si>
    <t>RPRO-250612-0455LAM</t>
  </si>
  <si>
    <t>RPRO-250611-0170LAM</t>
  </si>
  <si>
    <t>RPRO-250528-1913PRE_IN</t>
  </si>
  <si>
    <t>RPRO-250528-1913PRE</t>
  </si>
  <si>
    <t>Liệu đã chặt đôi mang đi bào eo (dùng bánh mài 9.5 độ bào từ eo vào, trong phạm vi 15-25mm, độ dày eo từ 2mm đến 3mm+/-0.3mm(bao gồm vải).</t>
  </si>
  <si>
    <t>DC-013906</t>
  </si>
  <si>
    <t>HTL-033035</t>
  </si>
  <si>
    <t>NIKE Heat Transfer Logo (Horizontal Direction Printing) 1 COLOR W:50.19MM L:72.75MM COLOR(S): 12J Left Foot Description:"NIKE"/SWOOSH/"ENGINEERED FOR ALL DAY EVERYDAY COMFORT"(logo from left to right)+ BORDER LINE (with the pointed facing outward of lateral) + 0.1mm Clear base Right Foot Description:Same as Left Foot (follow color swatch and drawing)</t>
  </si>
  <si>
    <t>NIKE Heat Transfer Logo (Horizontal direction printing) 6 COLOR W:38MM L:38MM COLOR(S):10A/341C/129C/3405C/468C/91B Left Foot Description: Base: 10A + Circle/"NORFOLK STATE UNIVERSITY"/ "SPARTANS"/ little "R" (ø:2.5mm): 341C + base little "R": 91B + graphic: 341C/129C/3405C/468C Right Foot Description:Same as Left Foot (Left &amp; Right are the same direction,logo from left to right) (follow color swatch)</t>
  </si>
  <si>
    <t>SO-250620-0017</t>
  </si>
  <si>
    <t>SO-250619-0066</t>
  </si>
  <si>
    <t>BP-111 (D-0524) (Skive arch)</t>
  </si>
  <si>
    <t>DC-011335</t>
  </si>
  <si>
    <t>Liệu đã chặt đôi mang đi bào eo (dùng bánh mài 12 độ mài từ eo vào, trong phạm vi 17.6mm, độ dày eo là từ 1.5mm đến 2mm+/-0.3mm (bao gồm vải))</t>
  </si>
  <si>
    <t>RPRO-250507-0003PRE_IN</t>
  </si>
  <si>
    <t>RPRO-250425-0142PRE_IN</t>
  </si>
  <si>
    <t>RPRO-250507-0003PRE</t>
  </si>
  <si>
    <t>RPRO-250425-0142PRE</t>
  </si>
  <si>
    <t>RPRO-250529-0305LAM</t>
  </si>
  <si>
    <t>RPRO-250610-0340PRE_IN</t>
  </si>
  <si>
    <t>RPRO-250610-0356PRE_IN</t>
  </si>
  <si>
    <t>RPRO-250610-0356PRE</t>
  </si>
  <si>
    <t>RPRO-250610-0340PRE</t>
  </si>
  <si>
    <t>RPRO-250610-0340MOL_IN</t>
  </si>
  <si>
    <t>RPRO-250610-0356MOL_IN</t>
  </si>
  <si>
    <t>RPRO-250328-0453MOL_IN</t>
  </si>
  <si>
    <t>RPRO-250514-0193PRE_IN</t>
  </si>
  <si>
    <t>RPRO-250514-0193PRE</t>
  </si>
  <si>
    <t>RPRO-250612-0406LAM</t>
  </si>
  <si>
    <t>RPRO-250611-0167LAM</t>
  </si>
  <si>
    <t>RPRO-250610-0344PRE_IN</t>
  </si>
  <si>
    <t>RPRO-250610-0348PRE_IN</t>
  </si>
  <si>
    <t>RPRO-250610-0344PRE</t>
  </si>
  <si>
    <t>RPRO-250610-0348PRE</t>
  </si>
  <si>
    <t>RPRO-250528-0254</t>
  </si>
  <si>
    <t>RPRO-250528-0256</t>
  </si>
  <si>
    <t>RPRO-250528-0258</t>
  </si>
  <si>
    <t>RPRO-250528-0260</t>
  </si>
  <si>
    <t>RPRO-250528-0262</t>
  </si>
  <si>
    <t>RPRO-250528-0264</t>
  </si>
  <si>
    <t>RPRO-250528-0266</t>
  </si>
  <si>
    <t>RPRO-250528-0268</t>
  </si>
  <si>
    <t>RPRO-250528-0270</t>
  </si>
  <si>
    <t>RPRO-250528-0272</t>
  </si>
  <si>
    <t>RPRO-250528-1986</t>
  </si>
  <si>
    <t>RPRO-250528-1987</t>
  </si>
  <si>
    <t>RPRO-250529-0070</t>
  </si>
  <si>
    <t>RPRO-250529-0189</t>
  </si>
  <si>
    <t>RPRO-250529-0263</t>
  </si>
  <si>
    <t>RPRO-250602-0408</t>
  </si>
  <si>
    <t>RPRO-250607-0183</t>
  </si>
  <si>
    <t>RPRO-250607-0184</t>
  </si>
  <si>
    <t>RPRO-250607-0234</t>
  </si>
  <si>
    <t>RPRO-250607-0248</t>
  </si>
  <si>
    <t>RPRO-250609-0001</t>
  </si>
  <si>
    <t>RPRO-250609-0002</t>
  </si>
  <si>
    <t>RPRO-250609-0003</t>
  </si>
  <si>
    <t>RPRO-250609-0004</t>
  </si>
  <si>
    <t>RPRO-250609-0005</t>
  </si>
  <si>
    <t>RPRO-250609-0006</t>
  </si>
  <si>
    <t>RPRO-250609-0007</t>
  </si>
  <si>
    <t>RPRO-250609-0008</t>
  </si>
  <si>
    <t>RPRO-250609-0009</t>
  </si>
  <si>
    <t>RPRO-250609-0010</t>
  </si>
  <si>
    <t>RPRO-250609-0011</t>
  </si>
  <si>
    <t>RPRO-250609-0012</t>
  </si>
  <si>
    <t>RPRO-250609-0013</t>
  </si>
  <si>
    <t>RPRO-250609-0014</t>
  </si>
  <si>
    <t>RPRO-250609-0015</t>
  </si>
  <si>
    <t>RPRO-250609-0016</t>
  </si>
  <si>
    <t>RPRO-250609-0017</t>
  </si>
  <si>
    <t>RPRO-250609-0018</t>
  </si>
  <si>
    <t>RPRO-250609-0019</t>
  </si>
  <si>
    <t>RPRO-250609-0020</t>
  </si>
  <si>
    <t>RPRO-250609-0029</t>
  </si>
  <si>
    <t>SO-250528-0239</t>
  </si>
  <si>
    <t>RPRO-250602-0501</t>
  </si>
  <si>
    <t>RPRO-250602-0503</t>
  </si>
  <si>
    <t>RPRO-250602-0504</t>
  </si>
  <si>
    <t>RPRO-250602-0506</t>
  </si>
  <si>
    <t>RPRO-250602-0507</t>
  </si>
  <si>
    <t>RPRO-250602-0509</t>
  </si>
  <si>
    <t>RPRO-250602-0511</t>
  </si>
  <si>
    <t>RPRO-250602-0513</t>
  </si>
  <si>
    <t>RPRO-250602-0514</t>
  </si>
  <si>
    <t>RPRO-250602-0516</t>
  </si>
  <si>
    <t>RPRO-250602-0518</t>
  </si>
  <si>
    <t>RPRO-250602-0519</t>
  </si>
  <si>
    <t>RPRO-250602-0521</t>
  </si>
  <si>
    <t>RPRO-250602-0522</t>
  </si>
  <si>
    <t>RPRO-250602-0523</t>
  </si>
  <si>
    <t>RPRO-250602-0525</t>
  </si>
  <si>
    <t>RPRO-250602-0528</t>
  </si>
  <si>
    <t>RPRO-250602-0529</t>
  </si>
  <si>
    <t>RPRO-250602-0530</t>
  </si>
  <si>
    <t>RPRO-250602-0532</t>
  </si>
  <si>
    <t>RPRO-250602-0534</t>
  </si>
  <si>
    <t>RPRO-250602-0535</t>
  </si>
  <si>
    <t>RPRO-250602-0537</t>
  </si>
  <si>
    <t>RPRO-250602-0538</t>
  </si>
  <si>
    <t>RPRO-250602-0540</t>
  </si>
  <si>
    <t>RPRO-250602-0542</t>
  </si>
  <si>
    <t>RPRO-250602-0543</t>
  </si>
  <si>
    <t>RPRO-250602-0544</t>
  </si>
  <si>
    <t>RPRO-250602-0546</t>
  </si>
  <si>
    <t>RPRO-250602-0547</t>
  </si>
  <si>
    <t>RPRO-250602-0548</t>
  </si>
  <si>
    <t>RPRO-250602-0549</t>
  </si>
  <si>
    <t>RPRO-250602-0551</t>
  </si>
  <si>
    <t>RPRO-250602-0554</t>
  </si>
  <si>
    <t>RPRO-250602-0555</t>
  </si>
  <si>
    <t>RPRO-250606-0508</t>
  </si>
  <si>
    <t>RPRO-250606-0511</t>
  </si>
  <si>
    <t>RPRO-250428-0657</t>
  </si>
  <si>
    <t>RPRO-250428-0659</t>
  </si>
  <si>
    <t>RPRO-250428-0661</t>
  </si>
  <si>
    <t>RPRO-250512-0195</t>
  </si>
  <si>
    <t>RPRO-250526-0334</t>
  </si>
  <si>
    <t>RPRO-250528-0398</t>
  </si>
  <si>
    <t>RPRO-250528-0414</t>
  </si>
  <si>
    <t>RPRO-250605-0609</t>
  </si>
  <si>
    <t>RPRO-250605-0610</t>
  </si>
  <si>
    <t>RPRO-250605-0611</t>
  </si>
  <si>
    <t>RPRO-250605-0612</t>
  </si>
  <si>
    <t>RPRO-250605-0613</t>
  </si>
  <si>
    <t>RPRO-250606-0520</t>
  </si>
  <si>
    <t>RPRO-250606-0532</t>
  </si>
  <si>
    <t>RPRO-250606-0541</t>
  </si>
  <si>
    <t>RPRO-250611-0014</t>
  </si>
  <si>
    <t>RPRO-250613-0035</t>
  </si>
  <si>
    <t>HTL-011438</t>
  </si>
  <si>
    <t>RPRO-250613-0042</t>
  </si>
  <si>
    <t>RPRO-250506-0480</t>
  </si>
  <si>
    <t>RPRO-250514-0470</t>
  </si>
  <si>
    <t>DC-013736</t>
  </si>
  <si>
    <t>RPRO-250528-1916</t>
  </si>
  <si>
    <t>RPRO-250602-0481</t>
  </si>
  <si>
    <t>RPRO-250602-0482</t>
  </si>
  <si>
    <t>RPRO-250611-0020</t>
  </si>
  <si>
    <t>RPRO-250602-0494</t>
  </si>
  <si>
    <t>SO-250423-0454</t>
  </si>
  <si>
    <t>RPRO-250424-0302</t>
  </si>
  <si>
    <t>SO-250502-0209</t>
  </si>
  <si>
    <t>RPRO-250507-0007</t>
  </si>
  <si>
    <t>SO-250523-0034</t>
  </si>
  <si>
    <t>RPRO-250526-0095</t>
  </si>
  <si>
    <t>RPRO-250612-0163</t>
  </si>
  <si>
    <t>SO-250611-0135</t>
  </si>
  <si>
    <t>RPRO-250612-0164</t>
  </si>
  <si>
    <t>RPRO-250612-0165</t>
  </si>
  <si>
    <t>RPRO-250612-0167</t>
  </si>
  <si>
    <t>RPRO-250612-0169</t>
  </si>
  <si>
    <t>SO-250515-0079</t>
  </si>
  <si>
    <t>RPRO-250612-0282</t>
  </si>
  <si>
    <t>SO-250423-0457</t>
  </si>
  <si>
    <t>RPRO-250617-0900</t>
  </si>
  <si>
    <t>SO-250606-0097</t>
  </si>
  <si>
    <t>RPRO-250607-0176</t>
  </si>
  <si>
    <t>SO-250423-0474</t>
  </si>
  <si>
    <t>RPRO-250424-0325</t>
  </si>
  <si>
    <t>OV-005639</t>
  </si>
  <si>
    <t>HTL-029064</t>
  </si>
  <si>
    <t>NIKE Heat Transfer Logo (Vertical Direction Printing) 1 COLOR W:19.7MM L:60MM COLOR(S): 01V Left Foot Description: "AIR ZOOM" Right Foot Description: Same as Left Foot (Left &amp; Right are contrary. Left: Logo from toe to heel. Right: Logo from heel to toe)</t>
  </si>
  <si>
    <t>SO-250423-0496</t>
  </si>
  <si>
    <t>RPRO-250424-0338</t>
  </si>
  <si>
    <t>SO-250424-0170</t>
  </si>
  <si>
    <t>RPRO-250425-0141</t>
  </si>
  <si>
    <t>OV-008243</t>
  </si>
  <si>
    <t>SO-250502-0203</t>
  </si>
  <si>
    <t>RPRO-250507-0001</t>
  </si>
  <si>
    <t>SO-250502-0207</t>
  </si>
  <si>
    <t>RPRO-250507-0005</t>
  </si>
  <si>
    <t>SO-250523-0026</t>
  </si>
  <si>
    <t>RPRO-250526-0087</t>
  </si>
  <si>
    <t>SO-250423-0473</t>
  </si>
  <si>
    <t>RPRO-250617-0902</t>
  </si>
  <si>
    <t>SO-250513-0078</t>
  </si>
  <si>
    <t>RPRO-250618-0001</t>
  </si>
  <si>
    <t>SO-250617-0777</t>
  </si>
  <si>
    <t>RPRO-250618-0338</t>
  </si>
  <si>
    <t>OV-008397</t>
  </si>
  <si>
    <t>SO-250617-0853</t>
  </si>
  <si>
    <t>RPRO-250618-0407</t>
  </si>
  <si>
    <t>OV-008399</t>
  </si>
  <si>
    <t>SO-250617-0854</t>
  </si>
  <si>
    <t>RPRO-250618-0409</t>
  </si>
  <si>
    <t>SO-250618-0264</t>
  </si>
  <si>
    <t>RPRO-250619-0143</t>
  </si>
  <si>
    <t>SO-250618-0595</t>
  </si>
  <si>
    <t>RPRO-250619-0297</t>
  </si>
  <si>
    <t>HTL-032743</t>
  </si>
  <si>
    <t>NIKE Heat Transfer Logo (Vertical Direction Printing) 1 COLOR W:36.3MM L:57.3MM COLOR(S):77D (NEON YELLOW) Left Foot Description:"NIKE"/SWOOSH/"AIR MAX"/little "R" + 0.2mm clear base around logo for "R" Right Foot Description:Same as Left Foot (Left &amp; right are contrary: left foot: logo from heel to toe, right foot: logo from toe to heel) SIZE(S):12.5-18</t>
  </si>
  <si>
    <t>SO-250602-0513</t>
  </si>
  <si>
    <t>RPRO-250603-0297</t>
  </si>
  <si>
    <t>SO-250505-0641</t>
  </si>
  <si>
    <t>RPRO-250506-0676</t>
  </si>
  <si>
    <t>OV-005137</t>
  </si>
  <si>
    <t>SO-250507-0055</t>
  </si>
  <si>
    <t>RPRO-250519-0264</t>
  </si>
  <si>
    <t>OS-003693</t>
  </si>
  <si>
    <t>HTL-009000</t>
  </si>
  <si>
    <t>ASICS Heat Transfer Logo (Vertical Direction Printing) 1 COLOR W:20.6MM L:54MM COLOR(S):0204421(SHOCKING ORANGE) Left Foot Description: :"SPS-asics" new font Right Foot Description:Same as Left Foot (Left &amp; Right are the same direction: logo from toe to heel)</t>
  </si>
  <si>
    <t>SO-250507-0061</t>
  </si>
  <si>
    <t>RPRO-250619-0340</t>
  </si>
  <si>
    <t>OV-004425</t>
  </si>
  <si>
    <t>SO-250423-0500</t>
  </si>
  <si>
    <t>RPRO-250424-0342</t>
  </si>
  <si>
    <t>SO-250528-0069</t>
  </si>
  <si>
    <t>RPRO-250529-0171</t>
  </si>
  <si>
    <t>OI-000078</t>
  </si>
  <si>
    <t>HTL-031883</t>
  </si>
  <si>
    <t>NIKE Heat Transfer Logo (Vertical Direction Printing) 3 COLORS W:20MM L:50MM COLOR(S):10A/0AI/52J Left Foot Description:"AIR MAX":10A + "95":0AI + BORDER:52J (follow file) Right Foot Description:Same as Left Foot (Left &amp; Right are contrary, Left:Logo from toe to heel, Right:Logo from heel to toe)</t>
  </si>
  <si>
    <t>SO-250423-0493</t>
  </si>
  <si>
    <t>RPRO-250604-0439</t>
  </si>
  <si>
    <t>OV-008244</t>
  </si>
  <si>
    <t>SO-250603-0052</t>
  </si>
  <si>
    <t>RPRO-250604-0169</t>
  </si>
  <si>
    <t>SO-250603-0055</t>
  </si>
  <si>
    <t>RPRO-250604-0172</t>
  </si>
  <si>
    <t>SO-250603-0394</t>
  </si>
  <si>
    <t>RPRO-250604-0359</t>
  </si>
  <si>
    <t>SO-250603-0426</t>
  </si>
  <si>
    <t>RPRO-250604-0378</t>
  </si>
  <si>
    <t>SO-250603-0427</t>
  </si>
  <si>
    <t>RPRO-250604-0379</t>
  </si>
  <si>
    <t>SO-250603-0428</t>
  </si>
  <si>
    <t>RPRO-250604-0380</t>
  </si>
  <si>
    <t>SO-250603-0430</t>
  </si>
  <si>
    <t>RPRO-250604-0382</t>
  </si>
  <si>
    <t>SO-250603-0431</t>
  </si>
  <si>
    <t>RPRO-250604-0383</t>
  </si>
  <si>
    <t>SO-250603-0432</t>
  </si>
  <si>
    <t>RPRO-250604-0384</t>
  </si>
  <si>
    <t>SO-250603-0434</t>
  </si>
  <si>
    <t>RPRO-250610-0740</t>
  </si>
  <si>
    <t>OV-008882</t>
  </si>
  <si>
    <t>HTL-027518</t>
  </si>
  <si>
    <t>PUMA Heat Transfer Logo 1 COLOR W:20MM L:64MM COLOR(S):039-82-37 Left Foot Description: "Ortholite" + little "R" + Cat + 0.2mm Clear base Right Foot Description:Same as Left Foot (Left &amp; right are the same direction: logo from heel to toe) SIZE(S):2.5-7.5</t>
  </si>
  <si>
    <t>SO-250603-0438</t>
  </si>
  <si>
    <t>RPRO-250610-0744</t>
  </si>
  <si>
    <t>OV-008884</t>
  </si>
  <si>
    <t>HTL-029801</t>
  </si>
  <si>
    <t>PUMA Heat Transfer Logo 1 COLOR W:20MM L:64MM COLOR(S): 144-58-26 Left Foot Description:"Ortholite"+little "R"+CAT+0.2MM Clear base Right Foot Description:Same as Left Foot (Left &amp; Right are the same direction: logo from heel to toe) SIZE(S):2.5-7.5</t>
  </si>
  <si>
    <t>SO-250603-0439</t>
  </si>
  <si>
    <t>RPRO-250610-0745</t>
  </si>
  <si>
    <t>HTL-029802</t>
  </si>
  <si>
    <t>PUMA Heat Transfer Logo 1 COLOR W:22MM L:70MM COLOR(S): 144-58-26 Left Foot Description:"Ortholite"+little "R"+CAT+0.2MM Clear base Right Foot Description:Same as Left Foot (Left &amp; Right are the same direction: logo from heel to toe) SIZE(S):8-13</t>
  </si>
  <si>
    <t>SO-250603-0440</t>
  </si>
  <si>
    <t>RPRO-250610-0746</t>
  </si>
  <si>
    <t>SO-250603-0441</t>
  </si>
  <si>
    <t>RPRO-250610-0747</t>
  </si>
  <si>
    <t>OV-008885</t>
  </si>
  <si>
    <t>SO-250603-0442</t>
  </si>
  <si>
    <t>RPRO-250610-0748</t>
  </si>
  <si>
    <t>SO-250603-0443</t>
  </si>
  <si>
    <t>RPRO-250610-0749</t>
  </si>
  <si>
    <t>SO-250603-0444</t>
  </si>
  <si>
    <t>RPRO-250610-0750</t>
  </si>
  <si>
    <t>SO-250603-0445</t>
  </si>
  <si>
    <t>RPRO-250610-0751</t>
  </si>
  <si>
    <t>SO-250605-0661</t>
  </si>
  <si>
    <t>RPRO-250606-0780</t>
  </si>
  <si>
    <t>OE-007479</t>
  </si>
  <si>
    <t>HOV-000233</t>
  </si>
  <si>
    <t>SO-250509-0039</t>
  </si>
  <si>
    <t>RPRO-250512-0069</t>
  </si>
  <si>
    <t>SO-250509-0040</t>
  </si>
  <si>
    <t>RPRO-250512-0070</t>
  </si>
  <si>
    <t>SO-250509-0041</t>
  </si>
  <si>
    <t>RPRO-250512-0071</t>
  </si>
  <si>
    <t>SO-250509-0042</t>
  </si>
  <si>
    <t>RPRO-250512-0072</t>
  </si>
  <si>
    <t>SO-250509-0043</t>
  </si>
  <si>
    <t>RPRO-250512-0073</t>
  </si>
  <si>
    <t>SO-250509-0045</t>
  </si>
  <si>
    <t>RPRO-250512-0075</t>
  </si>
  <si>
    <t>SO-250509-0046</t>
  </si>
  <si>
    <t>RPRO-250512-0076</t>
  </si>
  <si>
    <t>SO-250516-0268</t>
  </si>
  <si>
    <t>RPRO-250519-0337</t>
  </si>
  <si>
    <t>SO-250516-0271</t>
  </si>
  <si>
    <t>RPRO-250519-0345</t>
  </si>
  <si>
    <t>SO-250516-0273</t>
  </si>
  <si>
    <t>RPRO-250519-0349</t>
  </si>
  <si>
    <t>SO-250516-0274</t>
  </si>
  <si>
    <t>RPRO-250519-0351</t>
  </si>
  <si>
    <t>SO-250516-0276</t>
  </si>
  <si>
    <t>RPRO-250519-0355</t>
  </si>
  <si>
    <t>SO-250516-0277</t>
  </si>
  <si>
    <t>RPRO-250519-0357</t>
  </si>
  <si>
    <t>SO-250516-0278</t>
  </si>
  <si>
    <t>RPRO-250519-0359</t>
  </si>
  <si>
    <t>SO-250516-0279</t>
  </si>
  <si>
    <t>RPRO-250519-0361</t>
  </si>
  <si>
    <t>SO-250517-0112</t>
  </si>
  <si>
    <t>RPRO-250610-0714</t>
  </si>
  <si>
    <t>RPRO-250604-0367LAM</t>
  </si>
  <si>
    <t>RPRO-250604-0368LAM</t>
  </si>
  <si>
    <t>RPRO-250604-0369LAM</t>
  </si>
  <si>
    <t>RPRO-250529-0366PRE_IN</t>
  </si>
  <si>
    <t>RPRO-250529-0366PRE</t>
  </si>
  <si>
    <t>RPRO-250603-0141PRE</t>
  </si>
  <si>
    <t>RPRO-250603-0142PRE</t>
  </si>
  <si>
    <t>RPRO-250604-0305PRE_IN</t>
  </si>
  <si>
    <t>RPRO-250604-0305PRE</t>
  </si>
  <si>
    <t>RPRO-250526-0182PRE_IN</t>
  </si>
  <si>
    <t>RPRO-250519-0304MOL_IN</t>
  </si>
  <si>
    <t>RPRO-250605-0551PRE_IN</t>
  </si>
  <si>
    <t>RPRO-250605-0551PRE</t>
  </si>
  <si>
    <t>RPRO-250604-0570PRE_IN</t>
  </si>
  <si>
    <t>RPRO-250604-0570PRE</t>
  </si>
  <si>
    <t>RPRO-250606-0074LAM</t>
  </si>
  <si>
    <t>RPRO-250606-0089LAM</t>
  </si>
  <si>
    <t>RPRO-250429-0279LAM</t>
  </si>
  <si>
    <t>RPRO-250611-0166LAM</t>
  </si>
  <si>
    <t>RPRO-250606-0061LAM</t>
  </si>
  <si>
    <t>RPRO-250606-0064LAM</t>
  </si>
  <si>
    <t>RPRO-250606-0066LAM</t>
  </si>
  <si>
    <t>RPRO-250606-0068LAM</t>
  </si>
  <si>
    <t>RPRO-250606-0086LAM</t>
  </si>
  <si>
    <t>RPRO-250606-0077LAM</t>
  </si>
  <si>
    <t>RPRO-250606-0083LAM</t>
  </si>
  <si>
    <t>RPRO-250606-0095LAM</t>
  </si>
  <si>
    <t>RPRO-250528-1924LAM</t>
  </si>
  <si>
    <t>RPRO-250528-1925LAM</t>
  </si>
  <si>
    <t>RPRO-250612-0406PRE_IN</t>
  </si>
  <si>
    <t>RPRO-250611-0167PRE_IN</t>
  </si>
  <si>
    <t>RPRO-250612-0406PRE</t>
  </si>
  <si>
    <t>RPRO-250611-0167PRE</t>
  </si>
  <si>
    <t>RPRO-250606-0344LAM</t>
  </si>
  <si>
    <t>RPRO-250606-0355LAM</t>
  </si>
  <si>
    <t>RPRO-250610-0698LAM</t>
  </si>
  <si>
    <t>RPRO-250502-0168LAM</t>
  </si>
  <si>
    <t>RPRO-250530-0032PRE_IN</t>
  </si>
  <si>
    <t>RPRO-250530-0032PRE</t>
  </si>
  <si>
    <t>RPRO-250611-0166PRE_IN</t>
  </si>
  <si>
    <t>RPRO-250424-0321</t>
  </si>
  <si>
    <t>RPRO-250508-0119</t>
  </si>
  <si>
    <t>RPRO-250604-0647</t>
  </si>
  <si>
    <t>RPRO-250604-0650</t>
  </si>
  <si>
    <t>RPRO-250528-1988</t>
  </si>
  <si>
    <t>RPRO-250528-1989</t>
  </si>
  <si>
    <t>RPRO-250528-1990</t>
  </si>
  <si>
    <t>RPRO-250528-1991</t>
  </si>
  <si>
    <t>RPRO-250528-1992</t>
  </si>
  <si>
    <t>RPRO-250528-1993</t>
  </si>
  <si>
    <t>RPRO-250529-0269</t>
  </si>
  <si>
    <t>RPRO-250605-0614</t>
  </si>
  <si>
    <t>RPRO-250606-0514</t>
  </si>
  <si>
    <t>RPRO-250606-0526</t>
  </si>
  <si>
    <t>RPRO-250606-0535</t>
  </si>
  <si>
    <t>RPRO-250612-0360</t>
  </si>
  <si>
    <t>RPRO-250612-0361</t>
  </si>
  <si>
    <t>RPRO-250612-0362</t>
  </si>
  <si>
    <t>RPRO-250612-0363</t>
  </si>
  <si>
    <t>RPRO-250612-0364</t>
  </si>
  <si>
    <t>RPRO-250612-0365</t>
  </si>
  <si>
    <t>RPRO-250612-0366</t>
  </si>
  <si>
    <t>RPRO-250612-0367</t>
  </si>
  <si>
    <t>RPRO-250612-0368</t>
  </si>
  <si>
    <t>RPRO-250612-0369</t>
  </si>
  <si>
    <t>RPRO-250612-0370</t>
  </si>
  <si>
    <t>RPRO-250612-0371</t>
  </si>
  <si>
    <t>RPRO-250612-0372</t>
  </si>
  <si>
    <t>RPRO-250612-0373</t>
  </si>
  <si>
    <t>RPRO-250612-0374</t>
  </si>
  <si>
    <t>RPRO-250612-0375</t>
  </si>
  <si>
    <t>RPRO-250612-0376</t>
  </si>
  <si>
    <t>RPRO-250612-0377</t>
  </si>
  <si>
    <t>RPRO-250612-0378</t>
  </si>
  <si>
    <t>RPRO-250612-0379</t>
  </si>
  <si>
    <t>RPRO-250612-0380</t>
  </si>
  <si>
    <t>RPRO-250612-0381</t>
  </si>
  <si>
    <t>RPRO-250612-0382</t>
  </si>
  <si>
    <t>RPRO-250612-0383</t>
  </si>
  <si>
    <t>RPRO-250612-0384</t>
  </si>
  <si>
    <t>RPRO-250612-0385</t>
  </si>
  <si>
    <t>RPRO-250612-0386</t>
  </si>
  <si>
    <t>RPRO-250612-0387</t>
  </si>
  <si>
    <t>RPRO-250612-0388</t>
  </si>
  <si>
    <t>RPRO-250612-0389</t>
  </si>
  <si>
    <t>RPRO-250612-0390</t>
  </si>
  <si>
    <t>RPRO-250612-0391</t>
  </si>
  <si>
    <t>RPRO-250612-0392</t>
  </si>
  <si>
    <t>RPRO-250612-0393</t>
  </si>
  <si>
    <t>RPRO-250612-0394</t>
  </si>
  <si>
    <t>RPRO-250612-0395</t>
  </si>
  <si>
    <t>RPRO-250612-0396</t>
  </si>
  <si>
    <t>RPRO-250612-0397</t>
  </si>
  <si>
    <t>RPRO-250612-0398</t>
  </si>
  <si>
    <t>RPRO-250612-0399</t>
  </si>
  <si>
    <t>RPRO-250612-0400</t>
  </si>
  <si>
    <t>RPRO-250612-0401</t>
  </si>
  <si>
    <t>RPRO-250612-0402</t>
  </si>
  <si>
    <t>RPRO-250612-0469</t>
  </si>
  <si>
    <t>RPRO-250612-0470</t>
  </si>
  <si>
    <t>RPRO-250612-0471</t>
  </si>
  <si>
    <t>RPRO-250612-0472</t>
  </si>
  <si>
    <t>RPRO-250612-0473</t>
  </si>
  <si>
    <t>RPRO-250612-0474</t>
  </si>
  <si>
    <t>RPRO-250612-0475</t>
  </si>
  <si>
    <t>RPRO-250612-0476</t>
  </si>
  <si>
    <t>RPRO-250612-0477</t>
  </si>
  <si>
    <t>RPRO-250612-0478</t>
  </si>
  <si>
    <t>RPRO-250612-0479</t>
  </si>
  <si>
    <t>RPRO-250612-0480</t>
  </si>
  <si>
    <t>RPRO-250612-0481</t>
  </si>
  <si>
    <t>RPRO-250612-0482</t>
  </si>
  <si>
    <t>RPRO-250612-0483</t>
  </si>
  <si>
    <t>RPRO-241118-0743</t>
  </si>
  <si>
    <t>RPRO-250526-0499</t>
  </si>
  <si>
    <t>RPRO-250526-0500</t>
  </si>
  <si>
    <t>RPRO-250526-0501</t>
  </si>
  <si>
    <t>RPRO-250526-0502</t>
  </si>
  <si>
    <t>RPRO-250526-0503</t>
  </si>
  <si>
    <t>RPRO-250526-0504</t>
  </si>
  <si>
    <t>RPRO-250526-0505</t>
  </si>
  <si>
    <t>RPRO-250526-0506</t>
  </si>
  <si>
    <t>RPRO-250526-0507</t>
  </si>
  <si>
    <t>RPRO-250526-0508</t>
  </si>
  <si>
    <t>RPRO-250526-0509</t>
  </si>
  <si>
    <t>RPRO-250526-0510</t>
  </si>
  <si>
    <t>RPRO-250526-0511</t>
  </si>
  <si>
    <t>RPRO-250506-0422</t>
  </si>
  <si>
    <t>RPRO-250506-0428</t>
  </si>
  <si>
    <t>SO-250506-0104</t>
  </si>
  <si>
    <t>RPRO-250519-0520</t>
  </si>
  <si>
    <t>RPRO-250612-0261</t>
  </si>
  <si>
    <t>RPRO-250612-0456</t>
  </si>
  <si>
    <t>SO-250530-0117</t>
  </si>
  <si>
    <t>RPRO-250623-0999</t>
  </si>
  <si>
    <t>P333/P333-2E (DAO GHÉP QUAY ĐẦU) (D-0544)</t>
  </si>
  <si>
    <t>DC-014593</t>
  </si>
  <si>
    <t>PVN-003839</t>
  </si>
  <si>
    <t>OrthoLite Lazy YELLOW/13-0858TPX Flat Sheet 0.15D 72-78 Asker F 1.1M 1.47M 3mm</t>
  </si>
  <si>
    <t>PCN-007887</t>
  </si>
  <si>
    <t>OrthoLite Recycled MULTICOLOR Recycled Flat Sheet 0.23D 25-43 Asker C 1.1M 1.47M 2mm</t>
  </si>
  <si>
    <t>AWB-021130</t>
  </si>
  <si>
    <t>137-95-00 DANIELA RE-DE 7 137CM 479.5G</t>
  </si>
  <si>
    <t>SO-250530-0118</t>
  </si>
  <si>
    <t>RPRO-250623-1000</t>
  </si>
  <si>
    <t>DC-014625</t>
  </si>
  <si>
    <t>RPRO-250610-0360PRE_IN</t>
  </si>
  <si>
    <t>RPRO-250610-0360PRE</t>
  </si>
  <si>
    <t>LAMINATION 1-24/06/2025</t>
  </si>
  <si>
    <t>LAMINATION 3-24/06/2025</t>
  </si>
  <si>
    <t>LAMINATION 4-24/06/2025</t>
  </si>
  <si>
    <t>LAMINATION 2-24/06/2025</t>
  </si>
  <si>
    <t>RPRO-250612-0406MOL_IN</t>
  </si>
  <si>
    <t>RPRO-250611-0167MOL_IN</t>
  </si>
  <si>
    <t>RPRO-250610-0344MOL_IN</t>
  </si>
  <si>
    <t>RPRO-250610-0348MOL_IN</t>
  </si>
  <si>
    <t>RPRO-250421-0238MOL_OUT</t>
  </si>
  <si>
    <t>RPRO-250604-0367PRE_IN</t>
  </si>
  <si>
    <t>RPRO-250604-0368PRE_IN</t>
  </si>
  <si>
    <t>RPRO-250604-0369PRE_IN</t>
  </si>
  <si>
    <t>RPRO-250611-0166PRE</t>
  </si>
  <si>
    <t>RPRO-250612-0455PRE_IN</t>
  </si>
  <si>
    <t>RPRO-250612-0455PRE</t>
  </si>
  <si>
    <t>RPRO-250514-0193MOL_IN</t>
  </si>
  <si>
    <t>RPRO-250605-0551MOL_IN</t>
  </si>
  <si>
    <t>RPRO-250606-0344PRE_IN</t>
  </si>
  <si>
    <t>RPRO-250606-0355PRE_IN</t>
  </si>
  <si>
    <t>RPRO-250606-0344PRE</t>
  </si>
  <si>
    <t>RPRO-250606-0355PRE</t>
  </si>
  <si>
    <t>RPRO-250507-0004MOL_IN</t>
  </si>
  <si>
    <t>RPRO-250527-0043PRE_IN</t>
  </si>
  <si>
    <t>RPRO-250527-0084PRE_IN</t>
  </si>
  <si>
    <t>RPRO-250527-0192PRE_IN</t>
  </si>
  <si>
    <t>RPRO-250527-0084PRE</t>
  </si>
  <si>
    <t>RPRO-250527-0192PRE</t>
  </si>
  <si>
    <t>RPRO-250527-0043PRE</t>
  </si>
  <si>
    <t>RPRO-250515-0254LEAN_IN</t>
  </si>
  <si>
    <t>RPRO-250529-0169LEAN_IN</t>
  </si>
  <si>
    <t>RPRO-250529-0169LEAN_OUT</t>
  </si>
  <si>
    <t>RPRO-250611-0170PRE_IN</t>
  </si>
  <si>
    <t>RPRO-250611-0170PRE</t>
  </si>
  <si>
    <t>RPRO-250612-0158LAM</t>
  </si>
  <si>
    <t>RPRO-250520-0776LAM</t>
  </si>
  <si>
    <t>RPRO-250520-0867LAM</t>
  </si>
  <si>
    <t>RPRO-250520-0868LAM</t>
  </si>
  <si>
    <t>RPRO-250520-0870LAM</t>
  </si>
  <si>
    <t>RPRO-250520-0871LAM</t>
  </si>
  <si>
    <t>RPRO-250520-0872LAM</t>
  </si>
  <si>
    <t>RPRO-250519-0307MOL_IN</t>
  </si>
  <si>
    <t>RPRO-250507-0803LAM</t>
  </si>
  <si>
    <t>RPRO-250401-0309LAM</t>
  </si>
  <si>
    <t>RPRO-250610-0692LAM</t>
  </si>
  <si>
    <t>RPRO-250610-0682LAM</t>
  </si>
  <si>
    <t>RPRO-250610-0700LAM</t>
  </si>
  <si>
    <t>RPRO-250527-0217PRE_IN</t>
  </si>
  <si>
    <t>RPRO-250527-0217PRE</t>
  </si>
  <si>
    <t>RPRO-250502-0168PRE_IN</t>
  </si>
  <si>
    <t>RPRO-250507-0576PRE_IN</t>
  </si>
  <si>
    <t>RPRO-250507-0576PRE</t>
  </si>
  <si>
    <t>RPRO-250602-0093LAM</t>
  </si>
  <si>
    <t>RPRO-250602-0085LAM</t>
  </si>
  <si>
    <t>RPRO-250602-0089LAM</t>
  </si>
  <si>
    <t>RPRO-250602-0091LAM</t>
  </si>
  <si>
    <t>RPRO-250602-0077LAM</t>
  </si>
  <si>
    <t>RPRO-250602-0079LAM</t>
  </si>
  <si>
    <t>RPRO-250623-0107LAM</t>
  </si>
  <si>
    <t>RPRO-250429-0070PRE_IN</t>
  </si>
  <si>
    <t>RPRO-250429-0070PRE</t>
  </si>
  <si>
    <t>RPRO-250606-0077PRE_IN</t>
  </si>
  <si>
    <t>RPRO-250606-0086PRE_IN</t>
  </si>
  <si>
    <t>RPRO-250606-0095PRE_IN</t>
  </si>
  <si>
    <t>RPRO-250606-0083PRE_IN</t>
  </si>
  <si>
    <t>RPRO-250606-0077PRE</t>
  </si>
  <si>
    <t>RPRO-250606-0086PRE</t>
  </si>
  <si>
    <t>RPRO-250606-0095PRE</t>
  </si>
  <si>
    <t>RPRO-250603-0142MOL_IN</t>
  </si>
  <si>
    <t>RPRO-250603-0141MOL_IN</t>
  </si>
  <si>
    <t>RPRO-250519-0310MOL_IN</t>
  </si>
  <si>
    <t>RPRO-250519-0318MOL_IN</t>
  </si>
  <si>
    <t>RPRO-250519-0312MOL_IN</t>
  </si>
  <si>
    <t>RPRO-250507-0576MOL_IN</t>
  </si>
  <si>
    <t>RPRO-250610-0674LAM</t>
  </si>
  <si>
    <t>RPRO-250607-0176LAM</t>
  </si>
  <si>
    <t>RPRO-250602-0496LAM</t>
  </si>
  <si>
    <t>RPRO-250507-0002LAM</t>
  </si>
  <si>
    <t>RPRO-250618-0001LAM</t>
  </si>
  <si>
    <t>RPRO-250606-0061PRE_IN</t>
  </si>
  <si>
    <t>RPRO-250606-0068PRE_IN</t>
  </si>
  <si>
    <t>RPRO-250606-0064PRE_IN</t>
  </si>
  <si>
    <t>RPRO-250606-0066PRE_IN</t>
  </si>
  <si>
    <t>RPRO-250606-0061PRE</t>
  </si>
  <si>
    <t>RPRO-250606-0064PRE</t>
  </si>
  <si>
    <t>RPRO-250606-0066PRE</t>
  </si>
  <si>
    <t>RPRO-250606-0068PRE</t>
  </si>
  <si>
    <t>RPRO-250604-0570MOL_IN</t>
  </si>
  <si>
    <t>RPRO-250604-0570MOL_OUT</t>
  </si>
  <si>
    <t>RPRO-250604-0570LEAN_IN</t>
  </si>
  <si>
    <t>RPRO-250604-0570LEAN_OUT</t>
  </si>
  <si>
    <t>RPRO-250618-0201LEAN_OUT</t>
  </si>
  <si>
    <t>RPRO-250515-0254LEAN_OUT</t>
  </si>
  <si>
    <t>RPRO-250519-0264LAM</t>
  </si>
  <si>
    <t>RPRO-250610-0628LAM</t>
  </si>
  <si>
    <t>RPRO-250610-0652LAM</t>
  </si>
  <si>
    <t>RPRO-250610-0664LAM</t>
  </si>
  <si>
    <t>RPRO-250610-0710LAM</t>
  </si>
  <si>
    <t>RPRO-250520-0776PRE_IN</t>
  </si>
  <si>
    <t>RPRO-250520-0776PRE</t>
  </si>
  <si>
    <t>RPRO-250520-0776MOL_IN</t>
  </si>
  <si>
    <t>RPRO-250604-0439LAM</t>
  </si>
  <si>
    <t>RPRO-250508-0169PRE_IN</t>
  </si>
  <si>
    <t>RPRO-250603-0300PRE_IN</t>
  </si>
  <si>
    <t>RPRO-250527-0195PRE_IN</t>
  </si>
  <si>
    <t>RPRO-250527-0195PRE</t>
  </si>
  <si>
    <t>RPRO-250508-0169PRE</t>
  </si>
  <si>
    <t>RPRO-250603-0300PRE</t>
  </si>
  <si>
    <t>RPRO-250610-0630LAM</t>
  </si>
  <si>
    <t>RPRO-250610-0622LAM</t>
  </si>
  <si>
    <t>RPRO-250527-0191PRE_IN</t>
  </si>
  <si>
    <t>RPRO-250527-0191PRE</t>
  </si>
  <si>
    <t>RPRO-250528-1969MOL_OUT</t>
  </si>
  <si>
    <t>RPRO-250520-0835LEAN_IN</t>
  </si>
  <si>
    <t>RPRO-250520-0872PRE_IN</t>
  </si>
  <si>
    <t>RPRO-250520-0867PRE_IN</t>
  </si>
  <si>
    <t>RPRO-250520-0868PRE_IN</t>
  </si>
  <si>
    <t>RPRO-250520-0870PRE_IN</t>
  </si>
  <si>
    <t>RPRO-250520-0871PRE_IN</t>
  </si>
  <si>
    <t>RPRO-250520-0835LEAN_OUT</t>
  </si>
  <si>
    <t>RPRO-250520-0872PRE</t>
  </si>
  <si>
    <t>RPRO-250520-0867PRE</t>
  </si>
  <si>
    <t>RPRO-250520-0868PRE</t>
  </si>
  <si>
    <t>RPRO-250520-0870PRE</t>
  </si>
  <si>
    <t>RPRO-250520-0871PRE</t>
  </si>
  <si>
    <t>RPRO-250606-0074PRE_IN</t>
  </si>
  <si>
    <t>RPRO-250606-0089PRE_IN</t>
  </si>
  <si>
    <t>RPRO-250606-0074PRE</t>
  </si>
  <si>
    <t>RPRO-250606-0089PRE</t>
  </si>
  <si>
    <t>RPRO-250618-0001PRE_IN</t>
  </si>
  <si>
    <t>RPRO-250618-0001PRE</t>
  </si>
  <si>
    <t>RPRO-250610-0617LAM</t>
  </si>
  <si>
    <t>RPRO-250401-0309PRE_IN</t>
  </si>
  <si>
    <t>RPRO-250507-0803PRE_IN</t>
  </si>
  <si>
    <t>RPRO-250506-0781MOL_IN</t>
  </si>
  <si>
    <t>RPRO-250512-0076LAM</t>
  </si>
  <si>
    <t>RPRO-250607-0176PRE_IN</t>
  </si>
  <si>
    <t>RPRO-250607-0176PRE</t>
  </si>
  <si>
    <t>RPRO-250520-0872MOL_IN</t>
  </si>
  <si>
    <t>RPRO-250520-0867MOL_IN</t>
  </si>
  <si>
    <t>RPRO-250520-0868MOL_IN</t>
  </si>
  <si>
    <t>RPRO-250520-0870MOL_IN</t>
  </si>
  <si>
    <t>RPRO-250520-0871MOL_IN</t>
  </si>
  <si>
    <t>RPRO-250529-0171LAM</t>
  </si>
  <si>
    <t>RPRO-250619-0297LAM</t>
  </si>
  <si>
    <t>RPRO-250612-0158PRE_IN</t>
  </si>
  <si>
    <t>RPRO-250428-0663</t>
  </si>
  <si>
    <t>RPRO-250428-0666</t>
  </si>
  <si>
    <t>RPRO-250428-0668</t>
  </si>
  <si>
    <t>RPRO-250428-0670</t>
  </si>
  <si>
    <t>RPRO-250429-0395</t>
  </si>
  <si>
    <t>RPRO-250603-0329</t>
  </si>
  <si>
    <t>RPRO-250604-0662</t>
  </si>
  <si>
    <t>RPRO-250604-0663</t>
  </si>
  <si>
    <t>SO-250530-0429</t>
  </si>
  <si>
    <t>RPRO-250605-0555</t>
  </si>
  <si>
    <t>RPRO-250617-0402</t>
  </si>
  <si>
    <t>RPRO-250508-0163</t>
  </si>
  <si>
    <t>MT19 (D-0278) (Skiving around insoles &amp; Skiving arch)</t>
  </si>
  <si>
    <t>DC-014132</t>
  </si>
  <si>
    <t>PVN-003107</t>
  </si>
  <si>
    <t>OrthoLite Ultra-Hybrid-Nike SEEDPEARL/12-0703TPX Hybrid Flat Sheet 0.085D 25+/-4 Asker C 1.1M 2M 6mm</t>
  </si>
  <si>
    <t>HTL-030470</t>
  </si>
  <si>
    <t>NIKE Heat Transfer Logo (Horizontal direction printing) 2 colors W:45.1MM L:48MM COLOR(S):81J\00A Left Foot Description:FADING EFFECT "EARTH fading graphic": 81J\00A+"(A)"/"(C)"/"(G)"/"All Conditions Gear.": 00A (44.6*48mm)+0.2mm Clear Base Around Logo (follow file) Right Foot Description:FADING EFFECT "EARTH fading graphic": 81J\00A+"(A)"/"(C)"/"(G)"/"Made on Planet Earth.":00A (45.1*48mm)+0.2mm Clear Base Around Logo (follow file) (Left &amp; Right are the same direction: logo from left to right)</t>
  </si>
  <si>
    <t>Mang đi liệu đã chặt đôi đi bào eo(tính từ ngoài hướng vào trong tại phần arch trong phạm vi 20mm dùng bánh mài 15 độ mài còn 1.5mm-2mm(bao gồm vải),</t>
  </si>
  <si>
    <t>RPRO-250429-0375</t>
  </si>
  <si>
    <t>DC-012713</t>
  </si>
  <si>
    <t>HTL-031023</t>
  </si>
  <si>
    <t>NIKE Heat Transfer Logo (Vertical Direction Printing) 2 COLORS W:29.2MM L:79.7MM COLOR(S): 10A/00A Left Foot Description: 10A RECTANGLE + 00A "NIKE"/SWOOSH/"ROAD RACING ZF 2025-06" (logo from heel to toe)/LINE/SYMBOL Right Foot Description: Same as Left Foot (Left &amp; Right are the same direction)</t>
  </si>
  <si>
    <t>RPRO-250505-0179</t>
  </si>
  <si>
    <t>RPRO-250505-0180</t>
  </si>
  <si>
    <t>RPRO-250505-0181</t>
  </si>
  <si>
    <t>RPRO-250505-0182</t>
  </si>
  <si>
    <t>RPRO-250505-0183</t>
  </si>
  <si>
    <t>RPRO-250505-0184</t>
  </si>
  <si>
    <t>RPRO-250505-0185</t>
  </si>
  <si>
    <t>RPRO-250505-0186</t>
  </si>
  <si>
    <t>RPRO-250505-0187</t>
  </si>
  <si>
    <t>RPRO-250505-0188</t>
  </si>
  <si>
    <t>RPRO-250505-0190</t>
  </si>
  <si>
    <t>RPRO-250505-0191</t>
  </si>
  <si>
    <t>RPRO-250505-0192</t>
  </si>
  <si>
    <t>RPRO-250505-0193</t>
  </si>
  <si>
    <t>RPRO-250505-0194</t>
  </si>
  <si>
    <t>RPRO-250505-0195</t>
  </si>
  <si>
    <t>RPRO-250505-0196</t>
  </si>
  <si>
    <t>RPRO-250505-0197</t>
  </si>
  <si>
    <t>RPRO-250505-0198</t>
  </si>
  <si>
    <t>RPRO-250505-0199</t>
  </si>
  <si>
    <t>RPRO-250505-0223</t>
  </si>
  <si>
    <t>RPRO-250505-0224</t>
  </si>
  <si>
    <t>RPRO-250505-0225</t>
  </si>
  <si>
    <t>RPRO-250505-0226</t>
  </si>
  <si>
    <t>RPRO-250505-0227</t>
  </si>
  <si>
    <t>RPRO-250505-0228</t>
  </si>
  <si>
    <t>RPRO-250505-0229</t>
  </si>
  <si>
    <t>RPRO-250505-0230</t>
  </si>
  <si>
    <t>RPRO-250506-0470</t>
  </si>
  <si>
    <t>RPRO-250506-0494</t>
  </si>
  <si>
    <t>RPRO-250512-0171</t>
  </si>
  <si>
    <t>RPRO-250513-0251</t>
  </si>
  <si>
    <t>RPRO-250513-0252</t>
  </si>
  <si>
    <t>RPRO-250513-0253</t>
  </si>
  <si>
    <t>RPRO-250513-0254</t>
  </si>
  <si>
    <t>RPRO-250513-0255</t>
  </si>
  <si>
    <t>RPRO-250513-0256</t>
  </si>
  <si>
    <t>RPRO-250513-0257</t>
  </si>
  <si>
    <t>RPRO-250513-0258</t>
  </si>
  <si>
    <t>RPRO-250513-0259</t>
  </si>
  <si>
    <t>RPRO-250513-0260</t>
  </si>
  <si>
    <t>RPRO-250513-0261</t>
  </si>
  <si>
    <t>RPRO-250513-0262</t>
  </si>
  <si>
    <t>RPRO-250513-0263</t>
  </si>
  <si>
    <t>RPRO-250513-0264</t>
  </si>
  <si>
    <t>RPRO-250513-0265</t>
  </si>
  <si>
    <t>RPRO-250513-0486</t>
  </si>
  <si>
    <t>RPRO-250513-0573</t>
  </si>
  <si>
    <t>RPRO-250513-0574</t>
  </si>
  <si>
    <t>RPRO-250513-0575</t>
  </si>
  <si>
    <t>RPRO-250513-0576</t>
  </si>
  <si>
    <t>RPRO-250513-0580</t>
  </si>
  <si>
    <t>RPRO-250513-0581</t>
  </si>
  <si>
    <t>RPRO-250513-0582</t>
  </si>
  <si>
    <t>RPRO-250513-0583</t>
  </si>
  <si>
    <t>RPRO-250513-0585</t>
  </si>
  <si>
    <t>RPRO-250514-0096</t>
  </si>
  <si>
    <t>DC-009620</t>
  </si>
  <si>
    <t>AWB-022585</t>
  </si>
  <si>
    <t>6LC EPM ELILON 44" 280G</t>
  </si>
  <si>
    <t>RPRO-250514-0195</t>
  </si>
  <si>
    <t>DC-014139</t>
  </si>
  <si>
    <t>AWB-003915</t>
  </si>
  <si>
    <t>0BA MERRY MESH(LJB-540) 44" 250G</t>
  </si>
  <si>
    <t>HTL-032290</t>
  </si>
  <si>
    <t>NIKE Heat Transfer Logo (Horizontal Direction Printing) 1 COLOR W:23.875MM L:50MM COLOR(S):70Z Left Foot Description:SWOOSH + "RUNNING" (+Antimigration)  Right Foot Description:Same as Left Foot (Left &amp; Right are the same direction)</t>
  </si>
  <si>
    <t>RPRO-250514-0496</t>
  </si>
  <si>
    <t>RPRO-250527-0029</t>
  </si>
  <si>
    <t>RPRO-250528-1704</t>
  </si>
  <si>
    <t>RPRO-250528-1736</t>
  </si>
  <si>
    <t>DC-013375</t>
  </si>
  <si>
    <t>AWB-003843</t>
  </si>
  <si>
    <t>0AP MERRY MESH(LJB-540) 44" 250G</t>
  </si>
  <si>
    <t>HTL-010888</t>
  </si>
  <si>
    <t>NIKE Heat Transfer Logo (Horizontal Direction Printing) 1 COLOR W:14.861MM L:40MM COLOR(S):97J Left Foot Description:SWOOSH + "EST1972"+ LINE + "NIKE RUNNING" Right Foot Description:Same as Left Foot (Left &amp; Right are the same direction:logo from left to right)</t>
  </si>
  <si>
    <t>RPRO-250528-1932</t>
  </si>
  <si>
    <t>RPRO-250528-2122</t>
  </si>
  <si>
    <t>SO-250530-0428</t>
  </si>
  <si>
    <t>RPRO-250605-0553</t>
  </si>
  <si>
    <t>RPRO-250612-0275</t>
  </si>
  <si>
    <t>RPRO-250613-0051</t>
  </si>
  <si>
    <t>RPRO-250613-0053</t>
  </si>
  <si>
    <t>RPRO-250613-0154</t>
  </si>
  <si>
    <t>RPRO-250422-0400</t>
  </si>
  <si>
    <t>RPRO-250422-0444</t>
  </si>
  <si>
    <t>DC-013563</t>
  </si>
  <si>
    <t>RPRO-250422-0445</t>
  </si>
  <si>
    <t>RPRO-250422-0447</t>
  </si>
  <si>
    <t>RPRO-250422-0448</t>
  </si>
  <si>
    <t>RPRO-250422-0658</t>
  </si>
  <si>
    <t>RPRO-250505-0200</t>
  </si>
  <si>
    <t>RPRO-250505-0201</t>
  </si>
  <si>
    <t>RPRO-250505-0202</t>
  </si>
  <si>
    <t>RPRO-250505-0203</t>
  </si>
  <si>
    <t>RPRO-250505-0204</t>
  </si>
  <si>
    <t>RPRO-250505-0205</t>
  </si>
  <si>
    <t>RPRO-250505-0206</t>
  </si>
  <si>
    <t>RPRO-250505-0216</t>
  </si>
  <si>
    <t>RPRO-250505-0217</t>
  </si>
  <si>
    <t>RPRO-250505-0218</t>
  </si>
  <si>
    <t>RPRO-250505-0219</t>
  </si>
  <si>
    <t>RPRO-250505-0220</t>
  </si>
  <si>
    <t>RPRO-250505-0221</t>
  </si>
  <si>
    <t>RPRO-250505-0222</t>
  </si>
  <si>
    <t>RPRO-250508-0201</t>
  </si>
  <si>
    <t>RPRO-250508-0595</t>
  </si>
  <si>
    <t>RPRO-250508-0596</t>
  </si>
  <si>
    <t>RPRO-250508-0597</t>
  </si>
  <si>
    <t>RPRO-250508-0598</t>
  </si>
  <si>
    <t>RPRO-250508-0599</t>
  </si>
  <si>
    <t>RPRO-250508-0600</t>
  </si>
  <si>
    <t>RPRO-250508-0601</t>
  </si>
  <si>
    <t>RPRO-250508-0602</t>
  </si>
  <si>
    <t>RPRO-250512-0162</t>
  </si>
  <si>
    <t>RPRO-250512-0164</t>
  </si>
  <si>
    <t>RPRO-250513-0039</t>
  </si>
  <si>
    <t>RPRO-250513-0040</t>
  </si>
  <si>
    <t>RPRO-250513-0041</t>
  </si>
  <si>
    <t>RPRO-250513-0042</t>
  </si>
  <si>
    <t>RPRO-250513-0219</t>
  </si>
  <si>
    <t>RPRO-250513-0220</t>
  </si>
  <si>
    <t>RPRO-250513-0221</t>
  </si>
  <si>
    <t>RPRO-250513-0222</t>
  </si>
  <si>
    <t>RPRO-250513-0223</t>
  </si>
  <si>
    <t>RPRO-250513-0224</t>
  </si>
  <si>
    <t>RPRO-250513-0225</t>
  </si>
  <si>
    <t>RPRO-250513-0226</t>
  </si>
  <si>
    <t>RPRO-250513-0227</t>
  </si>
  <si>
    <t>RPRO-250513-0228</t>
  </si>
  <si>
    <t>RPRO-250513-0229</t>
  </si>
  <si>
    <t>RPRO-250513-0230</t>
  </si>
  <si>
    <t>RPRO-250513-0231</t>
  </si>
  <si>
    <t>RPRO-250513-0232</t>
  </si>
  <si>
    <t>RPRO-250513-0233</t>
  </si>
  <si>
    <t>RPRO-250513-0266</t>
  </si>
  <si>
    <t>RPRO-250513-0267</t>
  </si>
  <si>
    <t>RPRO-250513-0268</t>
  </si>
  <si>
    <t>RPRO-250514-0074</t>
  </si>
  <si>
    <t>RPRO-250514-0078</t>
  </si>
  <si>
    <t>RPRO-250514-0120</t>
  </si>
  <si>
    <t>RPRO-250514-0251</t>
  </si>
  <si>
    <t>RPRO-250514-0253</t>
  </si>
  <si>
    <t>RPRO-250514-0255</t>
  </si>
  <si>
    <t>RPRO-250514-0263</t>
  </si>
  <si>
    <t>RPRO-250514-0294</t>
  </si>
  <si>
    <t>RPRO-250514-0296</t>
  </si>
  <si>
    <t>RPRO-250514-0425</t>
  </si>
  <si>
    <t>DC-013355</t>
  </si>
  <si>
    <t>HTL-017489</t>
  </si>
  <si>
    <t>NIKE Heat Transfer Logo (Horizontal Direction Printing) 1 COLOR W:14.861MM L:40MM COLOR(S): 3BY Left Foot Description:SWOOSH + "EST1972"+ LINE + "NIKE RUNNING" Right Foot Description:Same as Left Foot (Left &amp; Right are the same direction:logo from left to right)</t>
  </si>
  <si>
    <t>RPRO-250514-0435</t>
  </si>
  <si>
    <t>RPRO-250520-0883</t>
  </si>
  <si>
    <t>RPRO-250526-0335</t>
  </si>
  <si>
    <t>RPRO-250604-0555</t>
  </si>
  <si>
    <t>RPRO-250612-0405</t>
  </si>
  <si>
    <t>SO-250530-0430</t>
  </si>
  <si>
    <t>RPRO-250605-0557</t>
  </si>
  <si>
    <t>SO-250530-0431</t>
  </si>
  <si>
    <t>RPRO-250605-0558</t>
  </si>
  <si>
    <t>SO-250506-0105</t>
  </si>
  <si>
    <t>RPRO-250519-0521</t>
  </si>
  <si>
    <t>SO-250611-0133</t>
  </si>
  <si>
    <t>RPRO-250612-0162</t>
  </si>
  <si>
    <t>SO-250605-0238</t>
  </si>
  <si>
    <t>RPRO-250606-0374</t>
  </si>
  <si>
    <t>SO-250605-0252</t>
  </si>
  <si>
    <t>RPRO-250606-0423</t>
  </si>
  <si>
    <t>SO-250530-0459</t>
  </si>
  <si>
    <t>RPRO-250605-0586</t>
  </si>
  <si>
    <t>SO-250423-0450</t>
  </si>
  <si>
    <t>RPRO-250424-0296</t>
  </si>
  <si>
    <t>SO-250423-0497</t>
  </si>
  <si>
    <t>RPRO-250424-0339</t>
  </si>
  <si>
    <t>RPRO-250424-0340</t>
  </si>
  <si>
    <t>SO-250423-0442</t>
  </si>
  <si>
    <t>RPRO-250424-0281</t>
  </si>
  <si>
    <t>SO-250428-0500</t>
  </si>
  <si>
    <t>RPRO-250429-0433</t>
  </si>
  <si>
    <t>SO-250423-0441</t>
  </si>
  <si>
    <t>RPRO-250617-0972</t>
  </si>
  <si>
    <t>SO-250327-0188</t>
  </si>
  <si>
    <t>RPRO-250328-0457</t>
  </si>
  <si>
    <t>SO-250530-0005</t>
  </si>
  <si>
    <t>RPRO-250602-0012</t>
  </si>
  <si>
    <t>RPRO-250602-0013</t>
  </si>
  <si>
    <t>OE-005157</t>
  </si>
  <si>
    <t>HTL-028027</t>
  </si>
  <si>
    <t>NIKE Heat Transfer Logo (Horizontal Direction Printing) 1 COLOR W:40MM L:47.5MM COLOR(S):12J Left Foot Description:Weather symbol/TEXT/"STAY WARM.STAY DRY.KEEP RUNNING."/lines/small swoosh(40MM*47.5MM) (follow file) Right Foot Description:Triangle+"Nike GTX" (40MM*35.53MM) (NEW GRAPHIC) (follow file) (Left &amp; Right are the same direction: logo from left to right)</t>
  </si>
  <si>
    <t>SO-250505-0148</t>
  </si>
  <si>
    <t>RPRO-250506-0137</t>
  </si>
  <si>
    <t>RPRO-250506-0139</t>
  </si>
  <si>
    <t>SO-250529-0104</t>
  </si>
  <si>
    <t>RPRO-250530-0045</t>
  </si>
  <si>
    <t>RPRO-250604-0594</t>
  </si>
  <si>
    <t>SO-250619-0464</t>
  </si>
  <si>
    <t>RPRO-250620-0406</t>
  </si>
  <si>
    <t>OE-007560</t>
  </si>
  <si>
    <t>HTL-031150</t>
  </si>
  <si>
    <t>ASICS Heat Transfer Logo (Vertical Direction Printing) 1 COLOR W:18MM L:54MM COLOR(S): OR16-23S (LIGHT ORANGE) Left Foot Description:"ASICS" new font Right Foot Description:Same as Left Foot (Left &amp; Right are the same direction: logo from toe to heel)</t>
  </si>
  <si>
    <t>SO-250613-0115</t>
  </si>
  <si>
    <t>RPRO-250616-0219</t>
  </si>
  <si>
    <t>SO-250613-0113</t>
  </si>
  <si>
    <t>RPRO-250616-0217</t>
  </si>
  <si>
    <t>SO-250613-0119</t>
  </si>
  <si>
    <t>RPRO-250616-0223</t>
  </si>
  <si>
    <t>RPRO-250616-0278</t>
  </si>
  <si>
    <t>SO-250509-0030</t>
  </si>
  <si>
    <t>RPRO-250512-0060</t>
  </si>
  <si>
    <t>SO-250509-0031</t>
  </si>
  <si>
    <t>RPRO-250512-0061</t>
  </si>
  <si>
    <t>SO-250509-0032</t>
  </si>
  <si>
    <t>RPRO-250512-0062</t>
  </si>
  <si>
    <t>SO-250509-0033</t>
  </si>
  <si>
    <t>RPRO-250512-0063</t>
  </si>
  <si>
    <t>SO-250509-0034</t>
  </si>
  <si>
    <t>RPRO-250512-0064</t>
  </si>
  <si>
    <t>SO-250619-0131</t>
  </si>
  <si>
    <t>RPRO-250620-0265</t>
  </si>
  <si>
    <t>OV-008488</t>
  </si>
  <si>
    <t>AWB-023215</t>
  </si>
  <si>
    <t>000-73-00 GT-L00173H (82% POLYESTER,18% SPANDEX) 58" 220G</t>
  </si>
  <si>
    <t>RPRO-250507-0002PRE_IN</t>
  </si>
  <si>
    <t>RPRO-250507-0002PRE</t>
  </si>
  <si>
    <t>RPRO-250519-0520LAM</t>
  </si>
  <si>
    <t>RPRO-250512-0069LAM</t>
  </si>
  <si>
    <t>RPRO-250519-0337LAM</t>
  </si>
  <si>
    <t>RPRO-250519-0345LAM</t>
  </si>
  <si>
    <t>RPRO-250519-0361LAM</t>
  </si>
  <si>
    <t>RPRO-250512-0075LAM</t>
  </si>
  <si>
    <t>RPRO-250519-0351LAM</t>
  </si>
  <si>
    <t>RPRO-250512-0072LAM</t>
  </si>
  <si>
    <t>RPRO-250519-0355LAM</t>
  </si>
  <si>
    <t>RPRO-250519-0357LAM</t>
  </si>
  <si>
    <t>RPRO-250519-0349LAM</t>
  </si>
  <si>
    <t>RPRO-250512-0071LAM</t>
  </si>
  <si>
    <t>RPRO-250512-0073LAM</t>
  </si>
  <si>
    <t>RPRO-250519-0359LAM</t>
  </si>
  <si>
    <t>RPRO-250502-0168PRE</t>
  </si>
  <si>
    <t>Ngày hoàn thành</t>
  </si>
  <si>
    <t>Time</t>
  </si>
  <si>
    <t>Line 6, 8, 9</t>
  </si>
  <si>
    <t>PU-CODE</t>
  </si>
  <si>
    <t>6/26/2025-RPRO-250506-0452</t>
  </si>
  <si>
    <t>6/26/2025-RPRO-250613-0048</t>
  </si>
  <si>
    <t>6/26/2025-RPRO-250422-0536</t>
  </si>
  <si>
    <t>6/26/2025-RPRO-250604-0557</t>
  </si>
  <si>
    <t>6/26/2025-RPRO-250428-0671</t>
  </si>
  <si>
    <t>6/26/2025-RPRO-250515-0152</t>
  </si>
  <si>
    <t>6/26/2025-RPRO-250515-0151</t>
  </si>
  <si>
    <t>6/26/2025-RPRO-250428-0707</t>
  </si>
  <si>
    <t>6/26/2025-RPRO-250515-0155</t>
  </si>
  <si>
    <t>6/26/2025-RPRO-250515-0150</t>
  </si>
  <si>
    <t>6/26/2025-RPRO-250428-0639</t>
  </si>
  <si>
    <t>6/26/2025-RPRO-250428-0673</t>
  </si>
  <si>
    <t>6/26/2025-RPRO-250428-0641</t>
  </si>
  <si>
    <t>6/26/2025-RPRO-250515-0149</t>
  </si>
  <si>
    <t>6/26/2025-RPRO-250515-0156</t>
  </si>
  <si>
    <t>6/26/2025-RPRO-250515-0153</t>
  </si>
  <si>
    <t>6/26/2025-RPRO-250428-0635</t>
  </si>
  <si>
    <t>6/26/2025-RPRO-250428-0637</t>
  </si>
  <si>
    <t>6/26/2025-RPRO-250515-0147</t>
  </si>
  <si>
    <t>6/26/2025-RPRO-250515-0154</t>
  </si>
  <si>
    <t>6/26/2025-RPRO-250428-0645</t>
  </si>
  <si>
    <t>6/26/2025-RPRO-250428-0712</t>
  </si>
  <si>
    <t>6/26/2025-RPRO-250428-0695</t>
  </si>
  <si>
    <t>6/26/2025-RPRO-250428-0698</t>
  </si>
  <si>
    <t>6/26/2025-RPRO-250428-0701</t>
  </si>
  <si>
    <t>6/26/2025-RPRO-250428-0677</t>
  </si>
  <si>
    <t>6/26/2025-RPRO-250428-0705</t>
  </si>
  <si>
    <t>6/26/2025-RPRO-250428-0669</t>
  </si>
  <si>
    <t>6/26/2025-RPRO-250515-0142</t>
  </si>
  <si>
    <t>6/26/2025-RPRO-250428-0675</t>
  </si>
  <si>
    <t>6/26/2025-RPRO-250515-0141</t>
  </si>
  <si>
    <t>6/26/2025-RPRO-250428-0709</t>
  </si>
  <si>
    <t>6/26/2025-RPRO-250428-0703</t>
  </si>
  <si>
    <t>6/26/2025-RPRO-250428-0667</t>
  </si>
  <si>
    <t>6/26/2025-RPRO-250515-0139</t>
  </si>
  <si>
    <t>6/26/2025-RPRO-250514-0087</t>
  </si>
  <si>
    <t>6/26/2025-RPRO-250514-0419</t>
  </si>
  <si>
    <t>6/26/2025-RPRO-250514-0413</t>
  </si>
  <si>
    <t>6/26/2025-RPRO-250514-0417</t>
  </si>
  <si>
    <t>6/26/2025-RPRO-250514-0415</t>
  </si>
  <si>
    <t>6/26/2025-RPRO-250422-0395</t>
  </si>
  <si>
    <t>6/26/2025-RPRO-250422-0394</t>
  </si>
  <si>
    <t>6/26/2025-RPRO-250514-0326</t>
  </si>
  <si>
    <t>6/26/2025-RPRO-250514-0328</t>
  </si>
  <si>
    <t>6/26/2025-RPRO-250513-0158</t>
  </si>
  <si>
    <t>6/26/2025-RPRO-250513-0147</t>
  </si>
  <si>
    <t>6/26/2025-RPRO-250513-0148</t>
  </si>
  <si>
    <t>6/26/2025-RPRO-250513-0149</t>
  </si>
  <si>
    <t>6/26/2025-RPRO-250513-0150</t>
  </si>
  <si>
    <t>6/26/2025-RPRO-250513-0151</t>
  </si>
  <si>
    <t>6/26/2025-RPRO-250513-0152</t>
  </si>
  <si>
    <t>6/26/2025-RPRO-250513-0155</t>
  </si>
  <si>
    <t>6/26/2025-RPRO-250513-0157</t>
  </si>
  <si>
    <t>6/26/2025-RPRO-250513-0161</t>
  </si>
  <si>
    <t>6/26/2025-RPRO-250513-0156</t>
  </si>
  <si>
    <t>6/26/2025-RPRO-250513-0154</t>
  </si>
  <si>
    <t>6/26/2025-RPRO-250513-0160</t>
  </si>
  <si>
    <t>6/26/2025-RPRO-250513-0153</t>
  </si>
  <si>
    <t>6/26/2025-RPRO-250513-0159</t>
  </si>
  <si>
    <t>6/26/2025-RPRO-250513-0182</t>
  </si>
  <si>
    <t>6/26/2025-RPRO-250513-0183</t>
  </si>
  <si>
    <t>6/26/2025-RPRO-250513-0184</t>
  </si>
  <si>
    <t>6/26/2025-RPRO-250513-0185</t>
  </si>
  <si>
    <t>6/26/2025-RPRO-250513-0186</t>
  </si>
  <si>
    <t>6/26/2025-RPRO-250513-0181</t>
  </si>
  <si>
    <t>6/26/2025-RPRO-250513-0179</t>
  </si>
  <si>
    <t>6/26/2025-RPRO-250513-0178</t>
  </si>
  <si>
    <t>6/26/2025-RPRO-250513-0177</t>
  </si>
  <si>
    <t>6/26/2025-RPRO-250513-0180</t>
  </si>
  <si>
    <t>6/26/2025-RPRO-250513-0176</t>
  </si>
  <si>
    <t>6/26/2025-RPRO-250513-0172</t>
  </si>
  <si>
    <t>6/26/2025-RPRO-250513-0175</t>
  </si>
  <si>
    <t>6/26/2025-RPRO-250513-0170</t>
  </si>
  <si>
    <t>6/26/2025-RPRO-250513-0171</t>
  </si>
  <si>
    <t>6/26/2025-RPRO-250513-0173</t>
  </si>
  <si>
    <t>6/26/2025-RPRO-250513-0174</t>
  </si>
  <si>
    <t>6/26/2025-RPRO-250513-0166</t>
  </si>
  <si>
    <t>6/26/2025-RPRO-250513-0162</t>
  </si>
  <si>
    <t>6/26/2025-RPRO-250513-0168</t>
  </si>
  <si>
    <t>6/26/2025-RPRO-250513-0169</t>
  </si>
  <si>
    <t>6/26/2025-RPRO-250514-0308</t>
  </si>
  <si>
    <t>6/26/2025-RPRO-250514-0306</t>
  </si>
  <si>
    <t>6/26/2025-RPRO-250529-0337</t>
  </si>
  <si>
    <t>6/26/2025-RPRO-250529-0305</t>
  </si>
  <si>
    <t>6/26/2025-RPRO-250513-0542</t>
  </si>
  <si>
    <t>6/26/2025-RPRO-250513-0539</t>
  </si>
  <si>
    <t>6/26/2025-RPRO-250513-0541</t>
  </si>
  <si>
    <t>6/26/2025-RPRO-250513-0559</t>
  </si>
  <si>
    <t>6/26/2025-RPRO-250513-0540</t>
  </si>
  <si>
    <t>6/26/2025-RPRO-250513-0544</t>
  </si>
  <si>
    <t>6/26/2025-RPRO-250513-0543</t>
  </si>
  <si>
    <t>6/26/2025-RPRO-250513-0560</t>
  </si>
  <si>
    <t>6/26/2025-RPRO-250513-0558</t>
  </si>
  <si>
    <t>6/26/2025-RPRO-250513-0537</t>
  </si>
  <si>
    <t>6/26/2025-RPRO-250513-0536</t>
  </si>
  <si>
    <t>6/26/2025-RPRO-250513-0534</t>
  </si>
  <si>
    <t>6/26/2025-RPRO-250513-0535</t>
  </si>
  <si>
    <t>6/26/2025-RPRO-250513-0533</t>
  </si>
  <si>
    <t>6/26/2025-RPRO-250513-0538</t>
  </si>
  <si>
    <t>6/26/2025-RPRO-250613-0152</t>
  </si>
  <si>
    <t>6/26/2025-RPRO-250528-2000</t>
  </si>
  <si>
    <t>6/26/2025-RPRO-250528-2003</t>
  </si>
  <si>
    <t>6/26/2025-RPRO-250528-2006</t>
  </si>
  <si>
    <t>6/26/2025-RPRO-250424-0257</t>
  </si>
  <si>
    <t>6/26/2025-RPRO-250528-0519</t>
  </si>
  <si>
    <t>6/26/2025-RPRO-250528-0093</t>
  </si>
  <si>
    <t>6/26/2025-RPRO-250528-0282</t>
  </si>
  <si>
    <t>6/26/2025-RPRO-250528-0284</t>
  </si>
  <si>
    <t>6/26/2025-RPRO-250528-0260</t>
  </si>
  <si>
    <t>6/26/2025-RPRO-250528-0254</t>
  </si>
  <si>
    <t>6/26/2025-RPRO-250528-0262</t>
  </si>
  <si>
    <t>6/26/2025-RPRO-250422-0630</t>
  </si>
  <si>
    <t>6/26/2025-RPRO-250422-0628</t>
  </si>
  <si>
    <t>6/26/2025-RPRO-250422-0635</t>
  </si>
  <si>
    <t>6/26/2025-RPRO-250422-0637</t>
  </si>
  <si>
    <t>6/26/2025-RPRO-250422-0629</t>
  </si>
  <si>
    <t>6/26/2025-RPRO-250422-0631</t>
  </si>
  <si>
    <t>6/26/2025-RPRO-250422-0621</t>
  </si>
  <si>
    <t>6/26/2025-RPRO-250422-0623</t>
  </si>
  <si>
    <t>6/26/2025-RPRO-250422-0624</t>
  </si>
  <si>
    <t>6/26/2025-RPRO-250422-0625</t>
  </si>
  <si>
    <t>6/26/2025-RPRO-250422-0627</t>
  </si>
  <si>
    <t>6/26/2025-RPRO-250422-0633</t>
  </si>
  <si>
    <t>6/26/2025-RPRO-250422-0632</t>
  </si>
  <si>
    <t>6/26/2025-RPRO-250422-0554</t>
  </si>
  <si>
    <t>6/26/2025-RPRO-250422-0550</t>
  </si>
  <si>
    <t>6/26/2025-RPRO-250422-0551</t>
  </si>
  <si>
    <t>6/26/2025-RPRO-250422-0662</t>
  </si>
  <si>
    <t>6/26/2025-RPRO-250422-0664</t>
  </si>
  <si>
    <t>6/26/2025-RPRO-250607-0192</t>
  </si>
  <si>
    <t>6/26/2025-RPRO-250606-0893</t>
  </si>
  <si>
    <t>6/26/2025-RPRO-250529-0327</t>
  </si>
  <si>
    <t>6/26/2025-RPRO-250529-0309</t>
  </si>
  <si>
    <t>6/26/2025-RPRO-250529-0285</t>
  </si>
  <si>
    <t>6/26/2025-RPRO-250529-0283</t>
  </si>
  <si>
    <t>6/26/2025-RPRO-250514-0197</t>
  </si>
  <si>
    <t>6/26/2025-RPRO-250513-0249</t>
  </si>
  <si>
    <t>6/26/2025-RPRO-250513-0242</t>
  </si>
  <si>
    <t>6/26/2025-RPRO-250513-0250</t>
  </si>
  <si>
    <t>6/26/2025-RPRO-250513-0243</t>
  </si>
  <si>
    <t>6/26/2025-RPRO-250513-0240</t>
  </si>
  <si>
    <t>6/26/2025-RPRO-250513-0248</t>
  </si>
  <si>
    <t>6/26/2025-RPRO-250513-0245</t>
  </si>
  <si>
    <t>6/26/2025-RPRO-250513-0246</t>
  </si>
  <si>
    <t>6/26/2025-RPRO-250513-0247</t>
  </si>
  <si>
    <t>6/26/2025-RPRO-250513-0244</t>
  </si>
  <si>
    <t>6/26/2025-RPRO-250513-0241</t>
  </si>
  <si>
    <t>6/26/2025-RPRO-250514-0205</t>
  </si>
  <si>
    <t>6/26/2025-RPRO-250506-0103</t>
  </si>
  <si>
    <t>6/26/2025-RPRO-250508-0118</t>
  </si>
  <si>
    <t>6/26/2025-RPRO-250508-0142</t>
  </si>
  <si>
    <t>6/26/2025-RPRO-250506-0105</t>
  </si>
  <si>
    <t>6/26/2025-RPRO-250506-0100</t>
  </si>
  <si>
    <t>6/26/2025-RPRO-250506-0099</t>
  </si>
  <si>
    <t>6/26/2025-RPRO-250506-0101</t>
  </si>
  <si>
    <t>6/26/2025-RPRO-250506-0098</t>
  </si>
  <si>
    <t>6/26/2025-RPRO-250509-0202</t>
  </si>
  <si>
    <t>6/26/2025-RPRO-250508-0150</t>
  </si>
  <si>
    <t>6/26/2025-RPRO-250508-0134</t>
  </si>
  <si>
    <t>6/26/2025-RPRO-250508-0148</t>
  </si>
  <si>
    <t>6/26/2025-RPRO-250508-0128</t>
  </si>
  <si>
    <t>6/26/2025-RPRO-250610-0080</t>
  </si>
  <si>
    <t>6/26/2025-RPRO-250509-0197</t>
  </si>
  <si>
    <t>6/26/2025-RPRO-250602-0395</t>
  </si>
  <si>
    <t>6/26/2025-RPRO-250602-0393</t>
  </si>
  <si>
    <t>6/26/2025-RPRO-250602-0391</t>
  </si>
  <si>
    <t>6/26/2025-RPRO-250523-0284</t>
  </si>
  <si>
    <t>6/26/2025-RPRO-250521-0167</t>
  </si>
  <si>
    <t>6/26/2025-RPRO-250520-0080</t>
  </si>
  <si>
    <t>6/26/2025-RPRO-250606-0490</t>
  </si>
  <si>
    <t>6/26/2025-RPRO-250616-0149</t>
  </si>
  <si>
    <t>6/26/2025-RPRO-250522-0241</t>
  </si>
  <si>
    <t>6/26/2025-RPRO-250522-0242</t>
  </si>
  <si>
    <t>6/26/2025-RPRO-250508-0158</t>
  </si>
  <si>
    <t>6/26/2025-RPRO-250506-0841</t>
  </si>
  <si>
    <t>6/26/2025-RPRO-250423-1093</t>
  </si>
  <si>
    <t>6/26/2025-RPRO-250523-0170</t>
  </si>
  <si>
    <t>6/26/2025-RPRO-250428-0664</t>
  </si>
  <si>
    <t>6/26/2025-RPRO-250428-0649</t>
  </si>
  <si>
    <t>6/26/2025-RPRO-250428-0680</t>
  </si>
  <si>
    <t>6/26/2025-RPRO-250428-0688</t>
  </si>
  <si>
    <t>6/26/2025-RPRO-250616-0442</t>
  </si>
  <si>
    <t>6/26/2025-RPRO-250530-0069</t>
  </si>
  <si>
    <t>6/26/2025-RPRO-250603-0152</t>
  </si>
  <si>
    <t>6/26/2025-RPRO-250429-0450</t>
  </si>
  <si>
    <t>6/26/2025-RPRO-250519-0090</t>
  </si>
  <si>
    <t>6/26/2025-RPRO-250606-0849</t>
  </si>
  <si>
    <t>6/26/2025-RPRO-250428-0623</t>
  </si>
  <si>
    <t>6/26/2025-RPRO-250428-0627</t>
  </si>
  <si>
    <t>6/26/2025-RPRO-250514-0110</t>
  </si>
  <si>
    <t>6/26/2025-RPRO-250514-0108</t>
  </si>
  <si>
    <t>6/26/2025-RPRO-250428-0467</t>
  </si>
  <si>
    <t>6/26/2025-RPRO-250428-0469</t>
  </si>
  <si>
    <t>6/26/2025-RPRO-250603-0153</t>
  </si>
  <si>
    <t>6/26/2025-RPRO-250508-0276</t>
  </si>
  <si>
    <t>6/26/2025-RPRO-250429-0046</t>
  </si>
  <si>
    <t>6/26/2025-RPRO-250513-0046</t>
  </si>
  <si>
    <t>6/26/2025-RPRO-250522-0239</t>
  </si>
  <si>
    <t>6/26/2025-RPRO-250522-0238</t>
  </si>
  <si>
    <t>6/26/2025-RPRO-250522-0237</t>
  </si>
  <si>
    <t>6/26/2025-RPRO-250506-0845</t>
  </si>
  <si>
    <t>6/26/2025-RPRO-250508-0275</t>
  </si>
  <si>
    <t>6/26/2025-RPRO-250602-0030</t>
  </si>
  <si>
    <t>6/26/2025-RPRO-250514-0335</t>
  </si>
  <si>
    <t>6/26/2025-RPRO-250429-0387</t>
  </si>
  <si>
    <t>6/26/2025-RPRO-250514-0343</t>
  </si>
  <si>
    <t>6/26/2025-RPRO-250422-0573</t>
  </si>
  <si>
    <t>6/26/2025-RPRO-250514-0244</t>
  </si>
  <si>
    <t>6/26/2025-RPRO-250422-0577</t>
  </si>
  <si>
    <t>6/26/2025-RPRO-250422-0572</t>
  </si>
  <si>
    <t>6/26/2025-RPRO-250514-0331</t>
  </si>
  <si>
    <t>6/26/2025-RPRO-250513-0111</t>
  </si>
  <si>
    <t>6/26/2025-RPRO-250514-0319</t>
  </si>
  <si>
    <t>6/26/2025-RPRO-250514-0475</t>
  </si>
  <si>
    <t>6/26/2025-RPRO-250611-0019</t>
  </si>
  <si>
    <t>6/26/2025-RPRO-250514-0136</t>
  </si>
  <si>
    <t>6/26/2025-RPRO-250514-0477</t>
  </si>
  <si>
    <t>6/26/2025-RPRO-250422-0656</t>
  </si>
  <si>
    <t>6/26/2025-RPRO-250513-0236</t>
  </si>
  <si>
    <t>6/26/2025-RPRO-250602-0032</t>
  </si>
  <si>
    <t>6/26/2025-RPRO-250514-0321</t>
  </si>
  <si>
    <t>6/26/2025-RPRO-250422-0657</t>
  </si>
  <si>
    <t>6/26/2025-RPRO-250428-0638</t>
  </si>
  <si>
    <t>6/26/2025-RPRO-250428-0653</t>
  </si>
  <si>
    <t>6/26/2025-RPRO-250423-1025</t>
  </si>
  <si>
    <t>6/26/2025-RPRO-250520-1119</t>
  </si>
  <si>
    <t>6/26/2025-RPRO-250528-0258</t>
  </si>
  <si>
    <t>6/26/2025-RPRO-250528-0256</t>
  </si>
  <si>
    <t>6/26/2025-RPRO-250528-0272</t>
  </si>
  <si>
    <t>6/26/2025-RPRO-250528-0264</t>
  </si>
  <si>
    <t>6/26/2025-RPRO-250422-0618</t>
  </si>
  <si>
    <t>6/26/2025-RPRO-250528-0268</t>
  </si>
  <si>
    <t>6/26/2025-RPRO-250528-0270</t>
  </si>
  <si>
    <t>6/26/2025-RPRO-250611-0022</t>
  </si>
  <si>
    <t>6/26/2025-RPRO-250611-0023</t>
  </si>
  <si>
    <t>6/26/2025-RPRO-250529-0084</t>
  </si>
  <si>
    <t>6/26/2025-RPRO-250529-0086</t>
  </si>
  <si>
    <t>6/26/2025-RPRO-250602-0553</t>
  </si>
  <si>
    <t>6/26/2025-RPRO-250611-0024</t>
  </si>
  <si>
    <t>6/26/2025-RPRO-250513-0068</t>
  </si>
  <si>
    <t>6/26/2025-RPRO-250507-0832</t>
  </si>
  <si>
    <t>6/26/2025-RPRO-250520-1117</t>
  </si>
  <si>
    <t>6/26/2025-RPRO-250520-1120</t>
  </si>
  <si>
    <t>6/26/2025-RPRO-250528-0266</t>
  </si>
  <si>
    <t>6/26/2025-RPRO-250520-1122</t>
  </si>
  <si>
    <t>6/26/2025-RPRO-250428-0640</t>
  </si>
  <si>
    <t>6/26/2025-RPRO-250428-0651</t>
  </si>
  <si>
    <t>6/26/2025-RPRO-250428-0648</t>
  </si>
  <si>
    <t>6/26/2025-RPRO-250428-0646</t>
  </si>
  <si>
    <t>6/26/2025-RPRO-250428-0644</t>
  </si>
  <si>
    <t>6/26/2025-RPRO-250520-1121</t>
  </si>
  <si>
    <t>6/26/2025-RPRO-250428-0655</t>
  </si>
  <si>
    <t>6/26/2025-RPRO-250428-0636</t>
  </si>
  <si>
    <t>6/26/2025-RPRO-250428-0642</t>
  </si>
  <si>
    <t>6/26/2025-RPRO-250428-0629</t>
  </si>
  <si>
    <t>6/26/2025-RPRO-250520-1123</t>
  </si>
  <si>
    <t>6/26/2025-RPRO-250520-1124</t>
  </si>
  <si>
    <t>6/26/2025-RPRO-250428-0632</t>
  </si>
  <si>
    <t>6/26/2025-RPRO-250520-1129</t>
  </si>
  <si>
    <t>6/26/2025-RPRO-250520-1128</t>
  </si>
  <si>
    <t>6/26/2025-RPRO-250520-1127</t>
  </si>
  <si>
    <t>6/26/2025-RPRO-250520-1125</t>
  </si>
  <si>
    <t>6/26/2025-RPRO-250520-1126</t>
  </si>
  <si>
    <t>6/26/2025-RPRO-250508-0586</t>
  </si>
  <si>
    <t>6/26/2025-RPRO-250508-0585</t>
  </si>
  <si>
    <t>6/26/2025-RPRO-250508-0584</t>
  </si>
  <si>
    <t>6/26/2025-RPRO-250508-0589</t>
  </si>
  <si>
    <t>6/26/2025-RPRO-250512-0177</t>
  </si>
  <si>
    <t>6/26/2025-RPRO-250514-0085</t>
  </si>
  <si>
    <t>6/26/2025-RPRO-250529-0301</t>
  </si>
  <si>
    <t>6/26/2025-RPRO-250529-0303</t>
  </si>
  <si>
    <t>6/26/2025-RPRO-250513-0511</t>
  </si>
  <si>
    <t>6/26/2025-RPRO-250529-0325</t>
  </si>
  <si>
    <t>6/26/2025-RPRO-250529-0323</t>
  </si>
  <si>
    <t>6/26/2025-RPRO-250508-0587</t>
  </si>
  <si>
    <t>6/26/2025-RPRO-250513-0502</t>
  </si>
  <si>
    <t>6/26/2025-RPRO-250513-0514</t>
  </si>
  <si>
    <t>6/26/2025-RPRO-250513-0508</t>
  </si>
  <si>
    <t>6/26/2025-RPRO-250513-0509</t>
  </si>
  <si>
    <t>6/26/2025-RPRO-250513-0512</t>
  </si>
  <si>
    <t>6/26/2025-RPRO-250513-0510</t>
  </si>
  <si>
    <t>6/26/2025-RPRO-250508-0588</t>
  </si>
  <si>
    <t>6/26/2025-RPRO-250602-0531</t>
  </si>
  <si>
    <t>6/26/2025-RPRO-250508-0591</t>
  </si>
  <si>
    <t>6/26/2025-RPRO-250513-0568</t>
  </si>
  <si>
    <t>6/26/2025-RPRO-250513-0567</t>
  </si>
  <si>
    <t>6/26/2025-RPRO-250513-0566</t>
  </si>
  <si>
    <t>6/26/2025-RPRO-250513-0565</t>
  </si>
  <si>
    <t>6/26/2025-RPRO-250513-0564</t>
  </si>
  <si>
    <t>6/26/2025-RPRO-250602-0495</t>
  </si>
  <si>
    <t>6/26/2025-RPRO-250602-0498</t>
  </si>
  <si>
    <t>6/26/2025-RPRO-250602-0541</t>
  </si>
  <si>
    <t>6/26/2025-RPRO-250602-0520</t>
  </si>
  <si>
    <t>6/26/2025-RPRO-250602-0539</t>
  </si>
  <si>
    <t>6/26/2025-RPRO-250602-0508</t>
  </si>
  <si>
    <t>6/26/2025-RPRO-250602-0526</t>
  </si>
  <si>
    <t>6/26/2025-RPRO-250602-0527</t>
  </si>
  <si>
    <t>6/26/2025-RPRO-250508-0590</t>
  </si>
  <si>
    <t>6/26/2025-RPRO-250602-0556</t>
  </si>
  <si>
    <t>6/26/2025-RPRO-250602-0524</t>
  </si>
  <si>
    <t>6/26/2025-RPRO-250602-0550</t>
  </si>
  <si>
    <t>6/26/2025-RPRO-250602-0545</t>
  </si>
  <si>
    <t>6/26/2025-RPRO-250602-0536</t>
  </si>
  <si>
    <t>6/26/2025-RPRO-250602-0533</t>
  </si>
  <si>
    <t>6/26/2025-RPRO-250602-0515</t>
  </si>
  <si>
    <t>6/26/2025-RPRO-250602-0510</t>
  </si>
  <si>
    <t>6/26/2025-RPRO-250508-0592</t>
  </si>
  <si>
    <t>6/26/2025-RPRO-250508-0593</t>
  </si>
  <si>
    <t>6/26/2025-RPRO-250508-0594</t>
  </si>
  <si>
    <t>6/26/2025-RPRO-250513-0521</t>
  </si>
  <si>
    <t>6/26/2025-RPRO-250513-0517</t>
  </si>
  <si>
    <t>6/26/2025-RPRO-250513-0515</t>
  </si>
  <si>
    <t>6/26/2025-RPRO-250513-0503</t>
  </si>
  <si>
    <t>6/26/2025-RPRO-250513-0588</t>
  </si>
  <si>
    <t>6/26/2025-RPRO-250602-0512</t>
  </si>
  <si>
    <t>6/26/2025-RPRO-250513-0572</t>
  </si>
  <si>
    <t>6/26/2025-RPRO-250513-0570</t>
  </si>
  <si>
    <t>6/26/2025-RPRO-250513-0569</t>
  </si>
  <si>
    <t>6/26/2025-RPRO-250602-0496</t>
  </si>
  <si>
    <t>6/26/2025-RPRO-250602-0497</t>
  </si>
  <si>
    <t>6/26/2025-RPRO-250602-0517</t>
  </si>
  <si>
    <t>6/26/2025-RPRO-250602-0500</t>
  </si>
  <si>
    <t>6/26/2025-RPRO-250602-0502</t>
  </si>
  <si>
    <t>6/26/2025-RPRO-250602-0505</t>
  </si>
  <si>
    <t>6/26/2025-RPRO-250513-0571</t>
  </si>
  <si>
    <t>6/26/2025-RPRO-250519-0354</t>
  </si>
  <si>
    <t>6/26/2025-RPRO-250606-0755</t>
  </si>
  <si>
    <t>6/26/2025-RPRO-250611-0013</t>
  </si>
  <si>
    <t>6/26/2025-RPRO-250528-0303</t>
  </si>
  <si>
    <t>6/26/2025-RPRO-250528-0321</t>
  </si>
  <si>
    <t>6/26/2025-RPRO-250612-0046</t>
  </si>
  <si>
    <t>6/26/2025-RPRO-250612-0047</t>
  </si>
  <si>
    <t>6/26/2025-RPRO-250528-0315</t>
  </si>
  <si>
    <t>6/26/2025-RPRO-250528-0319</t>
  </si>
  <si>
    <t>6/26/2025-RPRO-250603-0154</t>
  </si>
  <si>
    <t>6/26/2025-RPRO-250512-0173</t>
  </si>
  <si>
    <t>6/26/2025-RPRO-250526-0333</t>
  </si>
  <si>
    <t>6/26/2025-RPRO-250514-0146</t>
  </si>
  <si>
    <t>6/26/2025-RPRO-250506-0434</t>
  </si>
  <si>
    <t>6/26/2025-RPRO-250506-0432</t>
  </si>
  <si>
    <t>6/26/2025-RPRO-250506-0430</t>
  </si>
  <si>
    <t>6/26/2025-RPRO-250506-0420</t>
  </si>
  <si>
    <t>6/26/2025-RPRO-250506-0414</t>
  </si>
  <si>
    <t>6/26/2025-RPRO-250603-0348</t>
  </si>
  <si>
    <t>6/26/2025-RPRO-250603-0345</t>
  </si>
  <si>
    <t>6/26/2025-RPRO-250603-0346</t>
  </si>
  <si>
    <t>6/26/2025-RPRO-250526-0329</t>
  </si>
  <si>
    <t>6/26/2025-RPRO-250526-0330</t>
  </si>
  <si>
    <t>6/26/2025-RPRO-250529-0313</t>
  </si>
  <si>
    <t>6/26/2025-RPRO-250529-0291</t>
  </si>
  <si>
    <t>6/26/2025-RPRO-250526-0336</t>
  </si>
  <si>
    <t>6/26/2025-RPRO-250526-0332</t>
  </si>
  <si>
    <t>6/26/2025-RPRO-250512-0174</t>
  </si>
  <si>
    <t>6/26/2025-RPRO-250514-0082</t>
  </si>
  <si>
    <t>6/26/2025-RPRO-250512-0172</t>
  </si>
  <si>
    <t>6/26/2025-RPRO-250530-0267</t>
  </si>
  <si>
    <t>6/26/2025-RPRO-250530-0270</t>
  </si>
  <si>
    <t>6/26/2025-RPRO-250530-0265</t>
  </si>
  <si>
    <t>6/26/2025-RPRO-250530-0264</t>
  </si>
  <si>
    <t>6/26/2025-RPRO-250530-0263</t>
  </si>
  <si>
    <t>6/26/2025-RPRO-250530-0269</t>
  </si>
  <si>
    <t>6/26/2025-RPRO-250530-0266</t>
  </si>
  <si>
    <t>6/26/2025-RPRO-250612-0403</t>
  </si>
  <si>
    <t>6/26/2025-RPRO-250529-0297</t>
  </si>
  <si>
    <t>6/26/2025-RPRO-250514-0498</t>
  </si>
  <si>
    <t>6/26/2025-RPRO-250514-0499</t>
  </si>
  <si>
    <t>6/26/2025-RPRO-250529-0281</t>
  </si>
  <si>
    <t>6/26/2025-RPRO-250529-0307</t>
  </si>
  <si>
    <t>6/26/2025-RPRO-250604-0651</t>
  </si>
  <si>
    <t>6/26/2025-RPRO-250604-0660</t>
  </si>
  <si>
    <t>6/26/2025-RPRO-250604-0652</t>
  </si>
  <si>
    <t>6/26/2025-RPRO-250604-0654</t>
  </si>
  <si>
    <t>6/26/2025-RPRO-250604-0657</t>
  </si>
  <si>
    <t>6/26/2025-RPRO-250604-0661</t>
  </si>
  <si>
    <t>6/26/2025-RPRO-250604-0653</t>
  </si>
  <si>
    <t>6/26/2025-RPRO-250514-0474</t>
  </si>
  <si>
    <t>6/26/2025-RPRO-250528-0367</t>
  </si>
  <si>
    <t>6/26/2025-RPRO-250528-0369</t>
  </si>
  <si>
    <t>6/26/2025-RPRO-250602-0073</t>
  </si>
  <si>
    <t>6/26/2025-RPRO-250602-0071</t>
  </si>
  <si>
    <t>6/26/2025-RPRO-250613-0047</t>
  </si>
  <si>
    <t>6/26/2025-RPRO-250515-0140</t>
  </si>
  <si>
    <t>RPRO-250507-0001LAM</t>
  </si>
  <si>
    <t>RPRO-250507-0001PRE_IN</t>
  </si>
  <si>
    <t>RPRO-250604-0439PRE_IN</t>
  </si>
  <si>
    <t>RPRO-250507-0001PRE</t>
  </si>
  <si>
    <t>RPRO-250512-0070LAM</t>
  </si>
  <si>
    <t>RPRO-250502-0168MOL_IN</t>
  </si>
  <si>
    <t>RPRO-250616-0124LAM</t>
  </si>
  <si>
    <t>RPRO-250429-0440MOL_OUT</t>
  </si>
  <si>
    <t>RPRO-250610-0622PRE_IN</t>
  </si>
  <si>
    <t>RPRO-250421-0238LEAN_IN</t>
  </si>
  <si>
    <t>RPRO-250610-0622PRE</t>
  </si>
  <si>
    <t>RPRO-250421-0238LEAN_OUT</t>
  </si>
  <si>
    <t>RPRO-250520-0872MOL_OUT</t>
  </si>
  <si>
    <t>RPRO-250520-0867MOL_OUT</t>
  </si>
  <si>
    <t>RPRO-250520-0868MOL_OUT</t>
  </si>
  <si>
    <t>RPRO-250520-0870MOL_OUT</t>
  </si>
  <si>
    <t>RPRO-250520-0871MOL_OUT</t>
  </si>
  <si>
    <t>RPRO-250612-0282LAM</t>
  </si>
  <si>
    <t>RPRO-250610-0714LAM</t>
  </si>
  <si>
    <t>RPRO-250611-0021PRE</t>
  </si>
  <si>
    <t>RPRO-250520-0872LEAN_IN</t>
  </si>
  <si>
    <t>RPRO-250522-0135</t>
  </si>
  <si>
    <t>SO-250521-0086</t>
  </si>
  <si>
    <t>RPRO-250522-0093</t>
  </si>
  <si>
    <t>RPRO-250528-2002</t>
  </si>
  <si>
    <t>RPRO-250513-0492</t>
  </si>
  <si>
    <t>RPRO-250529-0074</t>
  </si>
  <si>
    <t>SO-250516-0023</t>
  </si>
  <si>
    <t>RPRO-250519-0065</t>
  </si>
  <si>
    <t>RPRO-250515-0113</t>
  </si>
  <si>
    <t>RPRO-250515-0114</t>
  </si>
  <si>
    <t>RPRO-250603-0330</t>
  </si>
  <si>
    <t>RPRO-250604-0122</t>
  </si>
  <si>
    <t>RPRO-250604-0124</t>
  </si>
  <si>
    <t>RPRO-250604-0126</t>
  </si>
  <si>
    <t>RPRO-250604-0129</t>
  </si>
  <si>
    <t>LAMINATION 2-25/06/2025</t>
  </si>
  <si>
    <t>LAMINATION 4-25/06/2025</t>
  </si>
  <si>
    <t>LAMINATION 3-25/06/2025</t>
  </si>
  <si>
    <t>LAMINATION 1-25/06/2025</t>
  </si>
  <si>
    <t>RPRO-250625-0231</t>
  </si>
  <si>
    <t>LAMINATION 5-25/06/2025</t>
  </si>
  <si>
    <t>LAMINATION 6-25/06/2025</t>
  </si>
  <si>
    <t>RPRO-250625-0168</t>
  </si>
  <si>
    <t>6/26/2025-RPRO-250603-0341</t>
  </si>
  <si>
    <t>6/26/2025-RPRO-250603-0340</t>
  </si>
  <si>
    <t>6/26/2025-RPRO-250603-0342</t>
  </si>
  <si>
    <t>6/26/2025-RPRO-250603-0339</t>
  </si>
  <si>
    <t>6/26/2025-RPRO-250519-0580</t>
  </si>
  <si>
    <t>6/26/2025-RPRO-250519-0581</t>
  </si>
  <si>
    <t>6/26/2025-RPRO-250417-0107</t>
  </si>
  <si>
    <t>6/26/2025-RPRO-250610-0068</t>
  </si>
  <si>
    <t>6/26/2025-RPRO-250612-0356</t>
  </si>
  <si>
    <t>6/26/2025-RPRO-250612-0458</t>
  </si>
  <si>
    <t>6/26/2025-RPRO-250612-0457</t>
  </si>
  <si>
    <t>6/26/2025-RPRO-250520-1118</t>
  </si>
  <si>
    <t>6/26/2025-RPRO-250520-1130</t>
  </si>
  <si>
    <t>6/26/2025-RPRO-250520-1116</t>
  </si>
  <si>
    <t>6/26/2025-RPRO-250514-0199</t>
  </si>
  <si>
    <t>6/26/2025-RPRO-250528-0305</t>
  </si>
  <si>
    <t>6/26/2025-RPRO-250605-0608</t>
  </si>
  <si>
    <t>6/26/2025-RPRO-250528-0317</t>
  </si>
  <si>
    <t>6/26/2025-RPRO-250519-0585</t>
  </si>
  <si>
    <t>6/26/2025-RPRO-250528-0296</t>
  </si>
  <si>
    <t>6/26/2025-RPRO-250526-0337</t>
  </si>
  <si>
    <t>6/26/2025-RPRO-250514-0489</t>
  </si>
  <si>
    <t>6/26/2025-RPRO-250514-0493</t>
  </si>
  <si>
    <t>6/26/2025-RPRO-250514-0495</t>
  </si>
  <si>
    <t>6/26/2025-RPRO-250514-0494</t>
  </si>
  <si>
    <t>6/26/2025-RPRO-250514-0490</t>
  </si>
  <si>
    <t>6/26/2025-RPRO-250514-0491</t>
  </si>
  <si>
    <t>6/26/2025-RPRO-250514-0497</t>
  </si>
  <si>
    <t>6/26/2025-RPRO-250514-0492</t>
  </si>
  <si>
    <t>6/26/2025-RPRO-250604-0496</t>
  </si>
  <si>
    <t>6/26/2025-RPRO-250604-0500</t>
  </si>
  <si>
    <t>6/26/2025-RPRO-250604-0497</t>
  </si>
  <si>
    <t>6/26/2025-RPRO-250604-0498</t>
  </si>
  <si>
    <t>6/26/2025-RPRO-250604-0499</t>
  </si>
  <si>
    <t>6/26/2025-RPRO-250604-0502</t>
  </si>
  <si>
    <t>6/26/2025-RPRO-250604-0501</t>
  </si>
  <si>
    <t>RPRO-250606-0780LAM</t>
  </si>
  <si>
    <t>RPRO-250507-0005LAM</t>
  </si>
  <si>
    <t>RPRO-250424-0325LAM</t>
  </si>
  <si>
    <t>RPRO-250526-0087LAM</t>
  </si>
  <si>
    <t>RPRO-250617-0902LAM</t>
  </si>
  <si>
    <t>RPRO-250425-0141LAM</t>
  </si>
  <si>
    <t>RPRO-250618-0001MOL_IN</t>
  </si>
  <si>
    <t>RPRO-250606-0077MOL_IN</t>
  </si>
  <si>
    <t>RPRO-250606-0086MOL_IN</t>
  </si>
  <si>
    <t>RPRO-250606-0095MOL_IN</t>
  </si>
  <si>
    <t>RPRO-250606-0061MOL_IN</t>
  </si>
  <si>
    <t>RPRO-250606-0064MOL_IN</t>
  </si>
  <si>
    <t>RPRO-250606-0066MOL_IN</t>
  </si>
  <si>
    <t>RPRO-250606-0068MOL_IN</t>
  </si>
  <si>
    <t>RPRO-250603-0297LAM</t>
  </si>
  <si>
    <t>RPRO-250619-0297PRE_IN</t>
  </si>
  <si>
    <t>RPRO-250529-0171PRE_IN</t>
  </si>
  <si>
    <t>RPRO-250619-0297PRE</t>
  </si>
  <si>
    <t>RPRO-250529-0171PRE</t>
  </si>
  <si>
    <t>RPRO-250424-0342LAM</t>
  </si>
  <si>
    <t>RPRO-250602-0077PRE_IN</t>
  </si>
  <si>
    <t>RPRO-250602-0079PRE_IN</t>
  </si>
  <si>
    <t>RPRO-250602-0091PRE_IN</t>
  </si>
  <si>
    <t>RPRO-250602-0091PRE</t>
  </si>
  <si>
    <t>RPRO-250602-0077PRE</t>
  </si>
  <si>
    <t>RPRO-250602-0079PRE</t>
  </si>
  <si>
    <t>RPRO-250528-1969LEAN_IN</t>
  </si>
  <si>
    <t>RPRO-250604-0305MOL_IN</t>
  </si>
  <si>
    <t>RPRO-250520-0867LEAN_IN</t>
  </si>
  <si>
    <t>RPRO-250520-0871LEAN_IN</t>
  </si>
  <si>
    <t>RPRO-250520-0868LEAN_IN</t>
  </si>
  <si>
    <t>RPRO-250520-0870LEAN_IN</t>
  </si>
  <si>
    <t>RPRO-250506-0676LAM</t>
  </si>
  <si>
    <t>RPRO-250519-0257MOL_IN</t>
  </si>
  <si>
    <t>RPRO-250604-0439PRE</t>
  </si>
  <si>
    <t>RPRO-250527-0217MOL_IN</t>
  </si>
  <si>
    <t>RPRO-250610-0714PRE_IN</t>
  </si>
  <si>
    <t>RPRO-250610-0714PRE</t>
  </si>
  <si>
    <t>RPRO-250520-0776MOL_OUT</t>
  </si>
  <si>
    <t>RPRO-250428-0424LAM</t>
  </si>
  <si>
    <t>RPRO-250519-0337PRE_IN</t>
  </si>
  <si>
    <t>RPRO-250512-0069PRE_IN</t>
  </si>
  <si>
    <t>RPRO-250519-0337PRE</t>
  </si>
  <si>
    <t>RPRO-250512-0069PRE</t>
  </si>
  <si>
    <t>RPRO-250604-0368PRE</t>
  </si>
  <si>
    <t>RPRO-250604-0367PRE</t>
  </si>
  <si>
    <t>RPRO-250604-0369PRE</t>
  </si>
  <si>
    <t>RPRO-250424-0302LAM</t>
  </si>
  <si>
    <t>RPRO-250519-0264PRE_IN</t>
  </si>
  <si>
    <t>RPRO-250519-0264PRE</t>
  </si>
  <si>
    <t>RPRO-250429-0070MOL_IN</t>
  </si>
  <si>
    <t>RPRO-250527-0191MOL_IN</t>
  </si>
  <si>
    <t>RPRO-250506-0676PRE_IN</t>
  </si>
  <si>
    <t>RPRO-250506-0676PRE</t>
  </si>
  <si>
    <t>RPRO-250507-0007LAM</t>
  </si>
  <si>
    <t>RPRO-250526-0095LAM</t>
  </si>
  <si>
    <t>RPRO-250424-0338LAM</t>
  </si>
  <si>
    <t>RPRO-250610-0630PRE_IN</t>
  </si>
  <si>
    <t>RPRO-250610-0630PRE</t>
  </si>
  <si>
    <t>RPRO-250617-0900LAM</t>
  </si>
  <si>
    <t>RPRO-250519-0264MOL_IN</t>
  </si>
  <si>
    <t>RPRO-250519-0337MOL_IN</t>
  </si>
  <si>
    <t>RPRO-250512-0069MOL_IN</t>
  </si>
  <si>
    <t>RPRO-250619-0340LAM</t>
  </si>
  <si>
    <t>RPRO-250619-0143LAM</t>
  </si>
  <si>
    <t>RPRO-250520-0867LEAN_OUT</t>
  </si>
  <si>
    <t>RPRO-250520-0868LEAN_OUT</t>
  </si>
  <si>
    <t>RPRO-250520-0870LEAN_OUT</t>
  </si>
  <si>
    <t>RPRO-250520-0871LEAN_OUT</t>
  </si>
  <si>
    <t>RPRO-250605-0555LAM</t>
  </si>
  <si>
    <t>RPRO-250610-0344MOL_OUT</t>
  </si>
  <si>
    <t>RPRO-250610-0348MOL_OUT</t>
  </si>
  <si>
    <t>RPRO-250507-0576MOL_OUT</t>
  </si>
  <si>
    <t>RPRO-250520-0791LEAN_IN</t>
  </si>
  <si>
    <t>RPRO-250520-0791LEAN_OUT</t>
  </si>
  <si>
    <t>RPRO-250610-0344LEAN_IN</t>
  </si>
  <si>
    <t>RPRO-250610-0348LEAN_IN</t>
  </si>
  <si>
    <t>RPRO-250605-0586LAM</t>
  </si>
  <si>
    <t>RPRO-250605-0553LAM</t>
  </si>
  <si>
    <t>RPRO-250606-0423LAM</t>
  </si>
  <si>
    <t>RPRO-250527-0077PRE_IN</t>
  </si>
  <si>
    <t>RPRO-250527-0077PRE</t>
  </si>
  <si>
    <t>RPRO-250610-0740LAM</t>
  </si>
  <si>
    <t>RPRO-250610-0744LAM</t>
  </si>
  <si>
    <t>RPRO-250610-0745LAM</t>
  </si>
  <si>
    <t>RPRO-250610-0746LAM</t>
  </si>
  <si>
    <t>RPRO-250610-0747LAM</t>
  </si>
  <si>
    <t>RPRO-250618-0338LAM</t>
  </si>
  <si>
    <t>RPRO-250618-0407LAM</t>
  </si>
  <si>
    <t>RPRO-250618-0409LAM</t>
  </si>
  <si>
    <t>RPRO-250610-0748LAM</t>
  </si>
  <si>
    <t>RPRO-250610-0749LAM</t>
  </si>
  <si>
    <t>RPRO-250610-0750LAM</t>
  </si>
  <si>
    <t>RPRO-250610-0751LAM</t>
  </si>
  <si>
    <t>RPRO-250604-0169LAM</t>
  </si>
  <si>
    <t>RPRO-250604-0172LAM</t>
  </si>
  <si>
    <t>RPRO-250604-0359LAM</t>
  </si>
  <si>
    <t>RPRO-250604-0378LAM</t>
  </si>
  <si>
    <t>RPRO-250604-0379LAM</t>
  </si>
  <si>
    <t>RPRO-250604-0380LAM</t>
  </si>
  <si>
    <t>RPRO-250604-0382LAM</t>
  </si>
  <si>
    <t>RPRO-250604-0383LAM</t>
  </si>
  <si>
    <t>RPRO-250604-0384LAM</t>
  </si>
  <si>
    <t>RPRO-250519-0520PRE_IN</t>
  </si>
  <si>
    <t>RPRO-250519-0520PRE</t>
  </si>
  <si>
    <t>RPRO-250520-0872LEAN_OUT</t>
  </si>
  <si>
    <t>RPRO-250605-0555PRE_IN</t>
  </si>
  <si>
    <t>RPRO-250605-0555PRE</t>
  </si>
  <si>
    <t>RPRO-250429-0440LEAN_IN</t>
  </si>
  <si>
    <t>RPRO-250602-0077MOL_IN</t>
  </si>
  <si>
    <t>RPRO-250602-0079MOL_IN</t>
  </si>
  <si>
    <t>RPRO-250602-0091MOL_IN</t>
  </si>
  <si>
    <t>RPRO-250527-0077MOL_IN</t>
  </si>
  <si>
    <t>RPRO-250512-0073PRE_IN</t>
  </si>
  <si>
    <t>RPRO-250512-0073PRE</t>
  </si>
  <si>
    <t>RPRO-250605-0558LAM</t>
  </si>
  <si>
    <t>RPRO-250422-0662LEAN_IN</t>
  </si>
  <si>
    <t>LOGO INHOUSE TỒN 8718 ĐÔI</t>
  </si>
  <si>
    <t>LOGO INHOUSE TỒN 19500 ĐÔI</t>
  </si>
  <si>
    <t>SO-250531-0105</t>
  </si>
  <si>
    <t>RPRO-250604-0605</t>
  </si>
  <si>
    <t>SO-250531-0106</t>
  </si>
  <si>
    <t>RPRO-250604-0607</t>
  </si>
  <si>
    <t>SO-250526-0056</t>
  </si>
  <si>
    <t>RPRO-250527-0048</t>
  </si>
  <si>
    <t>OE-007017</t>
  </si>
  <si>
    <t>SO-250526-0066</t>
  </si>
  <si>
    <t>RPRO-250527-0059</t>
  </si>
  <si>
    <t>SO-250526-0078</t>
  </si>
  <si>
    <t>RPRO-250527-0071</t>
  </si>
  <si>
    <t>SO-250526-0098</t>
  </si>
  <si>
    <t>RPRO-250527-0091</t>
  </si>
  <si>
    <t>SO-250526-0048</t>
  </si>
  <si>
    <t>RPRO-250527-0040</t>
  </si>
  <si>
    <t>OE-007203</t>
  </si>
  <si>
    <t>SO-250526-0049</t>
  </si>
  <si>
    <t>RPRO-250527-0041</t>
  </si>
  <si>
    <t>SO-250526-0060</t>
  </si>
  <si>
    <t>RPRO-250527-0052</t>
  </si>
  <si>
    <t>SO-250526-0061</t>
  </si>
  <si>
    <t>RPRO-250527-0053</t>
  </si>
  <si>
    <t>SO-250526-0062</t>
  </si>
  <si>
    <t>RPRO-250527-0054</t>
  </si>
  <si>
    <t>SO-250526-0088</t>
  </si>
  <si>
    <t>RPRO-250527-0081</t>
  </si>
  <si>
    <t>SO-250526-0089</t>
  </si>
  <si>
    <t>RPRO-250527-0082</t>
  </si>
  <si>
    <t>SO-250428-0422</t>
  </si>
  <si>
    <t>RPRO-250519-0228</t>
  </si>
  <si>
    <t>OS-003023</t>
  </si>
  <si>
    <t>HTL-029725</t>
  </si>
  <si>
    <t>ASICS Heat Transfer Logo (Vertical Direction Printing) 1 COLOR W:24.5MM L:56MM: CLEAR GLOSS Left Foot Description: "SPS-asics"(18.5MM*48MM) + "GEL-CUMULUS 16"(4MM*56MM) +  0.2mm Clear Base Right Foot Description: Same as Left Foot (Left &amp; Right are the same direction: logo from toe to heel)</t>
  </si>
  <si>
    <t>SO-250526-0044</t>
  </si>
  <si>
    <t>RPRO-250527-0036</t>
  </si>
  <si>
    <t>SO-250526-0047</t>
  </si>
  <si>
    <t>RPRO-250527-0039</t>
  </si>
  <si>
    <t>SO-250526-0057</t>
  </si>
  <si>
    <t>RPRO-250527-0049</t>
  </si>
  <si>
    <t>SO-250526-0058</t>
  </si>
  <si>
    <t>RPRO-250527-0050</t>
  </si>
  <si>
    <t>SO-250526-0067</t>
  </si>
  <si>
    <t>RPRO-250527-0060</t>
  </si>
  <si>
    <t>SO-250526-0079</t>
  </si>
  <si>
    <t>RPRO-250527-0072</t>
  </si>
  <si>
    <t>SO-250526-0080</t>
  </si>
  <si>
    <t>RPRO-250527-0073</t>
  </si>
  <si>
    <t>SO-250526-0085</t>
  </si>
  <si>
    <t>RPRO-250527-0078</t>
  </si>
  <si>
    <t>SO-250526-0099</t>
  </si>
  <si>
    <t>RPRO-250527-0092</t>
  </si>
  <si>
    <t>SO-250526-0100</t>
  </si>
  <si>
    <t>RPRO-250527-0093</t>
  </si>
  <si>
    <t>SO-250526-0045</t>
  </si>
  <si>
    <t>RPRO-250527-0037</t>
  </si>
  <si>
    <t>SO-250526-0059</t>
  </si>
  <si>
    <t>RPRO-250527-0051</t>
  </si>
  <si>
    <t>SO-250526-0086</t>
  </si>
  <si>
    <t>RPRO-250527-0079</t>
  </si>
  <si>
    <t>RPRO-250604-0182LAM</t>
  </si>
  <si>
    <t>RPRO-250512-0071PRE_IN</t>
  </si>
  <si>
    <t>RPRO-250519-0359PRE_IN</t>
  </si>
  <si>
    <t>RPRO-250512-0071PRE</t>
  </si>
  <si>
    <t>RPRO-250519-0359PRE</t>
  </si>
  <si>
    <t>RPRO-250602-0501LAM</t>
  </si>
  <si>
    <t>RPRO-250602-0085PRE_IN</t>
  </si>
  <si>
    <t>RPRO-250602-0089PRE_IN</t>
  </si>
  <si>
    <t>RPRO-250623-0107PRE_IN</t>
  </si>
  <si>
    <t>RPRO-250619-0143PRE_IN</t>
  </si>
  <si>
    <t>RPRO-250619-0143PRE</t>
  </si>
  <si>
    <t>RPRO-250604-0439MOL_IN</t>
  </si>
  <si>
    <t>RPRO-250604-0369MOL_IN</t>
  </si>
  <si>
    <t>RPRO-250604-0368MOL_IN</t>
  </si>
  <si>
    <t>RPRO-250604-0367MOL_IN</t>
  </si>
  <si>
    <t>RPRO-250605-0555MOL_IN</t>
  </si>
  <si>
    <t>RPRO-250605-0557LAM</t>
  </si>
  <si>
    <t>RPRO-250606-0374LAM</t>
  </si>
  <si>
    <t>RPRO-250401-0309PRE</t>
  </si>
  <si>
    <t>RPRO-250507-0803PRE</t>
  </si>
  <si>
    <t>RPRO-250612-0162LAM</t>
  </si>
  <si>
    <t>RPRO-250616-0219LAM</t>
  </si>
  <si>
    <t>RPRO-250616-0217LAM</t>
  </si>
  <si>
    <t>RPRO-250428-0424PRE_IN</t>
  </si>
  <si>
    <t>RPRO-250428-0424PRE</t>
  </si>
  <si>
    <t>RPRO-250530-0032MOL_IN</t>
  </si>
  <si>
    <t>RPRO-250526-0182PRE</t>
  </si>
  <si>
    <t>RPRO-250602-0085PRE</t>
  </si>
  <si>
    <t>RPRO-250602-0089PRE</t>
  </si>
  <si>
    <t>RPRO-250623-0107PRE</t>
  </si>
  <si>
    <t>RPRO-250616-0124PRE_IN</t>
  </si>
  <si>
    <t>RPRO-250616-0124PRE</t>
  </si>
  <si>
    <t>RPRO-250519-0307MOL_OUT</t>
  </si>
  <si>
    <t>RPRO-250519-0304MOL_OUT</t>
  </si>
  <si>
    <t>RPRO-250612-0406MOL_OUT</t>
  </si>
  <si>
    <t>RPRO-250612-0164LAM</t>
  </si>
  <si>
    <t>RPRO-250507-0004MOL_OUT</t>
  </si>
  <si>
    <t>RPRO-250612-0160PRE</t>
  </si>
  <si>
    <t>RPRO-250612-0161PRE</t>
  </si>
  <si>
    <t>RPRO-250521-0264</t>
  </si>
  <si>
    <t>RPRO-250422-0610</t>
  </si>
  <si>
    <t>RPRO-250521-0326</t>
  </si>
  <si>
    <t>RPRO-250521-0332</t>
  </si>
  <si>
    <t>RPRO-250528-0312</t>
  </si>
  <si>
    <t>RPRO-250528-0314</t>
  </si>
  <si>
    <t>RPRO-250528-0316</t>
  </si>
  <si>
    <t>RPRO-250528-0318</t>
  </si>
  <si>
    <t>RPRO-250528-0320</t>
  </si>
  <si>
    <t>RPRO-250528-0322</t>
  </si>
  <si>
    <t>RPRO-250528-0324</t>
  </si>
  <si>
    <t>RPRO-250528-0326</t>
  </si>
  <si>
    <t>RPRO-250528-0328</t>
  </si>
  <si>
    <t>RPRO-250528-0330</t>
  </si>
  <si>
    <t>RPRO-250528-0332</t>
  </si>
  <si>
    <t>RPRO-250528-0334</t>
  </si>
  <si>
    <t>RPRO-250528-0336</t>
  </si>
  <si>
    <t>RPRO-250529-0273</t>
  </si>
  <si>
    <t>SO-250530-0052</t>
  </si>
  <si>
    <t>RPRO-250602-0037</t>
  </si>
  <si>
    <t>RPRO-250602-0039</t>
  </si>
  <si>
    <t>RPRO-250602-0043</t>
  </si>
  <si>
    <t>RPRO-250602-0047</t>
  </si>
  <si>
    <t>RPRO-250602-0049</t>
  </si>
  <si>
    <t>RPRO-250529-0293</t>
  </si>
  <si>
    <t>RPRO-250529-0315</t>
  </si>
  <si>
    <t>RPRO-250520-0142</t>
  </si>
  <si>
    <t>23008 (D-0152)</t>
  </si>
  <si>
    <t>DC-009757</t>
  </si>
  <si>
    <t>Kid's</t>
  </si>
  <si>
    <t>PVN-003536</t>
  </si>
  <si>
    <t>OrthoLite Float BLUE ATOLL/16-4535TPX Flat Sheet 0.185D 15+/-4 Asker C 1.1M 1.7M 3mm</t>
  </si>
  <si>
    <t>AWB-019902</t>
  </si>
  <si>
    <t>AELF PH S WS31P 44" 198G (MLM#40084554)</t>
  </si>
  <si>
    <t>RPRO-250520-0144</t>
  </si>
  <si>
    <t>RPRO-250520-0146</t>
  </si>
  <si>
    <t>RPRO-250520-0148</t>
  </si>
  <si>
    <t>RPRO-250520-0150</t>
  </si>
  <si>
    <t>RPRO-250520-0196</t>
  </si>
  <si>
    <t>RPRO-250520-0198</t>
  </si>
  <si>
    <t>RPRO-250520-0200</t>
  </si>
  <si>
    <t>RPRO-250520-0202</t>
  </si>
  <si>
    <t>RPRO-250520-0204</t>
  </si>
  <si>
    <t>RPRO-250520-0206</t>
  </si>
  <si>
    <t>RPRO-250520-0208</t>
  </si>
  <si>
    <t>RPRO-250520-0210</t>
  </si>
  <si>
    <t>RPRO-250520-0212</t>
  </si>
  <si>
    <t>RPRO-250520-0214</t>
  </si>
  <si>
    <t>RPRO-250520-0216</t>
  </si>
  <si>
    <t>RPRO-250520-0218</t>
  </si>
  <si>
    <t>RPRO-250520-0220</t>
  </si>
  <si>
    <t>RPRO-250520-0152</t>
  </si>
  <si>
    <t>RPRO-250520-0154</t>
  </si>
  <si>
    <t>RPRO-250520-0156</t>
  </si>
  <si>
    <t>RPRO-250520-0158</t>
  </si>
  <si>
    <t>RPRO-250520-0160</t>
  </si>
  <si>
    <t>RPRO-250520-0162</t>
  </si>
  <si>
    <t>RPRO-250520-0164</t>
  </si>
  <si>
    <t>RPRO-250520-0166</t>
  </si>
  <si>
    <t>RPRO-250520-0168</t>
  </si>
  <si>
    <t>RPRO-250520-0170</t>
  </si>
  <si>
    <t>RPRO-250520-0172</t>
  </si>
  <si>
    <t>RPRO-250520-0174</t>
  </si>
  <si>
    <t>RPRO-250520-0176</t>
  </si>
  <si>
    <t>RPRO-250520-0178</t>
  </si>
  <si>
    <t>RPRO-250520-0180</t>
  </si>
  <si>
    <t>RPRO-250520-0182</t>
  </si>
  <si>
    <t>RPRO-250520-0184</t>
  </si>
  <si>
    <t>RPRO-250520-0186</t>
  </si>
  <si>
    <t>RPRO-250520-0188</t>
  </si>
  <si>
    <t>RPRO-250520-0190</t>
  </si>
  <si>
    <t>RPRO-250520-0192</t>
  </si>
  <si>
    <t>RPRO-250520-0194</t>
  </si>
  <si>
    <t>RPRO-250520-0222</t>
  </si>
  <si>
    <t>RPRO-250520-0224</t>
  </si>
  <si>
    <t>RPRO-250520-0226</t>
  </si>
  <si>
    <t>RPRO-250520-0228</t>
  </si>
  <si>
    <t>RPRO-250520-0230</t>
  </si>
  <si>
    <t>RPRO-250520-0232</t>
  </si>
  <si>
    <t>RPRO-250520-0234</t>
  </si>
  <si>
    <t>RPRO-250520-0236</t>
  </si>
  <si>
    <t>RPRO-250520-0238</t>
  </si>
  <si>
    <t>RPRO-250520-0240</t>
  </si>
  <si>
    <t>RPRO-250520-0242</t>
  </si>
  <si>
    <t>RPRO-250520-0244</t>
  </si>
  <si>
    <t>RPRO-250520-0246</t>
  </si>
  <si>
    <t>RPRO-250520-0248</t>
  </si>
  <si>
    <t>RPRO-250520-0250</t>
  </si>
  <si>
    <t>RPRO-250520-0252</t>
  </si>
  <si>
    <t>RPRO-250520-0254</t>
  </si>
  <si>
    <t>RPRO-250520-0256</t>
  </si>
  <si>
    <t>RPRO-250520-0258</t>
  </si>
  <si>
    <t>RPRO-250520-0260</t>
  </si>
  <si>
    <t>RPRO-250520-0262</t>
  </si>
  <si>
    <t>RPRO-250520-0264</t>
  </si>
  <si>
    <t>RPRO-250520-0266</t>
  </si>
  <si>
    <t>RPRO-250520-0268</t>
  </si>
  <si>
    <t>RPRO-250520-0270</t>
  </si>
  <si>
    <t>RPRO-250520-0272</t>
  </si>
  <si>
    <t>RPRO-250520-0274</t>
  </si>
  <si>
    <t>RPRO-250520-0276</t>
  </si>
  <si>
    <t>RPRO-250520-0278</t>
  </si>
  <si>
    <t>RPRO-250520-0280</t>
  </si>
  <si>
    <t>RPRO-250520-0282</t>
  </si>
  <si>
    <t>RPRO-250520-0284</t>
  </si>
  <si>
    <t>RPRO-250520-0286</t>
  </si>
  <si>
    <t>RPRO-250520-0288</t>
  </si>
  <si>
    <t>RPRO-250520-0290</t>
  </si>
  <si>
    <t>RPRO-250520-0292</t>
  </si>
  <si>
    <t>RPRO-250520-0294</t>
  </si>
  <si>
    <t>RPRO-250520-0296</t>
  </si>
  <si>
    <t>RPRO-250520-0298</t>
  </si>
  <si>
    <t>RPRO-250520-0300</t>
  </si>
  <si>
    <t>RPRO-250520-0302</t>
  </si>
  <si>
    <t>RPRO-250520-0304</t>
  </si>
  <si>
    <t>RPRO-250520-0306</t>
  </si>
  <si>
    <t>RPRO-250520-0308</t>
  </si>
  <si>
    <t>RPRO-250520-0310</t>
  </si>
  <si>
    <t>RPRO-250520-0312</t>
  </si>
  <si>
    <t>RPRO-250520-0314</t>
  </si>
  <si>
    <t>RPRO-250520-0316</t>
  </si>
  <si>
    <t>RPRO-250520-0318</t>
  </si>
  <si>
    <t>RPRO-250520-0320</t>
  </si>
  <si>
    <t>RPRO-250520-0322</t>
  </si>
  <si>
    <t>RPRO-250520-0324</t>
  </si>
  <si>
    <t>RPRO-250520-0326</t>
  </si>
  <si>
    <t>RPRO-250520-0328</t>
  </si>
  <si>
    <t>RPRO-250520-0330</t>
  </si>
  <si>
    <t>RPRO-250520-0332</t>
  </si>
  <si>
    <t>RPRO-250520-0334</t>
  </si>
  <si>
    <t>RPRO-250520-0336</t>
  </si>
  <si>
    <t>RPRO-250520-0338</t>
  </si>
  <si>
    <t>RPRO-250520-0340</t>
  </si>
  <si>
    <t>RPRO-250520-0342</t>
  </si>
  <si>
    <t>RPRO-250520-0344</t>
  </si>
  <si>
    <t>RPRO-250520-0346</t>
  </si>
  <si>
    <t>RPRO-250520-0348</t>
  </si>
  <si>
    <t>RPRO-250520-0350</t>
  </si>
  <si>
    <t>RPRO-250520-0352</t>
  </si>
  <si>
    <t>RPRO-250520-0354</t>
  </si>
  <si>
    <t>RPRO-250520-0356</t>
  </si>
  <si>
    <t>RPRO-250520-0358</t>
  </si>
  <si>
    <t>RPRO-250520-0360</t>
  </si>
  <si>
    <t>RPRO-250520-0362</t>
  </si>
  <si>
    <t>RPRO-250520-0364</t>
  </si>
  <si>
    <t>RPRO-250520-0366</t>
  </si>
  <si>
    <t>RPRO-250520-0368</t>
  </si>
  <si>
    <t>RPRO-250520-0370</t>
  </si>
  <si>
    <t>RPRO-250520-0372</t>
  </si>
  <si>
    <t>RPRO-250520-0374</t>
  </si>
  <si>
    <t>RPRO-250520-0376</t>
  </si>
  <si>
    <t>RPRO-250520-0378</t>
  </si>
  <si>
    <t>RPRO-250520-0380</t>
  </si>
  <si>
    <t>RPRO-250520-0382</t>
  </si>
  <si>
    <t>RPRO-250520-0384</t>
  </si>
  <si>
    <t>RPRO-250520-0386</t>
  </si>
  <si>
    <t>RPRO-250520-0388</t>
  </si>
  <si>
    <t>RPRO-250520-0390</t>
  </si>
  <si>
    <t>RPRO-250520-0392</t>
  </si>
  <si>
    <t>RPRO-250520-0394</t>
  </si>
  <si>
    <t>RPRO-250520-0396</t>
  </si>
  <si>
    <t>RPRO-250520-0398</t>
  </si>
  <si>
    <t>RPRO-250520-0400</t>
  </si>
  <si>
    <t>RPRO-250530-0285</t>
  </si>
  <si>
    <t>DC-014039</t>
  </si>
  <si>
    <t>HTL-032225</t>
  </si>
  <si>
    <t>NIKE Heat Transfer Logo 1 COLOR W:42MM L:42MM COLOR(S):10A Left Foot Description:NIKE + SWOOSH + COMFORT INSOLE (logo from heel to lateral) + BORDER LINE (+Antimigration) Right Foot Description:NIKE + SWOOSH + COMFORT INSOLE (logo from lateral to heel) + BORDER LINE (+Antimigration) (Left &amp; Right are contrary)</t>
  </si>
  <si>
    <t>RPRO-250602-0412</t>
  </si>
  <si>
    <t>SO-250603-0393</t>
  </si>
  <si>
    <t>RPRO-250604-0358</t>
  </si>
  <si>
    <t>RPRO-250612-0272</t>
  </si>
  <si>
    <t>RPRO-250612-0276</t>
  </si>
  <si>
    <t>RPRO-250512-0175</t>
  </si>
  <si>
    <t>RPRO-250513-0269</t>
  </si>
  <si>
    <t>RPRO-250513-0270</t>
  </si>
  <si>
    <t>RPRO-250513-0271</t>
  </si>
  <si>
    <t>RPRO-250513-0272</t>
  </si>
  <si>
    <t>SO-250512-0492</t>
  </si>
  <si>
    <t>RPRO-250513-0273</t>
  </si>
  <si>
    <t>RPRO-250513-0484</t>
  </si>
  <si>
    <t>RPRO-250513-0485</t>
  </si>
  <si>
    <t>RPRO-250513-0496</t>
  </si>
  <si>
    <t>RPRO-250513-0545</t>
  </si>
  <si>
    <t>RPRO-250513-0546</t>
  </si>
  <si>
    <t>RPRO-250513-0547</t>
  </si>
  <si>
    <t>RPRO-250513-0548</t>
  </si>
  <si>
    <t>RPRO-250513-0549</t>
  </si>
  <si>
    <t>RPRO-250513-0550</t>
  </si>
  <si>
    <t>RPRO-250513-0551</t>
  </si>
  <si>
    <t>RPRO-250513-0552</t>
  </si>
  <si>
    <t>RPRO-250513-0553</t>
  </si>
  <si>
    <t>RPRO-250513-0554</t>
  </si>
  <si>
    <t>RPRO-250513-0555</t>
  </si>
  <si>
    <t>RPRO-250513-0556</t>
  </si>
  <si>
    <t>RPRO-250513-0557</t>
  </si>
  <si>
    <t>RPRO-250513-0561</t>
  </si>
  <si>
    <t>RPRO-250513-0562</t>
  </si>
  <si>
    <t>RPRO-250513-0563</t>
  </si>
  <si>
    <t>RPRO-250514-0129</t>
  </si>
  <si>
    <t>DC-011510</t>
  </si>
  <si>
    <t>HTL-030001</t>
  </si>
  <si>
    <t>NIKE Heat Transfer Logo (Horizontal Direction Printing) 1 COLOR W:14.861MM L:40MM COLOR(S): 6GD Left Foot Description:SWOOSH + "EST1972"+ LINE + "NIKE RUNNING" Right Foot Description:Same as Left Foot (Left &amp; Right are the same direction:logo from left to right)</t>
  </si>
  <si>
    <t>RPRO-250514-0141</t>
  </si>
  <si>
    <t>DC-013566</t>
  </si>
  <si>
    <t>HTL-011027</t>
  </si>
  <si>
    <t>NIKE Heat Transfer Logo (Horizontal Direction Printing) 1 COLOR W:14.861MM L:40MM COLOR(S):12J Left Foot Description:SWOOSH + "EST1972"+ LINE + "NIKE RUNNING" Right Foot Description:Same as Left Foot (Left &amp; Right are the same direction:logo from left to right)</t>
  </si>
  <si>
    <t>RPRO-250514-0201</t>
  </si>
  <si>
    <t>RPRO-250514-0224</t>
  </si>
  <si>
    <t>RPRO-250514-0226</t>
  </si>
  <si>
    <t>RPRO-250514-0228</t>
  </si>
  <si>
    <t>RPRO-250514-0230</t>
  </si>
  <si>
    <t>RPRO-250514-0232</t>
  </si>
  <si>
    <t>RPRO-250514-0234</t>
  </si>
  <si>
    <t>RPRO-250514-0242</t>
  </si>
  <si>
    <t>SO-250513-0191</t>
  </si>
  <si>
    <t>RPRO-250514-0265</t>
  </si>
  <si>
    <t>RPRO-250514-0307</t>
  </si>
  <si>
    <t>RPRO-250514-0309</t>
  </si>
  <si>
    <t>RPRO-250514-0311</t>
  </si>
  <si>
    <t>RPRO-250514-0312</t>
  </si>
  <si>
    <t>DC-014295</t>
  </si>
  <si>
    <t>HTL-032397</t>
  </si>
  <si>
    <t>NIKE Heat Transfer Logo 1 COLOR W:37MM L:60MM COLOR(S):4EV Left Foot Description:SWOOSH + "AIR" &amp; PINWHEEL + "just do it" (23.6MM*60MM) + 0.3mm clear base (follow file) (+Antimigration) Right Foot Description:SMILE FACE (37MM*37MM) + 0.3mm clear base (+Antimigration) (Left &amp; Right are different from direction. Left: logo from heel to toe. Right: horizontal direction printing)</t>
  </si>
  <si>
    <t>RPRO-250514-0313</t>
  </si>
  <si>
    <t>RPRO-250514-0314</t>
  </si>
  <si>
    <t>RPRO-250514-0317</t>
  </si>
  <si>
    <t>RPRO-250514-0320</t>
  </si>
  <si>
    <t>RPRO-250515-0056</t>
  </si>
  <si>
    <t>RPRO-250515-0057</t>
  </si>
  <si>
    <t>RPRO-250515-0058</t>
  </si>
  <si>
    <t>RPRO-250515-0059</t>
  </si>
  <si>
    <t>RPRO-250515-0060</t>
  </si>
  <si>
    <t>RPRO-250515-0061</t>
  </si>
  <si>
    <t>RPRO-250515-0062</t>
  </si>
  <si>
    <t>RPRO-250515-0063</t>
  </si>
  <si>
    <t>RPRO-250515-0064</t>
  </si>
  <si>
    <t>RPRO-250515-0065</t>
  </si>
  <si>
    <t>RPRO-250515-0066</t>
  </si>
  <si>
    <t>RPRO-250515-0067</t>
  </si>
  <si>
    <t>RPRO-250515-0068</t>
  </si>
  <si>
    <t>RPRO-250515-0069</t>
  </si>
  <si>
    <t>RPRO-250515-0070</t>
  </si>
  <si>
    <t>RPRO-250515-0071</t>
  </si>
  <si>
    <t>RPRO-250515-0072</t>
  </si>
  <si>
    <t>RPRO-250528-1898</t>
  </si>
  <si>
    <t>DC-013499</t>
  </si>
  <si>
    <t>HTL-029179</t>
  </si>
  <si>
    <t>NIKE Heat Transfer Logo (Horizontal Direction Printing) 1 COLOR W:46MM L:59.44MM COLOR(S):3KV Left Foot Description: SWOOSH/"No Human is Limited"/"Ekipchoge" + 0.2mm Clear Base around logo  Right Foot Description:Same as Left Foot (Left &amp; Right are the same direction:logo from left to right) SIZE(S):3.5-9.5</t>
  </si>
  <si>
    <t>RPRO-250528-1944</t>
  </si>
  <si>
    <t>DC-013653</t>
  </si>
  <si>
    <t>RPRO-250528-1951</t>
  </si>
  <si>
    <t>RPRO-250612-0263</t>
  </si>
  <si>
    <t>RPRO-250612-0404</t>
  </si>
  <si>
    <t>RPRO-250612-0468</t>
  </si>
  <si>
    <t>RPRO-250520-0404</t>
  </si>
  <si>
    <t>DC-014135</t>
  </si>
  <si>
    <t>AWB-014719</t>
  </si>
  <si>
    <t>22Z (PP)LINING KNIT MATTE MICRO (HOOD) REC 44" 250G</t>
  </si>
  <si>
    <t>HTL-032289</t>
  </si>
  <si>
    <t>NIKE Heat Transfer Logo 1 COLOR W:49MM L:49MM COLOR(S): 27K Left Foot Description:NIKE + SWOOSH + COMFORT INSOLE (Logo from heel to lateral) + BORDER LINE (+Antimigration) Right Foot Description: NIKE + SWOOSH + COMFORT INSOLE (Logo from lateral to heel) + BORDER LINE (+Antimigration) (Left &amp; Right are contrary) SIZE(S):7-15</t>
  </si>
  <si>
    <t>RPRO-250602-0065</t>
  </si>
  <si>
    <t>SO-250505-0675</t>
  </si>
  <si>
    <t>RPRO-250506-0744</t>
  </si>
  <si>
    <t>SO-250505-0677</t>
  </si>
  <si>
    <t>RPRO-250506-0748</t>
  </si>
  <si>
    <t>SO-250505-0686</t>
  </si>
  <si>
    <t>RPRO-250506-0769</t>
  </si>
  <si>
    <t>OV-008548</t>
  </si>
  <si>
    <t>SO-250513-0044</t>
  </si>
  <si>
    <t>RPRO-250514-0092</t>
  </si>
  <si>
    <t>SO-250517-0056</t>
  </si>
  <si>
    <t>RPRO-250519-0438</t>
  </si>
  <si>
    <t>SO-250517-0086</t>
  </si>
  <si>
    <t>RPRO-250519-0468</t>
  </si>
  <si>
    <t>SO-250530-0512</t>
  </si>
  <si>
    <t>RPRO-250604-0562</t>
  </si>
  <si>
    <t>OE-007170</t>
  </si>
  <si>
    <t>HOV-000089</t>
  </si>
  <si>
    <t>NIKE Heat Transfer Logo (Vertical Direction Printing) 1 COLOR W:11.1MM L:60.2MM COLOR(S): 10A Left Foot Description: "NIKE RUNNING" + "est.1972.just do it." + SWOOSH + clear base around logo (Follow file) Right Foot Description: Same as Left Foot (Left &amp; Right are contrary. Left: logo from toe to heel. Right: Logo from heel to toe)</t>
  </si>
  <si>
    <t>SO-250513-0045</t>
  </si>
  <si>
    <t>RPRO-250514-0093</t>
  </si>
  <si>
    <t>RPRO-250519-0483</t>
  </si>
  <si>
    <t>SO-250507-0010</t>
  </si>
  <si>
    <t>RPRO-250519-0523</t>
  </si>
  <si>
    <t>OV-008570</t>
  </si>
  <si>
    <t>AWB-014706</t>
  </si>
  <si>
    <t>24C (PP)LINING KNIT MATTE MICRO (HOOD) REC 44" 250G</t>
  </si>
  <si>
    <t>SO-250605-0699</t>
  </si>
  <si>
    <t>RPRO-250606-0785</t>
  </si>
  <si>
    <t>SO-250612-0132</t>
  </si>
  <si>
    <t>RPRO-250613-0126</t>
  </si>
  <si>
    <t>OE-007569</t>
  </si>
  <si>
    <t>SO-250613-0033</t>
  </si>
  <si>
    <t>RPRO-250616-0138</t>
  </si>
  <si>
    <t>OE-007173</t>
  </si>
  <si>
    <t>SO-250613-0118</t>
  </si>
  <si>
    <t>RPRO-250616-0222</t>
  </si>
  <si>
    <t>OV-003697</t>
  </si>
  <si>
    <t>HTL-026832</t>
  </si>
  <si>
    <t>NEW BALANCE Heat Transfer Logo 2 COLORS W:35.7MM L:89MM COLOR(S):123-76-02/121-55-02 Left Foot Description:"FRESHFOAMX'' + Dots + ''2014/ 2018/ 2020/ 2022/ 2024'' + BASE Reshaping cushioning since 2014'': 123-76-02 &amp; Polygon logo + "Reshaping cushioning since 2014" : 121-55-02  + 0.2mm clear base Right Foot Description:Same as Left Foot</t>
  </si>
  <si>
    <t>RPRO-250606-0034</t>
  </si>
  <si>
    <t>OV-007211</t>
  </si>
  <si>
    <t>SO-250605-0211</t>
  </si>
  <si>
    <t>RPRO-250606-0040</t>
  </si>
  <si>
    <t>SO-250605-0215</t>
  </si>
  <si>
    <t>RPRO-250606-0044</t>
  </si>
  <si>
    <t>SO-250605-0225</t>
  </si>
  <si>
    <t>RPRO-250606-0324</t>
  </si>
  <si>
    <t>RPRO-250606-0347</t>
  </si>
  <si>
    <t>RPRO-250606-0359</t>
  </si>
  <si>
    <t>SO-250605-0424</t>
  </si>
  <si>
    <t>RPRO-250606-0407</t>
  </si>
  <si>
    <t>OV-007558</t>
  </si>
  <si>
    <t>AWB-021994</t>
  </si>
  <si>
    <t>19-0403TCX YH-S817A EPM5 (100% REC.PES) 44" 220G</t>
  </si>
  <si>
    <t>SO-250605-0425</t>
  </si>
  <si>
    <t>RPRO-250606-0411</t>
  </si>
  <si>
    <t>RPRO-250606-0414</t>
  </si>
  <si>
    <t>SO-250605-0427</t>
  </si>
  <si>
    <t>RPRO-250606-0418</t>
  </si>
  <si>
    <t>SO-250605-0429</t>
  </si>
  <si>
    <t>RPRO-250606-0425</t>
  </si>
  <si>
    <t>OV-008350</t>
  </si>
  <si>
    <t>SO-250605-0430</t>
  </si>
  <si>
    <t>RPRO-250606-0428</t>
  </si>
  <si>
    <t>SO-250605-0431</t>
  </si>
  <si>
    <t>RPRO-250606-0431</t>
  </si>
  <si>
    <t>SO-250605-0432</t>
  </si>
  <si>
    <t>RPRO-250606-0435</t>
  </si>
  <si>
    <t>SO-250605-0433</t>
  </si>
  <si>
    <t>RPRO-250606-0439</t>
  </si>
  <si>
    <t>SO-250605-0434</t>
  </si>
  <si>
    <t>RPRO-250606-0442</t>
  </si>
  <si>
    <t>SO-250605-0435</t>
  </si>
  <si>
    <t>RPRO-250606-0446</t>
  </si>
  <si>
    <t>SO-250605-0436</t>
  </si>
  <si>
    <t>RPRO-250606-0452</t>
  </si>
  <si>
    <t>SO-250605-0437</t>
  </si>
  <si>
    <t>RPRO-250606-0456</t>
  </si>
  <si>
    <t>SO-250605-0438</t>
  </si>
  <si>
    <t>RPRO-250606-0459</t>
  </si>
  <si>
    <t>SO-250605-0439</t>
  </si>
  <si>
    <t>RPRO-250606-0462</t>
  </si>
  <si>
    <t>SO-250605-0440</t>
  </si>
  <si>
    <t>RPRO-250606-0466</t>
  </si>
  <si>
    <t>SO-250605-0441</t>
  </si>
  <si>
    <t>RPRO-250606-0469</t>
  </si>
  <si>
    <t>SO-250605-0442</t>
  </si>
  <si>
    <t>RPRO-250606-0473</t>
  </si>
  <si>
    <t>SO-250605-0443</t>
  </si>
  <si>
    <t>RPRO-250606-0476</t>
  </si>
  <si>
    <t>SO-250605-0444</t>
  </si>
  <si>
    <t>RPRO-250606-0480</t>
  </si>
  <si>
    <t>RPRO-250603-0371</t>
  </si>
  <si>
    <t>SO-250602-0793</t>
  </si>
  <si>
    <t>RPRO-250603-0377</t>
  </si>
  <si>
    <t>SO-250505-0714</t>
  </si>
  <si>
    <t>RPRO-250506-0401</t>
  </si>
  <si>
    <t>SO-250517-0087</t>
  </si>
  <si>
    <t>RPRO-250519-0469</t>
  </si>
  <si>
    <t>SO-250604-0447</t>
  </si>
  <si>
    <t>RPRO-250605-0240</t>
  </si>
  <si>
    <t>OV-008739</t>
  </si>
  <si>
    <t>HTL-032736</t>
  </si>
  <si>
    <t>NIKE Heat Transfer Logo (Vertical Direction Printing) 1 COLOR W:36.88MM L:96MM COLOR(S): 6CV Left Foot Description:"RUN" + SWOOSH + 0.2mm clear base (36.88mm*71.96mm)Right Foot Description: "vomero" + "MAXIMUM CUSHIONING" + SWOOSH + 0.2mm clear base (21.34mm*96mm) (Left &amp; Right are the same direction, Logo from heel to toe) SIZE(S): 5-10</t>
  </si>
  <si>
    <t>SO-250605-0651</t>
  </si>
  <si>
    <t>RPRO-250606-0556</t>
  </si>
  <si>
    <t>SO-250605-0652</t>
  </si>
  <si>
    <t>RPRO-250606-0559</t>
  </si>
  <si>
    <t>SO-250605-0653</t>
  </si>
  <si>
    <t>RPRO-250606-0562</t>
  </si>
  <si>
    <t>OE-004757</t>
  </si>
  <si>
    <t>HTL-026722</t>
  </si>
  <si>
    <t>SO-250605-0664</t>
  </si>
  <si>
    <t>RPRO-250606-0569</t>
  </si>
  <si>
    <t>SO-250605-0665</t>
  </si>
  <si>
    <t>RPRO-250606-0572</t>
  </si>
  <si>
    <t>SO-250605-0666</t>
  </si>
  <si>
    <t>RPRO-250606-0575</t>
  </si>
  <si>
    <t>SO-250605-0668</t>
  </si>
  <si>
    <t>RPRO-250606-0581</t>
  </si>
  <si>
    <t>SO-250605-0671</t>
  </si>
  <si>
    <t>RPRO-250606-0590</t>
  </si>
  <si>
    <t>SO-250605-0672</t>
  </si>
  <si>
    <t>RPRO-250606-0593</t>
  </si>
  <si>
    <t>SO-250605-0673</t>
  </si>
  <si>
    <t>RPRO-250606-0596</t>
  </si>
  <si>
    <t>SO-250605-0675</t>
  </si>
  <si>
    <t>RPRO-250606-0602</t>
  </si>
  <si>
    <t>OE-006675</t>
  </si>
  <si>
    <t>SO-250605-0704</t>
  </si>
  <si>
    <t>RPRO-250606-0670</t>
  </si>
  <si>
    <t>SO-250605-0706</t>
  </si>
  <si>
    <t>RPRO-250606-0676</t>
  </si>
  <si>
    <t>SO-250605-0696</t>
  </si>
  <si>
    <t>RPRO-250606-0782</t>
  </si>
  <si>
    <t>SO-250605-0697</t>
  </si>
  <si>
    <t>RPRO-250606-0783</t>
  </si>
  <si>
    <t>SO-250605-0700</t>
  </si>
  <si>
    <t>RPRO-250606-0786</t>
  </si>
  <si>
    <t>SO-250605-0702</t>
  </si>
  <si>
    <t>RPRO-250606-0788</t>
  </si>
  <si>
    <t>SO-250508-0250</t>
  </si>
  <si>
    <t>RPRO-250610-0613</t>
  </si>
  <si>
    <t>SO-250526-0177</t>
  </si>
  <si>
    <t>RPRO-250610-0649</t>
  </si>
  <si>
    <t>SO-250508-0273</t>
  </si>
  <si>
    <t>RPRO-250610-0656</t>
  </si>
  <si>
    <t>SO-250508-0279</t>
  </si>
  <si>
    <t>RPRO-250610-0668</t>
  </si>
  <si>
    <t>SO-250509-0112</t>
  </si>
  <si>
    <t>RPRO-250610-0672</t>
  </si>
  <si>
    <t>SO-250509-0121</t>
  </si>
  <si>
    <t>RPRO-250610-0690</t>
  </si>
  <si>
    <t>SO-250611-0050</t>
  </si>
  <si>
    <t>RPRO-250612-0082</t>
  </si>
  <si>
    <t>OE-007553</t>
  </si>
  <si>
    <t>HTL-003999</t>
  </si>
  <si>
    <t>ASICS Heat Transfer Logo (Vertical Direction Printing) 1 COLOR W:18MM L:54MM COLOR(S):0800982(BIRCH) Left Foot Description:"ASICS" new font Right Foot Description:Same as Left Foot (Left &amp; Right are the same direction: logo from toe to heel)</t>
  </si>
  <si>
    <t>SO-250611-0051</t>
  </si>
  <si>
    <t>RPRO-250612-0083</t>
  </si>
  <si>
    <t>SO-250611-0052</t>
  </si>
  <si>
    <t>RPRO-250612-0084</t>
  </si>
  <si>
    <t>OE-007554</t>
  </si>
  <si>
    <t>HTL-031037</t>
  </si>
  <si>
    <t>ASICS Heat Transfer Logo (Vertical Direction Printing) 1 COLOR W:16MM L:48MM COLOR(S): PU51-25AW (BLUEBELL) Left Foot Description:"ASICS" new font Right Foot Description:Same as Left Foot (Left &amp; Right are the same direction, Logo from toe to heel)</t>
  </si>
  <si>
    <t>SO-250611-0073</t>
  </si>
  <si>
    <t>RPRO-250612-0105</t>
  </si>
  <si>
    <t>OE-007555</t>
  </si>
  <si>
    <t>HTL-028790</t>
  </si>
  <si>
    <t>ASICS Heat Transfer Logo (Horizontal Direction Printing) 2 COLORS W:30MM L:40MM COLOR(S):WHITE/BLACK Left Foot Description:"森"/a road/"林"/"asics":WHITE + 0.5mm BLACK base (follow file) Right Foot Description:Same as Left Foot (Left &amp; Right are the same direction)</t>
  </si>
  <si>
    <t>SO-250611-0112</t>
  </si>
  <si>
    <t>RPRO-250612-0144</t>
  </si>
  <si>
    <t>SO-250612-0121</t>
  </si>
  <si>
    <t>RPRO-250613-0122</t>
  </si>
  <si>
    <t>OE-007568</t>
  </si>
  <si>
    <t>SO-250612-0139</t>
  </si>
  <si>
    <t>RPRO-250613-0133</t>
  </si>
  <si>
    <t>SO-250612-0140</t>
  </si>
  <si>
    <t>RPRO-250613-0134</t>
  </si>
  <si>
    <t>SO-250612-0141</t>
  </si>
  <si>
    <t>RPRO-250613-0135</t>
  </si>
  <si>
    <t>RPRO-250613-0136</t>
  </si>
  <si>
    <t>SO-250612-0143</t>
  </si>
  <si>
    <t>RPRO-250613-0137</t>
  </si>
  <si>
    <t>RPRO-250613-0139</t>
  </si>
  <si>
    <t>RPRO-250613-0140</t>
  </si>
  <si>
    <t>RPRO-250613-0141</t>
  </si>
  <si>
    <t>SO-250612-0148</t>
  </si>
  <si>
    <t>RPRO-250613-0142</t>
  </si>
  <si>
    <t>RPRO-250613-0143</t>
  </si>
  <si>
    <t>RPRO-250613-0144</t>
  </si>
  <si>
    <t>SO-250423-0494</t>
  </si>
  <si>
    <t>RPRO-250424-0337</t>
  </si>
  <si>
    <t>SO-250423-0505</t>
  </si>
  <si>
    <t>RPRO-250424-0711</t>
  </si>
  <si>
    <t>OV-006385</t>
  </si>
  <si>
    <t>AWB-021513</t>
  </si>
  <si>
    <t>6GC (PP)LINING KNIT MATTE MICRO (HOOD) REC 44" 250G</t>
  </si>
  <si>
    <t>HTL-028768</t>
  </si>
  <si>
    <t>NIKE Heat Transfer Logo (Vertical Direction Printing) 1 COLOR W:19.7MM L:60MM COLOR(S): 11K Left Foot Description: "AIR ZOOM" Right Foot Description: Same as Left Foot (Left &amp; Right are contrary. Left: Logo from toe to heel. Right: Logo from heel to toe)</t>
  </si>
  <si>
    <t>SO-250425-0034</t>
  </si>
  <si>
    <t>RPRO-250428-0066</t>
  </si>
  <si>
    <t>OV-008414</t>
  </si>
  <si>
    <t>HTL-029158</t>
  </si>
  <si>
    <t>NIKE Heat Transfer Logo (Vertical Direction Printing) 1 COLOR W:19.7MM L:60MM COLOR(S): 6GA Left Foot Description: "AIR ZOOM" Right Foot Description: Same as Left Foot (Left &amp; Right are contrary. Left: Logo from toe to heel. Right: Logo from heel to toe)</t>
  </si>
  <si>
    <t>SO-250505-0650</t>
  </si>
  <si>
    <t>RPRO-250506-0694</t>
  </si>
  <si>
    <t>SO-250505-0678</t>
  </si>
  <si>
    <t>RPRO-250506-0750</t>
  </si>
  <si>
    <t>SO-250517-0057</t>
  </si>
  <si>
    <t>RPRO-250519-0439</t>
  </si>
  <si>
    <t>SO-250530-0123</t>
  </si>
  <si>
    <t>RPRO-250602-0081</t>
  </si>
  <si>
    <t>SO-250530-0126</t>
  </si>
  <si>
    <t>RPRO-250602-0087</t>
  </si>
  <si>
    <t>SO-250219-0100</t>
  </si>
  <si>
    <t>RPRO-250220-0210</t>
  </si>
  <si>
    <t>SO-250505-0687</t>
  </si>
  <si>
    <t>RPRO-250506-0771</t>
  </si>
  <si>
    <t>SO-250506-0205</t>
  </si>
  <si>
    <t>RPRO-250507-0917</t>
  </si>
  <si>
    <t>SO-250514-0197</t>
  </si>
  <si>
    <t>RPRO-250515-0205</t>
  </si>
  <si>
    <t>OE-007389</t>
  </si>
  <si>
    <t>HTL-028537</t>
  </si>
  <si>
    <t>NIKE Heat Transfer Logo (Horizontal Direction Printing) 2 COLORS W:38.4MM L:59.6MM COLOR(S):4LQ\10A Left Foot Description:"easyon"/BASE OF "1 2"/ARROW: 4LQ + SWOOSH/SHOE/FRAME: 10A + 0.3MM CLEAR BASE AROUND LOGO Right Foot Description:"easyon"/LOCK/ARROW: 4LQ + SWOOSH/SHOE/FRAME: 10A + 0.3MM CLEAR BASE AROUND LOGO (Left &amp; Right are the same direction) SIZE(S):3.5-13.5</t>
  </si>
  <si>
    <t>SO-250517-0060</t>
  </si>
  <si>
    <t>RPRO-250519-0442</t>
  </si>
  <si>
    <t>SO-250507-0011</t>
  </si>
  <si>
    <t>RPRO-250519-0524</t>
  </si>
  <si>
    <t>SO-250524-0029</t>
  </si>
  <si>
    <t>RPRO-250526-0339</t>
  </si>
  <si>
    <t>SO-250528-0066</t>
  </si>
  <si>
    <t>RPRO-250529-0165</t>
  </si>
  <si>
    <t>OI-000086</t>
  </si>
  <si>
    <t>AWB-019722</t>
  </si>
  <si>
    <t>2DH (PP)LINING,KNIT,MATTE,FLAT (FRESNO),REC-RYP 44" 210G</t>
  </si>
  <si>
    <t>HTL-031087</t>
  </si>
  <si>
    <t>NIKE Heat Transfer Logo (Vertical Direction Printing) 1 COLOR W:32.9MM L:50MM COLOR(S):00A Left Foot Description:"NIKE"/SWOOSH/"AIR MAX"/little "R" + 0.2mm clear base around logo for "R" Right Foot Description:Same as Left Foot (Left &amp; right are contrary: left foot: logo from heel to toe, right foot: logo from toe to heel) SIZE(S):9.5-13.5</t>
  </si>
  <si>
    <t>SO-250528-0208</t>
  </si>
  <si>
    <t>RPRO-250529-0363</t>
  </si>
  <si>
    <t>SO-250530-0132</t>
  </si>
  <si>
    <t>RPRO-250602-0100</t>
  </si>
  <si>
    <t>SO-250530-0495</t>
  </si>
  <si>
    <t>RPRO-250602-0400</t>
  </si>
  <si>
    <t>SO-250505-0642</t>
  </si>
  <si>
    <t>RPRO-250506-0678</t>
  </si>
  <si>
    <t>OV-006337</t>
  </si>
  <si>
    <t>AWB-014531</t>
  </si>
  <si>
    <t>06L (PP)LINING KNIT MATTE MICRO (HOOD) REC 44" 250G</t>
  </si>
  <si>
    <t>HTL-013810</t>
  </si>
  <si>
    <t>NIKE Heat Transfer Logo 1 COLOR W:34.1MM L:34.1MM COLOR(S):00A Left Foot Description:"Pinwheel" Right Foot Description:Same as Left Foot (Left &amp; Right are the same direction)</t>
  </si>
  <si>
    <t>SO-250509-0036</t>
  </si>
  <si>
    <t>RPRO-250512-0066</t>
  </si>
  <si>
    <t>SO-250509-0037</t>
  </si>
  <si>
    <t>RPRO-250512-0067</t>
  </si>
  <si>
    <t>SO-250516-0272</t>
  </si>
  <si>
    <t>RPRO-250519-0347</t>
  </si>
  <si>
    <t>SO-250527-2647</t>
  </si>
  <si>
    <t>RPRO-250528-1926</t>
  </si>
  <si>
    <t>SO-250506-0231</t>
  </si>
  <si>
    <t>RPRO-250610-0487</t>
  </si>
  <si>
    <t>OV-008561</t>
  </si>
  <si>
    <t>Liệu đã cắt khổ đem đi in lụa (Ding Da). Dung sai vị trí logo +/-2mm. Logo cách gót 24mm. Vui lòng dựa theo file và đế lót mẫu. Logo chân trái đọc từ gót hướng lên mũi, chân phải đọc từ mũi hướng xuống gót.Liệu đã in lụa mang đi đục lỗ định vị.</t>
  </si>
  <si>
    <t>SO-250604-0488</t>
  </si>
  <si>
    <t>RPRO-250616-0513</t>
  </si>
  <si>
    <t>SO-250604-0489</t>
  </si>
  <si>
    <t>RPRO-250616-0514</t>
  </si>
  <si>
    <t>SO-250604-0490</t>
  </si>
  <si>
    <t>RPRO-250616-0515</t>
  </si>
  <si>
    <t>SO-250604-0491</t>
  </si>
  <si>
    <t>RPRO-250616-0516</t>
  </si>
  <si>
    <t>SO-250604-0492</t>
  </si>
  <si>
    <t>RPRO-250616-0517</t>
  </si>
  <si>
    <t>SO-250602-0218</t>
  </si>
  <si>
    <t>RPRO-250616-0506</t>
  </si>
  <si>
    <t>SO-250605-0461</t>
  </si>
  <si>
    <t>RPRO-250621-0156</t>
  </si>
  <si>
    <t>HE-156 (M-0431)</t>
  </si>
  <si>
    <t>OV-008914</t>
  </si>
  <si>
    <t>OV-0389</t>
  </si>
  <si>
    <t>AWB-023020</t>
  </si>
  <si>
    <t>005-18-00 (Puma Black) HILINER DE-7 0.7MM 54'' 235G</t>
  </si>
  <si>
    <t>SO-250605-0462</t>
  </si>
  <si>
    <t>RPRO-250621-0157</t>
  </si>
  <si>
    <t>SO-250605-0463</t>
  </si>
  <si>
    <t>RPRO-250621-0158</t>
  </si>
  <si>
    <t>LAMINATION 1-26/06/2025</t>
  </si>
  <si>
    <t>LAMINATION 4-26/06/2025</t>
  </si>
  <si>
    <t>LAMINATION 5-26/06/2025</t>
  </si>
  <si>
    <t>LAMINATION 3-26/06/2025</t>
  </si>
  <si>
    <t>LAMINATION 2-26/06/2025</t>
  </si>
  <si>
    <t>LAMINATION 6-26/06/2025</t>
  </si>
  <si>
    <t>RPRO-250625-0268</t>
  </si>
  <si>
    <t>RPRO-250625-0269</t>
  </si>
  <si>
    <t>RPRO-250625-0270</t>
  </si>
  <si>
    <t>RPRO-250625-0271</t>
  </si>
  <si>
    <t>RPRO-250625-0272</t>
  </si>
  <si>
    <t>RPRO-250625-0273</t>
  </si>
  <si>
    <t>RPRO-250519-0318MOL_OUT</t>
  </si>
  <si>
    <t>RPRO-250519-0310MOL_OUT</t>
  </si>
  <si>
    <t>RPRO-250512-0073MOL_IN</t>
  </si>
  <si>
    <t>RPRO-250519-0359MOL_IN</t>
  </si>
  <si>
    <t>RPRO-250512-0071MOL_IN</t>
  </si>
  <si>
    <t>RPRO-250612-0158PRE</t>
  </si>
  <si>
    <t>RPRO-250519-0216MOL_IN</t>
  </si>
  <si>
    <t>RPRO-250519-0312MOL_OUT</t>
  </si>
  <si>
    <t>RPRO-250519-0310LEAN_IN</t>
  </si>
  <si>
    <t>RPRO-250519-0312LEAN_IN</t>
  </si>
  <si>
    <t>SO-250520-0569</t>
  </si>
  <si>
    <t>SO-250625-0235</t>
  </si>
  <si>
    <t>SO-250625-0236</t>
  </si>
  <si>
    <t>SO-250625-0237</t>
  </si>
  <si>
    <t>SO-250625-0238</t>
  </si>
  <si>
    <t>SO-250625-0239</t>
  </si>
  <si>
    <t>SO-250625-0240</t>
  </si>
  <si>
    <t>RPRO-250612-0160MOL_IN</t>
  </si>
  <si>
    <t>RPRO-250612-0161MOL_IN</t>
  </si>
  <si>
    <t>RPRO-250612-0158MOL_IN</t>
  </si>
  <si>
    <t>RPRO-250604-0598LEAN_IN</t>
  </si>
  <si>
    <t>RPRO-250604-0598LEAN_OUT</t>
  </si>
  <si>
    <t>RPRO-250520-0787LEAN_OUT</t>
  </si>
  <si>
    <t>RPRO-250520-0776LEAN_IN</t>
  </si>
  <si>
    <t>6/27/2025-RPRO-250506-0452</t>
  </si>
  <si>
    <t>6/27/2025-RPRO-250613-0048</t>
  </si>
  <si>
    <t>6/27/2025-RPRO-250422-0621</t>
  </si>
  <si>
    <t>6/27/2025-RPRO-250422-0623</t>
  </si>
  <si>
    <t>6/27/2025-RPRO-250422-0635</t>
  </si>
  <si>
    <t>6/27/2025-RPRO-250422-0625</t>
  </si>
  <si>
    <t>6/27/2025-RPRO-250422-0631</t>
  </si>
  <si>
    <t>6/27/2025-RPRO-250422-0637</t>
  </si>
  <si>
    <t>6/27/2025-RPRO-250422-0633</t>
  </si>
  <si>
    <t>6/27/2025-RPRO-250422-0624</t>
  </si>
  <si>
    <t>6/27/2025-RPRO-250422-0627</t>
  </si>
  <si>
    <t>6/27/2025-RPRO-250422-0630</t>
  </si>
  <si>
    <t>6/27/2025-RPRO-250422-0629</t>
  </si>
  <si>
    <t>6/27/2025-RPRO-250422-0628</t>
  </si>
  <si>
    <t>6/27/2025-RPRO-250422-0632</t>
  </si>
  <si>
    <t>6/27/2025-RPRO-250514-0308</t>
  </si>
  <si>
    <t>6/27/2025-RPRO-250514-0306</t>
  </si>
  <si>
    <t>6/27/2025-RPRO-250529-0327</t>
  </si>
  <si>
    <t>6/27/2025-RPRO-250424-0321</t>
  </si>
  <si>
    <t>6/27/2025-RPRO-250529-0305</t>
  </si>
  <si>
    <t>6/27/2025-RPRO-250422-0550</t>
  </si>
  <si>
    <t>6/27/2025-RPRO-250422-0551</t>
  </si>
  <si>
    <t>6/27/2025-RPRO-250422-0554</t>
  </si>
  <si>
    <t>6/27/2025-RPRO-250529-0283</t>
  </si>
  <si>
    <t>6/27/2025-RPRO-250603-0342</t>
  </si>
  <si>
    <t>6/27/2025-RPRO-250603-0339</t>
  </si>
  <si>
    <t>6/27/2025-RPRO-250603-0341</t>
  </si>
  <si>
    <t>6/27/2025-RPRO-250603-0340</t>
  </si>
  <si>
    <t>6/27/2025-RPRO-250528-1993</t>
  </si>
  <si>
    <t>6/27/2025-RPRO-250613-0035</t>
  </si>
  <si>
    <t>6/27/2025-RPRO-250528-2006</t>
  </si>
  <si>
    <t>6/27/2025-RPRO-250528-2003</t>
  </si>
  <si>
    <t>6/27/2025-RPRO-250528-2000</t>
  </si>
  <si>
    <t>6/27/2025-RPRO-250528-1932</t>
  </si>
  <si>
    <t>6/27/2025-RPRO-250607-0192</t>
  </si>
  <si>
    <t>6/27/2025-RPRO-250606-0893</t>
  </si>
  <si>
    <t>6/27/2025-RPRO-250529-0337</t>
  </si>
  <si>
    <t>6/27/2025-RPRO-250529-0309</t>
  </si>
  <si>
    <t>6/27/2025-RPRO-250529-0285</t>
  </si>
  <si>
    <t>6/27/2025-RPRO-250506-0682</t>
  </si>
  <si>
    <t>6/27/2025-RPRO-250514-0328</t>
  </si>
  <si>
    <t>6/27/2025-RPRO-250514-0326</t>
  </si>
  <si>
    <t>6/27/2025-RPRO-250513-0541</t>
  </si>
  <si>
    <t>6/27/2025-RPRO-250513-0542</t>
  </si>
  <si>
    <t>6/27/2025-RPRO-250513-0560</t>
  </si>
  <si>
    <t>6/27/2025-RPRO-250513-0559</t>
  </si>
  <si>
    <t>6/27/2025-RPRO-250513-0539</t>
  </si>
  <si>
    <t>6/27/2025-RPRO-250513-0540</t>
  </si>
  <si>
    <t>6/27/2025-RPRO-250513-0543</t>
  </si>
  <si>
    <t>6/27/2025-RPRO-250513-0544</t>
  </si>
  <si>
    <t>6/27/2025-RPRO-250613-0152</t>
  </si>
  <si>
    <t>6/27/2025-RPRO-250528-0284</t>
  </si>
  <si>
    <t>6/27/2025-RPRO-250528-0282</t>
  </si>
  <si>
    <t>6/27/2025-RPRO-250528-0093</t>
  </si>
  <si>
    <t>6/27/2025-RPRO-250514-0197</t>
  </si>
  <si>
    <t>6/27/2025-RPRO-250514-0205</t>
  </si>
  <si>
    <t>6/27/2025-RPRO-250602-0395</t>
  </si>
  <si>
    <t>6/27/2025-RPRO-250602-0391</t>
  </si>
  <si>
    <t>6/27/2025-RPRO-250602-0393</t>
  </si>
  <si>
    <t>6/27/2025-RPRO-250520-0080</t>
  </si>
  <si>
    <t>6/27/2025-RPRO-250523-0284</t>
  </si>
  <si>
    <t>6/27/2025-RPRO-250606-0490</t>
  </si>
  <si>
    <t>6/27/2025-RPRO-250521-0167</t>
  </si>
  <si>
    <t>6/27/2025-RPRO-250514-0108</t>
  </si>
  <si>
    <t>6/27/2025-RPRO-250530-0268</t>
  </si>
  <si>
    <t>6/27/2025-RPRO-250530-0271</t>
  </si>
  <si>
    <t>6/27/2025-RPRO-250508-0589</t>
  </si>
  <si>
    <t>6/27/2025-RPRO-250508-0591</t>
  </si>
  <si>
    <t>6/27/2025-RPRO-250513-0565</t>
  </si>
  <si>
    <t>6/27/2025-RPRO-250513-0566</t>
  </si>
  <si>
    <t>6/27/2025-RPRO-250428-0664</t>
  </si>
  <si>
    <t>6/27/2025-RPRO-250513-0569</t>
  </si>
  <si>
    <t>6/27/2025-RPRO-250513-0570</t>
  </si>
  <si>
    <t>6/27/2025-RPRO-250513-0567</t>
  </si>
  <si>
    <t>6/27/2025-RPRO-250506-0841</t>
  </si>
  <si>
    <t>6/27/2025-RPRO-250508-0158</t>
  </si>
  <si>
    <t>6/27/2025-RPRO-250528-0303</t>
  </si>
  <si>
    <t>6/27/2025-RPRO-250528-0319</t>
  </si>
  <si>
    <t>6/27/2025-RPRO-250508-0122</t>
  </si>
  <si>
    <t>6/27/2025-RPRO-250610-0440</t>
  </si>
  <si>
    <t>6/27/2025-RPRO-250603-0152</t>
  </si>
  <si>
    <t>6/27/2025-RPRO-250606-0849</t>
  </si>
  <si>
    <t>6/27/2025-RPRO-250604-0500</t>
  </si>
  <si>
    <t>6/27/2025-RPRO-250508-0594</t>
  </si>
  <si>
    <t>6/27/2025-RPRO-250508-0593</t>
  </si>
  <si>
    <t>6/27/2025-RPRO-250508-0592</t>
  </si>
  <si>
    <t>6/27/2025-RPRO-250513-0181</t>
  </si>
  <si>
    <t>6/27/2025-RPRO-250422-0662</t>
  </si>
  <si>
    <t>6/27/2025-RPRO-250513-0492</t>
  </si>
  <si>
    <t>6/27/2025-RPRO-250513-0486</t>
  </si>
  <si>
    <t>6/27/2025-RPRO-250514-0136</t>
  </si>
  <si>
    <t>6/27/2025-RPRO-250519-0580</t>
  </si>
  <si>
    <t>6/27/2025-RPRO-250429-0387</t>
  </si>
  <si>
    <t>6/27/2025-RPRO-250513-0511</t>
  </si>
  <si>
    <t>6/27/2025-RPRO-250513-0503</t>
  </si>
  <si>
    <t>6/27/2025-RPRO-250513-0517</t>
  </si>
  <si>
    <t>6/27/2025-RPRO-250513-0588</t>
  </si>
  <si>
    <t>6/27/2025-RPRO-250609-0015</t>
  </si>
  <si>
    <t>6/27/2025-RPRO-250609-0018</t>
  </si>
  <si>
    <t>6/27/2025-RPRO-250609-0020</t>
  </si>
  <si>
    <t>6/27/2025-RPRO-250609-0019</t>
  </si>
  <si>
    <t>6/27/2025-RPRO-250609-0029</t>
  </si>
  <si>
    <t>6/27/2025-RPRO-250602-0032</t>
  </si>
  <si>
    <t>6/27/2025-RPRO-250602-0503</t>
  </si>
  <si>
    <t>6/27/2025-RPRO-250513-0521</t>
  </si>
  <si>
    <t>6/27/2025-RPRO-250602-0521</t>
  </si>
  <si>
    <t>6/27/2025-RPRO-250602-0532</t>
  </si>
  <si>
    <t>6/27/2025-RPRO-250602-0529</t>
  </si>
  <si>
    <t>6/27/2025-RPRO-250602-0528</t>
  </si>
  <si>
    <t>6/27/2025-RPRO-250602-0537</t>
  </si>
  <si>
    <t>6/27/2025-RPRO-250602-0540</t>
  </si>
  <si>
    <t>6/27/2025-RPRO-250602-0542</t>
  </si>
  <si>
    <t>6/27/2025-RPRO-250513-0236</t>
  </si>
  <si>
    <t>6/27/2025-RPRO-250513-0515</t>
  </si>
  <si>
    <t>6/27/2025-RPRO-250513-0581</t>
  </si>
  <si>
    <t>6/27/2025-RPRO-250513-0510</t>
  </si>
  <si>
    <t>6/27/2025-RPRO-250513-0508</t>
  </si>
  <si>
    <t>6/27/2025-RPRO-250513-0514</t>
  </si>
  <si>
    <t>6/27/2025-RPRO-250513-0502</t>
  </si>
  <si>
    <t>6/27/2025-RPRO-250513-0509</t>
  </si>
  <si>
    <t>6/27/2025-RPRO-250602-0522</t>
  </si>
  <si>
    <t>6/27/2025-RPRO-250513-0512</t>
  </si>
  <si>
    <t>6/27/2025-RPRO-250513-0575</t>
  </si>
  <si>
    <t>6/27/2025-RPRO-250513-0576</t>
  </si>
  <si>
    <t>6/27/2025-RPRO-250513-0111</t>
  </si>
  <si>
    <t>6/27/2025-RPRO-250515-0113</t>
  </si>
  <si>
    <t>6/27/2025-RPRO-250606-0511</t>
  </si>
  <si>
    <t>6/27/2025-RPRO-250529-0301</t>
  </si>
  <si>
    <t>6/27/2025-RPRO-250513-0574</t>
  </si>
  <si>
    <t>6/27/2025-RPRO-250513-0573</t>
  </si>
  <si>
    <t>6/27/2025-RPRO-250513-0580</t>
  </si>
  <si>
    <t>6/27/2025-RPRO-250513-0582</t>
  </si>
  <si>
    <t>6/27/2025-RPRO-250513-0583</t>
  </si>
  <si>
    <t>6/27/2025-RPRO-250513-0585</t>
  </si>
  <si>
    <t>6/27/2025-RPRO-250515-0114</t>
  </si>
  <si>
    <t>6/27/2025-RPRO-250602-0518</t>
  </si>
  <si>
    <t>6/27/2025-RPRO-250602-0495</t>
  </si>
  <si>
    <t>6/27/2025-RPRO-250602-0546</t>
  </si>
  <si>
    <t>6/27/2025-RPRO-250602-0555</t>
  </si>
  <si>
    <t>6/27/2025-RPRO-250602-0506</t>
  </si>
  <si>
    <t>6/27/2025-RPRO-250602-0496</t>
  </si>
  <si>
    <t>6/27/2025-RPRO-250602-0538</t>
  </si>
  <si>
    <t>6/27/2025-RPRO-250602-0535</t>
  </si>
  <si>
    <t>6/27/2025-RPRO-250602-0534</t>
  </si>
  <si>
    <t>6/27/2025-RPRO-250602-0507</t>
  </si>
  <si>
    <t>6/27/2025-RPRO-250602-0530</t>
  </si>
  <si>
    <t>6/27/2025-RPRO-250602-0547</t>
  </si>
  <si>
    <t>6/27/2025-RPRO-250602-0509</t>
  </si>
  <si>
    <t>6/27/2025-RPRO-250602-0525</t>
  </si>
  <si>
    <t>6/27/2025-RPRO-250602-0523</t>
  </si>
  <si>
    <t>6/27/2025-RPRO-250602-0519</t>
  </si>
  <si>
    <t>6/27/2025-RPRO-250611-0019</t>
  </si>
  <si>
    <t>6/27/2025-RPRO-250602-0551</t>
  </si>
  <si>
    <t>6/27/2025-RPRO-250514-0244</t>
  </si>
  <si>
    <t>6/27/2025-RPRO-250605-0212</t>
  </si>
  <si>
    <t>6/27/2025-RPRO-250514-0110</t>
  </si>
  <si>
    <t>6/27/2025-RPRO-250428-0651</t>
  </si>
  <si>
    <t>6/27/2025-RPRO-250428-0648</t>
  </si>
  <si>
    <t>6/27/2025-RPRO-250428-0653</t>
  </si>
  <si>
    <t>6/27/2025-RPRO-250428-0646</t>
  </si>
  <si>
    <t>6/27/2025-RPRO-250428-0655</t>
  </si>
  <si>
    <t>6/27/2025-RPRO-250428-0644</t>
  </si>
  <si>
    <t>6/27/2025-RPRO-250428-0642</t>
  </si>
  <si>
    <t>6/27/2025-RPRO-250428-0640</t>
  </si>
  <si>
    <t>6/27/2025-RPRO-250428-0638</t>
  </si>
  <si>
    <t>6/27/2025-RPRO-250522-0239</t>
  </si>
  <si>
    <t>6/27/2025-RPRO-250522-0238</t>
  </si>
  <si>
    <t>6/27/2025-RPRO-250522-0237</t>
  </si>
  <si>
    <t>6/27/2025-RPRO-250422-0618</t>
  </si>
  <si>
    <t>6/27/2025-RPRO-250602-0501</t>
  </si>
  <si>
    <t>6/27/2025-RPRO-250602-0504</t>
  </si>
  <si>
    <t>6/27/2025-RPRO-250602-0544</t>
  </si>
  <si>
    <t>6/27/2025-RPRO-250602-0548</t>
  </si>
  <si>
    <t>6/27/2025-RPRO-250602-0549</t>
  </si>
  <si>
    <t>6/27/2025-RPRO-250602-0498</t>
  </si>
  <si>
    <t>6/27/2025-RPRO-250602-0511</t>
  </si>
  <si>
    <t>6/27/2025-RPRO-250602-0554</t>
  </si>
  <si>
    <t>6/27/2025-RPRO-250602-0514</t>
  </si>
  <si>
    <t>6/27/2025-RPRO-250602-0502</t>
  </si>
  <si>
    <t>6/27/2025-RPRO-250602-0545</t>
  </si>
  <si>
    <t>6/27/2025-RPRO-250602-0515</t>
  </si>
  <si>
    <t>6/27/2025-RPRO-250602-0541</t>
  </si>
  <si>
    <t>6/27/2025-RPRO-250602-0543</t>
  </si>
  <si>
    <t>6/27/2025-RPRO-250602-0550</t>
  </si>
  <si>
    <t>6/27/2025-RPRO-250602-0556</t>
  </si>
  <si>
    <t>6/27/2025-RPRO-250602-0536</t>
  </si>
  <si>
    <t>6/27/2025-RPRO-250602-0539</t>
  </si>
  <si>
    <t>6/27/2025-RPRO-250602-0531</t>
  </si>
  <si>
    <t>6/27/2025-RPRO-250602-0513</t>
  </si>
  <si>
    <t>6/27/2025-RPRO-250602-0516</t>
  </si>
  <si>
    <t>6/27/2025-RPRO-250602-0505</t>
  </si>
  <si>
    <t>6/27/2025-RPRO-250602-0508</t>
  </si>
  <si>
    <t>6/27/2025-RPRO-250602-0533</t>
  </si>
  <si>
    <t>6/27/2025-RPRO-250602-0497</t>
  </si>
  <si>
    <t>6/27/2025-RPRO-250602-0500</t>
  </si>
  <si>
    <t>6/27/2025-RPRO-250602-0512</t>
  </si>
  <si>
    <t>6/27/2025-RPRO-250602-0527</t>
  </si>
  <si>
    <t>6/27/2025-RPRO-250602-0517</t>
  </si>
  <si>
    <t>6/27/2025-RPRO-250602-0520</t>
  </si>
  <si>
    <t>6/27/2025-RPRO-250602-0524</t>
  </si>
  <si>
    <t>6/27/2025-RPRO-250602-0526</t>
  </si>
  <si>
    <t>6/27/2025-RPRO-250602-0510</t>
  </si>
  <si>
    <t>6/27/2025-RPRO-250519-0586</t>
  </si>
  <si>
    <t>6/27/2025-RPRO-250519-0354</t>
  </si>
  <si>
    <t>6/27/2025-RPRO-250529-0189</t>
  </si>
  <si>
    <t>6/27/2025-RPRO-250611-0013</t>
  </si>
  <si>
    <t>6/27/2025-RPRO-250607-0234</t>
  </si>
  <si>
    <t>6/27/2025-RPRO-250602-0408</t>
  </si>
  <si>
    <t>6/27/2025-RPRO-250607-0248</t>
  </si>
  <si>
    <t>6/27/2025-RPRO-250529-0269</t>
  </si>
  <si>
    <t>6/27/2025-RPRO-250529-0263</t>
  </si>
  <si>
    <t>6/27/2025-RPRO-250604-0658</t>
  </si>
  <si>
    <t>6/27/2025-RPRO-250606-0755</t>
  </si>
  <si>
    <t>6/27/2025-RPRO-250606-0757</t>
  </si>
  <si>
    <t>6/27/2025-RPRO-250609-0012</t>
  </si>
  <si>
    <t>6/27/2025-RPRO-250609-0011</t>
  </si>
  <si>
    <t>6/27/2025-RPRO-250609-0010</t>
  </si>
  <si>
    <t>6/27/2025-RPRO-250609-0009</t>
  </si>
  <si>
    <t>6/27/2025-RPRO-250609-0007</t>
  </si>
  <si>
    <t>6/27/2025-RPRO-250609-0006</t>
  </si>
  <si>
    <t>6/27/2025-RPRO-250609-0005</t>
  </si>
  <si>
    <t>6/27/2025-RPRO-250609-0004</t>
  </si>
  <si>
    <t>6/27/2025-RPRO-250609-0013</t>
  </si>
  <si>
    <t>6/27/2025-RPRO-250609-0003</t>
  </si>
  <si>
    <t>6/27/2025-RPRO-250609-0002</t>
  </si>
  <si>
    <t>6/27/2025-RPRO-250609-0001</t>
  </si>
  <si>
    <t>6/27/2025-RPRO-250528-0305</t>
  </si>
  <si>
    <t>6/27/2025-RPRO-250612-0359</t>
  </si>
  <si>
    <t>6/27/2025-RPRO-250612-0358</t>
  </si>
  <si>
    <t>6/27/2025-RPRO-250612-0357</t>
  </si>
  <si>
    <t>6/27/2025-RPRO-250528-0317</t>
  </si>
  <si>
    <t>6/27/2025-RPRO-250609-0008</t>
  </si>
  <si>
    <t>6/27/2025-RPRO-250609-0017</t>
  </si>
  <si>
    <t>6/27/2025-RPRO-250609-0014</t>
  </si>
  <si>
    <t>6/27/2025-RPRO-250604-0656</t>
  </si>
  <si>
    <t>6/27/2025-RPRO-250604-0659</t>
  </si>
  <si>
    <t>6/27/2025-RPRO-250528-0321</t>
  </si>
  <si>
    <t>6/27/2025-RPRO-250605-0608</t>
  </si>
  <si>
    <t>6/27/2025-RPRO-250528-0296</t>
  </si>
  <si>
    <t>6/27/2025-RPRO-250609-0016</t>
  </si>
  <si>
    <t>6/27/2025-RPRO-250611-0014</t>
  </si>
  <si>
    <t>6/27/2025-RPRO-250606-0535</t>
  </si>
  <si>
    <t>6/27/2025-RPRO-250514-0199</t>
  </si>
  <si>
    <t>6/27/2025-RPRO-250617-0402</t>
  </si>
  <si>
    <t>6/27/2025-RPRO-250602-0494</t>
  </si>
  <si>
    <t>6/27/2025-RPRO-250514-0470</t>
  </si>
  <si>
    <t>6/27/2025-RPRO-250528-0398</t>
  </si>
  <si>
    <t>6/27/2025-RPRO-250605-0613</t>
  </si>
  <si>
    <t>6/27/2025-RPRO-250605-0611</t>
  </si>
  <si>
    <t>6/27/2025-RPRO-250605-0610</t>
  </si>
  <si>
    <t>6/27/2025-RPRO-250603-0154</t>
  </si>
  <si>
    <t>6/27/2025-RPRO-250512-0174</t>
  </si>
  <si>
    <t>6/27/2025-RPRO-250526-0336</t>
  </si>
  <si>
    <t>6/27/2025-RPRO-250526-0333</t>
  </si>
  <si>
    <t>6/27/2025-RPRO-250526-0329</t>
  </si>
  <si>
    <t>6/27/2025-RPRO-250526-0332</t>
  </si>
  <si>
    <t>6/27/2025-RPRO-250526-0330</t>
  </si>
  <si>
    <t>6/27/2025-RPRO-250512-0173</t>
  </si>
  <si>
    <t>6/27/2025-RPRO-250514-0146</t>
  </si>
  <si>
    <t>6/27/2025-RPRO-250506-0478</t>
  </si>
  <si>
    <t>6/27/2025-RPRO-250506-0480</t>
  </si>
  <si>
    <t>6/27/2025-RPRO-250514-0495</t>
  </si>
  <si>
    <t>6/27/2025-RPRO-250514-0490</t>
  </si>
  <si>
    <t>6/27/2025-RPRO-250514-0493</t>
  </si>
  <si>
    <t>6/27/2025-RPRO-250514-0497</t>
  </si>
  <si>
    <t>6/27/2025-RPRO-250514-0492</t>
  </si>
  <si>
    <t>6/27/2025-RPRO-250514-0491</t>
  </si>
  <si>
    <t>6/27/2025-RPRO-250529-0281</t>
  </si>
  <si>
    <t>6/27/2025-RPRO-250529-0307</t>
  </si>
  <si>
    <t>6/27/2025-RPRO-250529-0070</t>
  </si>
  <si>
    <t>6/27/2025-RPRO-250514-0474</t>
  </si>
  <si>
    <t>6/27/2025-RPRO-250528-1986</t>
  </si>
  <si>
    <t>6/27/2025-RPRO-250528-1987</t>
  </si>
  <si>
    <t>RPRO-250619-0143MOL_IN</t>
  </si>
  <si>
    <t>RPRO-250625-0269LAM</t>
  </si>
  <si>
    <t>RPRO-250625-0270LAM</t>
  </si>
  <si>
    <t>RPRO-250625-0271LAM</t>
  </si>
  <si>
    <t>RPRO-250625-0272LAM</t>
  </si>
  <si>
    <t>RPRO-250625-0268LAM</t>
  </si>
  <si>
    <t>RPRO-250625-0273LAM</t>
  </si>
  <si>
    <t>RPRO-250506-0781MOL_OUT</t>
  </si>
  <si>
    <t>RPRO-250610-0630MOL_IN</t>
  </si>
  <si>
    <t>RPRO-250428-0424MOL_IN</t>
  </si>
  <si>
    <t>RPRO-250610-0356MOL_OUT</t>
  </si>
  <si>
    <t>RPRO-250610-0340MOL_OUT</t>
  </si>
  <si>
    <t>RPRO-250625-0231LAM</t>
  </si>
  <si>
    <t>RPRO-250429-0440LEAN_OUT</t>
  </si>
  <si>
    <t>RPRO-250605-0586PRE_IN</t>
  </si>
  <si>
    <t>RPRO-250605-0557PRE_IN</t>
  </si>
  <si>
    <t>RPRO-250605-0558PRE_IN</t>
  </si>
  <si>
    <t>RPRO-250605-0553PRE_IN</t>
  </si>
  <si>
    <t>RPRO-250605-0558PRE</t>
  </si>
  <si>
    <t>RPRO-250605-0553PRE</t>
  </si>
  <si>
    <t>RPRO-250605-0557PRE</t>
  </si>
  <si>
    <t>RPRO-250605-0586PRE</t>
  </si>
  <si>
    <t>RPRO-250528-0445LAM</t>
  </si>
  <si>
    <t>RPRO-250528-0459LAM</t>
  </si>
  <si>
    <t>RPRO-250514-0193MOL_OUT</t>
  </si>
  <si>
    <t>RPRO-250424-0302PRE_IN</t>
  </si>
  <si>
    <t>RPRO-250424-0302PRE</t>
  </si>
  <si>
    <t>RPRO-250507-0803MOL_IN</t>
  </si>
  <si>
    <t>RPRO-250401-0309MOL_IN</t>
  </si>
  <si>
    <t>RPRO-250616-0217PRE_IN</t>
  </si>
  <si>
    <t>RPRO-250625-0269PRE_IN</t>
  </si>
  <si>
    <t>RPRO-250625-0270PRE_IN</t>
  </si>
  <si>
    <t>RPRO-250625-0271PRE_IN</t>
  </si>
  <si>
    <t>RPRO-250625-0272PRE_IN</t>
  </si>
  <si>
    <t>RPRO-250625-0268PRE_IN</t>
  </si>
  <si>
    <t>RPRO-250625-0273PRE_IN</t>
  </si>
  <si>
    <t>RPRO-250625-0269PRE</t>
  </si>
  <si>
    <t>RPRO-250625-0270PRE</t>
  </si>
  <si>
    <t>RPRO-250625-0271PRE</t>
  </si>
  <si>
    <t>RPRO-250625-0272PRE</t>
  </si>
  <si>
    <t>RPRO-250625-0268PRE</t>
  </si>
  <si>
    <t>RPRO-250625-0273PRE</t>
  </si>
  <si>
    <t>RPRO-250519-0521LAM</t>
  </si>
  <si>
    <t>RPRO-250429-0433LAM</t>
  </si>
  <si>
    <t>RPRO-250526-0182MOL_IN</t>
  </si>
  <si>
    <t>RPRO-250602-0085MOL_IN</t>
  </si>
  <si>
    <t>RPRO-250602-0089MOL_IN</t>
  </si>
  <si>
    <t>RPRO-250623-0107MOL_IN</t>
  </si>
  <si>
    <t>RPRO-250605-0553MOL_IN</t>
  </si>
  <si>
    <t>RPRO-250605-0557MOL_IN</t>
  </si>
  <si>
    <t>RPRO-250605-0558MOL_IN</t>
  </si>
  <si>
    <t>RPRO-250607-0176MOL_IN</t>
  </si>
  <si>
    <t>RPRO-250530-0045LAM</t>
  </si>
  <si>
    <t>RPRO-250602-0012LAM</t>
  </si>
  <si>
    <t>RPRO-250328-0457LAM</t>
  </si>
  <si>
    <t>RPRO-250617-0972LAM</t>
  </si>
  <si>
    <t>RPRO-250424-0296LAM</t>
  </si>
  <si>
    <t>RPRO-250424-0281LAM</t>
  </si>
  <si>
    <t>RPRO-250606-0061MOL_OUT</t>
  </si>
  <si>
    <t>RPRO-250606-0066MOL_OUT</t>
  </si>
  <si>
    <t>RPRO-250606-0064MOL_OUT</t>
  </si>
  <si>
    <t>RPRO-250606-0068MOL_OUT</t>
  </si>
  <si>
    <t>RPRO-250520-0776LEAN_OUT</t>
  </si>
  <si>
    <t>RPRO-250606-0077MOL_OUT</t>
  </si>
  <si>
    <t>RPRO-250606-0086MOL_OUT</t>
  </si>
  <si>
    <t>RPRO-250606-0095MOL_OUT</t>
  </si>
  <si>
    <t>RPRO-250527-0217MOL_OUT</t>
  </si>
  <si>
    <t>RPRO-250610-0360MOL_IN</t>
  </si>
  <si>
    <t>RPRO-250625-0269MOL_IN</t>
  </si>
  <si>
    <t>RPRO-250625-0270MOL_IN</t>
  </si>
  <si>
    <t>RPRO-250625-0271MOL_IN</t>
  </si>
  <si>
    <t>RPRO-250625-0272MOL_IN</t>
  </si>
  <si>
    <t>RPRO-250625-0268MOL_IN</t>
  </si>
  <si>
    <t>RPRO-250625-0273MOL_IN</t>
  </si>
  <si>
    <t>RPRO-250611-0167MOL_OUT</t>
  </si>
  <si>
    <t>RPRO-250506-0137LAM</t>
  </si>
  <si>
    <t>RPRO-250512-0063LAM</t>
  </si>
  <si>
    <t>RPRO-250512-0060LAM</t>
  </si>
  <si>
    <t>RPRO-250512-0061LAM</t>
  </si>
  <si>
    <t>RPRO-250512-0062LAM</t>
  </si>
  <si>
    <t>RPRO-250512-0064LAM</t>
  </si>
  <si>
    <t>RPRO-250519-0439LAM</t>
  </si>
  <si>
    <t>RPRO-250514-0093LAM</t>
  </si>
  <si>
    <t>RPRO-250514-0092LAM</t>
  </si>
  <si>
    <t>RPRO-250424-0342PRE_IN</t>
  </si>
  <si>
    <t>RPRO-250424-0342PRE</t>
  </si>
  <si>
    <t>RPRO-250611-0166MOL_IN</t>
  </si>
  <si>
    <t>RPRO-250623-0999LAM</t>
  </si>
  <si>
    <t>RPRO-250623-1000LAM</t>
  </si>
  <si>
    <t>RPRO-250616-0219PRE_IN</t>
  </si>
  <si>
    <t>RPRO-250512-0070PRE_IN</t>
  </si>
  <si>
    <t>RPRO-250512-0070PRE</t>
  </si>
  <si>
    <t>RPRO-250604-0182PRE_IN</t>
  </si>
  <si>
    <t>RPRO-250616-0219PRE</t>
  </si>
  <si>
    <t>RPRO-250616-0217PRE</t>
  </si>
  <si>
    <t>RPRO-250519-0312LEAN_OUT</t>
  </si>
  <si>
    <t>RPRO-250425-0141PRE_IN</t>
  </si>
  <si>
    <t>RPRO-250425-0141PRE</t>
  </si>
  <si>
    <t>RPRO-250612-0162PRE_IN</t>
  </si>
  <si>
    <t>RPRO-250625-0231PRE_IN</t>
  </si>
  <si>
    <t>RPRO-250528-1969LEAN_OUT</t>
  </si>
  <si>
    <t>RPRO-250506-0694LAM</t>
  </si>
  <si>
    <t>RPRO-250526-0516MOL_OUT</t>
  </si>
  <si>
    <t>RPRO-250519-0438LAM</t>
  </si>
  <si>
    <t>RPRO-250519-0442LAM</t>
  </si>
  <si>
    <t>RPRO-250625-0231PRE</t>
  </si>
  <si>
    <t>RPRO-250529-0305LEAN_IN</t>
  </si>
  <si>
    <t>RPRO-250616-0138LAM</t>
  </si>
  <si>
    <t>RPRO-250602-0400LAM</t>
  </si>
  <si>
    <t>RPRO-250424-0337LAM</t>
  </si>
  <si>
    <t>RPRO-250618-0338PRE_IN</t>
  </si>
  <si>
    <t>RPRO-250618-0409PRE_IN</t>
  </si>
  <si>
    <t>RPRO-250610-0744PRE_IN</t>
  </si>
  <si>
    <t>RPRO-250610-0745PRE_IN</t>
  </si>
  <si>
    <t>RPRO-250610-0746PRE_IN</t>
  </si>
  <si>
    <t>RPRO-250610-0751PRE_IN</t>
  </si>
  <si>
    <t>RPRO-250610-0750PRE_IN</t>
  </si>
  <si>
    <t>RPRO-250610-0749PRE_IN</t>
  </si>
  <si>
    <t>RPRO-250610-0748PRE_IN</t>
  </si>
  <si>
    <t>RPRO-250610-0747PRE_IN</t>
  </si>
  <si>
    <t>RPRO-250625-0231MOL_IN</t>
  </si>
  <si>
    <t>RPRO-250616-0217MOL_IN</t>
  </si>
  <si>
    <t>RPRO-250616-0219MOL_IN</t>
  </si>
  <si>
    <t>RPRO-250610-0664PRE_IN</t>
  </si>
  <si>
    <t>RPRO-250610-0664PRE</t>
  </si>
  <si>
    <t>RPRO-250606-0780PRE_IN</t>
  </si>
  <si>
    <t>RPRO-250429-0279PRE_IN</t>
  </si>
  <si>
    <t>RPRO-250429-0279PRE</t>
  </si>
  <si>
    <t>RPRO-250606-0780PRE</t>
  </si>
  <si>
    <t>RPRO-250424-0325PRE_IN</t>
  </si>
  <si>
    <t>RPRO-250526-0087PRE_IN</t>
  </si>
  <si>
    <t>RPRO-250617-0902PRE_IN</t>
  </si>
  <si>
    <t>RPRO-250507-0005PRE_IN</t>
  </si>
  <si>
    <t>RPRO-250507-0005PRE</t>
  </si>
  <si>
    <t>RPRO-250617-0902PRE</t>
  </si>
  <si>
    <t>RPRO-250526-0087PRE</t>
  </si>
  <si>
    <t>RPRO-250424-0325PRE</t>
  </si>
  <si>
    <t>RPRO-250507-0002MOL_IN</t>
  </si>
  <si>
    <t>RPRO-250604-0562LAM</t>
  </si>
  <si>
    <t>RPRO-250602-0100LAM</t>
  </si>
  <si>
    <t>RPRO-250616-0223LAM</t>
  </si>
  <si>
    <t>RPRO-250604-0169PRE_IN</t>
  </si>
  <si>
    <t>RPRO-250610-0740PRE_IN</t>
  </si>
  <si>
    <t>RPRO-250604-0172PRE_IN</t>
  </si>
  <si>
    <t>RPRO-250604-0359PRE_IN</t>
  </si>
  <si>
    <t>RPRO-250604-0380PRE_IN</t>
  </si>
  <si>
    <t>RPRO-250604-0379PRE_IN</t>
  </si>
  <si>
    <t>RPRO-250604-0378PRE_IN</t>
  </si>
  <si>
    <t>RPRO-250604-0384PRE_IN</t>
  </si>
  <si>
    <t>RPRO-250604-0383PRE_IN</t>
  </si>
  <si>
    <t>RPRO-250604-0382PRE_IN</t>
  </si>
  <si>
    <t>RPRO-250602-0037LAM</t>
  </si>
  <si>
    <t>RPRO-250528-1926LAM</t>
  </si>
  <si>
    <t>RPRO-250424-0342MOL_IN</t>
  </si>
  <si>
    <t>RPRO-250512-0070MOL_IN</t>
  </si>
  <si>
    <t>RPRO-250613-0032</t>
  </si>
  <si>
    <t>RPRO-250618-0475</t>
  </si>
  <si>
    <t>RPRO-250618-0478</t>
  </si>
  <si>
    <t>RPRO-250618-0480</t>
  </si>
  <si>
    <t>SO-250603-0330</t>
  </si>
  <si>
    <t>RPRO-250604-0326</t>
  </si>
  <si>
    <t>OSC-000034</t>
  </si>
  <si>
    <t>AWB-018887</t>
  </si>
  <si>
    <t>145-17-00 PB1819K-00 45" 231G</t>
  </si>
  <si>
    <t>HTL-019256</t>
  </si>
  <si>
    <t>NEW BALANCE Heat Transfer Logo 4 COLORS W:31MM L:70MM COLOR(S):145-17-00\010-35-35\8001C\076-94-00 Left Foot Description:Outline border/"new balance"+BASE "NB"/"PL-1FIT"+"ENHANCED PERFORMANCE WITH"+"NEUTRAL CUSHION"+"1906":145-17-00+Inline border:010-35-35+"new balance"/"NB"/"PL-1FIT"+Right side base color:8001C+Ortholite (R):076-94-00 Right Foot Description:Same as Left Foot</t>
  </si>
  <si>
    <t>SO-250426-0271</t>
  </si>
  <si>
    <t>RPRO-250428-0708</t>
  </si>
  <si>
    <t>RPRO-250506-0448</t>
  </si>
  <si>
    <t>DC-014096</t>
  </si>
  <si>
    <t>HTL-032266</t>
  </si>
  <si>
    <t>NIKE Heat Transfer Logo 1 COLOR W:48.899MM L:49MM COLOR(S):10A Left Foot Description:NIKE + SWOOSH + COMFORT INSOLE (logo from heel to lateral) + BORDER LINE (+Antimigration) Right Foot Description:NIKE + SWOOSH + COMFORT INSOLE (logo from lateral to heel) + BORDER LINE (+Antimigration) (Left &amp; Right are contrary)</t>
  </si>
  <si>
    <t>RPRO-250506-0472</t>
  </si>
  <si>
    <t>SO-250505-0628</t>
  </si>
  <si>
    <t>RPRO-250506-0490</t>
  </si>
  <si>
    <t>SO-250505-0631</t>
  </si>
  <si>
    <t>RPRO-250506-0496</t>
  </si>
  <si>
    <t>RPRO-250512-0178</t>
  </si>
  <si>
    <t>RPRO-250512-0193</t>
  </si>
  <si>
    <t>RPRO-250528-1918</t>
  </si>
  <si>
    <t>RPRO-250528-1933</t>
  </si>
  <si>
    <t>Liệu đã chặt đôi mang đi bào eo (dùng bánh mài 7 độ bào từ eo vào, trong phạm vi từ 20mm, độ dày eo từ 1.5mm đến 2mm+/-0.3mm (bao gồm vải).</t>
  </si>
  <si>
    <t>RPRO-250607-0201</t>
  </si>
  <si>
    <t>RPRO-250429-0397</t>
  </si>
  <si>
    <t>RPRO-250530-0083</t>
  </si>
  <si>
    <t>DC-008075</t>
  </si>
  <si>
    <t>HTL-025964</t>
  </si>
  <si>
    <t>NEW BALANCE Heat Transfer Logo (Vertical Direction Printing) 1 COLOR W:18MM L:34MM COLOR(S):149-40-00 Left Foot Description:"NB" Flying Right Foot Description:Same as Left Foot (Left &amp; Right are the same direction: logo from toe to heel)</t>
  </si>
  <si>
    <t>DC-012258</t>
  </si>
  <si>
    <t>SO-250528-0073</t>
  </si>
  <si>
    <t>RPRO-250529-0179</t>
  </si>
  <si>
    <t>SO-250423-0507</t>
  </si>
  <si>
    <t>RPRO-250424-0713</t>
  </si>
  <si>
    <t>DC-008395</t>
  </si>
  <si>
    <t>HTL-027779</t>
  </si>
  <si>
    <t>NIKE Heat Transfer Logo (Vertical Direction Printing) 1 COLOR W:19.05MM L:70MM: 75L Left Foot Description: "NIKE" + SWOOSH + "SPORTS.CULTURE" + "JUST DO IT" (13.54MM*70MM) + 0.2MM CLEAR BASE AROUND LOGO Right Foot Description: SWOOSH (19.05MM*53MM)+ 0.2MM CLEAR BASE AROUND LOGO (Left &amp; Right are the same direction: logo from heel to toe)</t>
  </si>
  <si>
    <t>SO-250425-0036</t>
  </si>
  <si>
    <t>RPRO-250428-0070</t>
  </si>
  <si>
    <t>SO-250428-0456</t>
  </si>
  <si>
    <t>RPRO-250429-0345</t>
  </si>
  <si>
    <t>DC-012714</t>
  </si>
  <si>
    <t>RPRO-250512-0163</t>
  </si>
  <si>
    <t>RPRO-250512-0165</t>
  </si>
  <si>
    <t>RPRO-250514-0081</t>
  </si>
  <si>
    <t>RPRO-250514-0090</t>
  </si>
  <si>
    <t>RPRO-250514-0095</t>
  </si>
  <si>
    <t>RPRO-250514-0116</t>
  </si>
  <si>
    <t>RPRO-250514-0122</t>
  </si>
  <si>
    <t>SO-250527-2361</t>
  </si>
  <si>
    <t>RPRO-250528-1702</t>
  </si>
  <si>
    <t>SO-250527-2363</t>
  </si>
  <si>
    <t>RPRO-250528-1706</t>
  </si>
  <si>
    <t>RPRO-250528-1730</t>
  </si>
  <si>
    <t>RPRO-250528-1732</t>
  </si>
  <si>
    <t>SO-250527-2392</t>
  </si>
  <si>
    <t>RPRO-250528-1761</t>
  </si>
  <si>
    <t>DC-001295</t>
  </si>
  <si>
    <t>HTL-019075</t>
  </si>
  <si>
    <t>NIKE Heat Transfer Logo (Vertical direction printing) 1 COLOR W:40MM L:68.65MM COLOR(S):0AH Left Foot Description:"NIKE SHIELD" (Logo from toe to heel) WITH COMBO OF 9 ITEMS Graphic (no line on water droplet) Right Foot Description:Same as Left Foot (Left &amp; Right are the same direction)</t>
  </si>
  <si>
    <t>Liệu đã chặt đôi mang đi bào eo (dùng bánh mài 12 độ mài từ phần eo vào trong phạm vi 8-11mm, độ dày eo từ 1.5mm đến 2mm +/-0.3mm(bao gồm vải)) (độ rộng phần mài theo size)</t>
  </si>
  <si>
    <t>SO-250527-2395</t>
  </si>
  <si>
    <t>RPRO-250528-1772</t>
  </si>
  <si>
    <t>SO-250527-2397</t>
  </si>
  <si>
    <t>RPRO-250528-1775</t>
  </si>
  <si>
    <t>RPRO-250528-1825</t>
  </si>
  <si>
    <t>RPRO-250528-1828</t>
  </si>
  <si>
    <t>RPRO-250528-1829</t>
  </si>
  <si>
    <t>SO-250527-2622</t>
  </si>
  <si>
    <t>RPRO-250528-1899</t>
  </si>
  <si>
    <t>RPRO-250528-1928</t>
  </si>
  <si>
    <t>RPRO-250528-1934</t>
  </si>
  <si>
    <t>RPRO-250528-1945</t>
  </si>
  <si>
    <t>RPRO-250528-2069</t>
  </si>
  <si>
    <t>DC-014565</t>
  </si>
  <si>
    <t>RPRO-250528-2107</t>
  </si>
  <si>
    <t>RPRO-250528-2109</t>
  </si>
  <si>
    <t>SO-250527-2584</t>
  </si>
  <si>
    <t>RPRO-250528-2125</t>
  </si>
  <si>
    <t>SO-250527-2585</t>
  </si>
  <si>
    <t>RPRO-250528-2126</t>
  </si>
  <si>
    <t>RPRO-250528-2127</t>
  </si>
  <si>
    <t>RPRO-250528-2128</t>
  </si>
  <si>
    <t>SO-250524-0001</t>
  </si>
  <si>
    <t>RPRO-250603-0060</t>
  </si>
  <si>
    <t>DC-014501</t>
  </si>
  <si>
    <t>RPRO-250604-0563</t>
  </si>
  <si>
    <t>DC-013528</t>
  </si>
  <si>
    <t>AWB-019300</t>
  </si>
  <si>
    <t>10A MERRY MESH LJ-B540-EPM5 1TONE DTY REC (PCX#206190)(MCS#LU1P/PK5929) 44" 250G</t>
  </si>
  <si>
    <t>HTL-028521</t>
  </si>
  <si>
    <t>NIKE Heat Transfer Logo (Vertical Direction Printing) 1 COLOR W:20.91MM L:67.11MM:4LQ Left Foot Description:"NIKE"/"Journey"/line/SWOOSH (20.91mm*47.43mm) + 0.3mm clear base around logo Right Foot Description:SWOOSH/"just do it" (16.4mm*67.11mm) + 0.3mm clear base around logo (Left &amp; Right are contrary. Left: logo from heel to toe. Right: Logo from toe to heel)</t>
  </si>
  <si>
    <t>RPRO-250605-0208</t>
  </si>
  <si>
    <t>DC-013406</t>
  </si>
  <si>
    <t>AWB-006112</t>
  </si>
  <si>
    <t>12J EPM ELILON 44" 280G</t>
  </si>
  <si>
    <t>RPRO-250613-0036</t>
  </si>
  <si>
    <t>RPRO-250613-0043</t>
  </si>
  <si>
    <t>SO-250612-0167</t>
  </si>
  <si>
    <t>RPRO-250613-0155</t>
  </si>
  <si>
    <t>RPRO-250613-0156</t>
  </si>
  <si>
    <t>RPRO-250613-0157</t>
  </si>
  <si>
    <t>SO-250425-0035</t>
  </si>
  <si>
    <t>RPRO-250617-0907</t>
  </si>
  <si>
    <t>SO-250619-0459</t>
  </si>
  <si>
    <t>RPRO-250620-0402</t>
  </si>
  <si>
    <t>OE-007174</t>
  </si>
  <si>
    <t>SO-250625-0001</t>
  </si>
  <si>
    <t>RPRO-250626-0026</t>
  </si>
  <si>
    <t>CHƯA UPDATE</t>
  </si>
  <si>
    <t>SO-250603-0398</t>
  </si>
  <si>
    <t>RPRO-250604-0363</t>
  </si>
  <si>
    <t>SO-250603-0401</t>
  </si>
  <si>
    <t>RPRO-250604-0366</t>
  </si>
  <si>
    <t>OE-006543</t>
  </si>
  <si>
    <t>HTL-030504</t>
  </si>
  <si>
    <t>NIKE Heat Transfer Logo (Horizontal Direction Printing) 1 COLOR W:40MM L:47.5MM COLOR(S): 01V Left Foot Description:Weather symbol/TEXT/"STAY WARM.STAY DRY.KEEP RUNNING."/lines/small swoosh(40MM*47.5MM) (follow file) Right Foot Description:Triangle+"Nike GTX" (40MM*35.53MM) (NEW GRAPHIC) (follow file) (Left &amp; Right are the same direction: logo from left to right)</t>
  </si>
  <si>
    <t>SO-250617-0843</t>
  </si>
  <si>
    <t>RPRO-250618-0387</t>
  </si>
  <si>
    <t>OV-008401</t>
  </si>
  <si>
    <t>AWB-021275</t>
  </si>
  <si>
    <t>035-90-02 PH WS320000 SINGLE LAYER MESH (100% RECYCLED PET) 44" 179G</t>
  </si>
  <si>
    <t>SO-250618-0539</t>
  </si>
  <si>
    <t>RPRO-250619-0550</t>
  </si>
  <si>
    <t>SO-250618-0557</t>
  </si>
  <si>
    <t>RPRO-250621-0278</t>
  </si>
  <si>
    <t>OV-009112</t>
  </si>
  <si>
    <t>HTL-033100</t>
  </si>
  <si>
    <t>PUMA Heat Transfer Logo (Vertical Direction Printing) 1 COLOR W:6.6MM L:60MM COLOR(S):WHITE Left Foot Description:"SPEEDCAT" + 0.2mm Clear base  Right Foot Description:Same as Left Foot (Left &amp; Right are the same direction: logo from heel to toe)</t>
  </si>
  <si>
    <t>SO-250618-0558</t>
  </si>
  <si>
    <t>RPRO-250621-0279</t>
  </si>
  <si>
    <t>SO-250605-0208</t>
  </si>
  <si>
    <t>RPRO-250606-0037</t>
  </si>
  <si>
    <t>SO-250605-0685</t>
  </si>
  <si>
    <t>RPRO-250606-0632</t>
  </si>
  <si>
    <t>SO-250605-0686</t>
  </si>
  <si>
    <t>RPRO-250606-0635</t>
  </si>
  <si>
    <t>SO-250605-0691</t>
  </si>
  <si>
    <t>RPRO-250606-0650</t>
  </si>
  <si>
    <t>SO-250605-0693</t>
  </si>
  <si>
    <t>RPRO-250606-0656</t>
  </si>
  <si>
    <t>SO-250605-0694</t>
  </si>
  <si>
    <t>RPRO-250606-0659</t>
  </si>
  <si>
    <t>SO-250605-0695</t>
  </si>
  <si>
    <t>RPRO-250606-0662</t>
  </si>
  <si>
    <t>SO-250605-0703</t>
  </si>
  <si>
    <t>RPRO-250606-0667</t>
  </si>
  <si>
    <t>SO-250605-0707</t>
  </si>
  <si>
    <t>RPRO-250606-0679</t>
  </si>
  <si>
    <t>SO-250605-0718</t>
  </si>
  <si>
    <t>RPRO-250606-0703</t>
  </si>
  <si>
    <t>SO-250605-0701</t>
  </si>
  <si>
    <t>RPRO-250606-0787</t>
  </si>
  <si>
    <t>SO-250611-0109</t>
  </si>
  <si>
    <t>RPRO-250612-0141</t>
  </si>
  <si>
    <t>SO-250612-0136</t>
  </si>
  <si>
    <t>RPRO-250613-0130</t>
  </si>
  <si>
    <t>SO-250612-0137</t>
  </si>
  <si>
    <t>RPRO-250613-0131</t>
  </si>
  <si>
    <t>SO-250612-0144</t>
  </si>
  <si>
    <t>RPRO-250613-0138</t>
  </si>
  <si>
    <t>SO-250613-0036</t>
  </si>
  <si>
    <t>RPRO-250616-0141</t>
  </si>
  <si>
    <t>SO-250523-0036</t>
  </si>
  <si>
    <t>RPRO-250526-0097</t>
  </si>
  <si>
    <t>SO-250605-0236</t>
  </si>
  <si>
    <t>RPRO-250606-0366</t>
  </si>
  <si>
    <t>OV-008178</t>
  </si>
  <si>
    <t>AWB-022001</t>
  </si>
  <si>
    <t>15-3908TCX YH-S817A EPM5 (100% REC.PES) 44" 220G</t>
  </si>
  <si>
    <t>SO-250505-0649</t>
  </si>
  <si>
    <t>RPRO-250506-0692</t>
  </si>
  <si>
    <t>SO-250605-0241</t>
  </si>
  <si>
    <t>RPRO-250606-0385</t>
  </si>
  <si>
    <t>OV-006071</t>
  </si>
  <si>
    <t>AWB-021469</t>
  </si>
  <si>
    <t>15-2718TPG YH-S817A EPM5 (100% REC.PES) 44" 220G</t>
  </si>
  <si>
    <t>SO-250605-0243</t>
  </si>
  <si>
    <t>RPRO-250606-0391</t>
  </si>
  <si>
    <t>SO-250605-0247</t>
  </si>
  <si>
    <t>RPRO-250606-0405</t>
  </si>
  <si>
    <t>SO-250605-0258</t>
  </si>
  <si>
    <t>RPRO-250606-0443</t>
  </si>
  <si>
    <t>SO-250423-0504</t>
  </si>
  <si>
    <t>RPRO-250617-0904</t>
  </si>
  <si>
    <t>SO-250402-0025</t>
  </si>
  <si>
    <t>RPRO-250403-0213</t>
  </si>
  <si>
    <t>SO-250505-0854</t>
  </si>
  <si>
    <t>RPRO-250506-0431</t>
  </si>
  <si>
    <t>OE-007162</t>
  </si>
  <si>
    <t>HTL-029502</t>
  </si>
  <si>
    <t>BROOKS Heat Transfer Logo (Vertical Direction Printing) 1 COLOR W:31MM L:64MM: 10166C (Metallic) Left Foot Description:BROOKS + CHERVON + 2mm clear base (Water based) Right Foot Description:Same as Left Foot (Left &amp; Right are the same direction,Logo from heel to toe)</t>
  </si>
  <si>
    <t>SO-250517-0085</t>
  </si>
  <si>
    <t>RPRO-250519-0467</t>
  </si>
  <si>
    <t>OV-007243</t>
  </si>
  <si>
    <t>HTL-030921</t>
  </si>
  <si>
    <t>NIKE Heat Transfer Logo (Vertical Direction Printing) 1 COLOR W:36.88MM L:96MM COLOR(S): 0AH Left Foot Description:"RUN" + SWOOSH + 0.2mm clear base (36.88mm*71.96mm)Right Foot Description: "vomero" + "MAXIMUM CUSHIONING" + SWOOSH + 0.2mm clear base (21.34mm*96mm) (Left &amp; Right are the same direction, Logo from heel to toe) SIZE(S): 5-10</t>
  </si>
  <si>
    <t>SO-250517-0108</t>
  </si>
  <si>
    <t>RPRO-250519-0490</t>
  </si>
  <si>
    <t>SO-250526-0064</t>
  </si>
  <si>
    <t>RPRO-250527-0056</t>
  </si>
  <si>
    <t>SO-250526-0093</t>
  </si>
  <si>
    <t>RPRO-250527-0086</t>
  </si>
  <si>
    <t>SO-250526-0150</t>
  </si>
  <si>
    <t>RPRO-250527-0131</t>
  </si>
  <si>
    <t>SO-250526-0173</t>
  </si>
  <si>
    <t>RPRO-250527-0143</t>
  </si>
  <si>
    <t>SO-250526-0345</t>
  </si>
  <si>
    <t>RPRO-250527-0251</t>
  </si>
  <si>
    <t>SO-250602-0497</t>
  </si>
  <si>
    <t>RPRO-250603-0295</t>
  </si>
  <si>
    <t>SO-250605-0275</t>
  </si>
  <si>
    <t>RPRO-250606-0500</t>
  </si>
  <si>
    <t>SO-250605-0278</t>
  </si>
  <si>
    <t>RPRO-250606-0509</t>
  </si>
  <si>
    <t>SO-250605-0284</t>
  </si>
  <si>
    <t>RPRO-250606-0527</t>
  </si>
  <si>
    <t>SO-250605-0285</t>
  </si>
  <si>
    <t>RPRO-250606-0530</t>
  </si>
  <si>
    <t>SO-250605-0287</t>
  </si>
  <si>
    <t>RPRO-250606-0536</t>
  </si>
  <si>
    <t>SO-250605-0288</t>
  </si>
  <si>
    <t>RPRO-250606-0539</t>
  </si>
  <si>
    <t>SO-250605-0289</t>
  </si>
  <si>
    <t>RPRO-250606-0542</t>
  </si>
  <si>
    <t>SO-250605-0297</t>
  </si>
  <si>
    <t>RPRO-250606-0567</t>
  </si>
  <si>
    <t>SO-250514-0261</t>
  </si>
  <si>
    <t>RPRO-250606-0878</t>
  </si>
  <si>
    <t>OE-007395</t>
  </si>
  <si>
    <t>HTL-032681</t>
  </si>
  <si>
    <t>ASICS Heat Transfer Logo (Horizontal Direction Printing) 1 COLOR W:22MM L:22MM COLOR(S): WHITE Left Foot Description: "@" +  0.3mm Clear Base logo (follow file) Right Foot Description: Same as Left Foot (Left &amp; Right are the same direction)</t>
  </si>
  <si>
    <t>SO-250514-0262</t>
  </si>
  <si>
    <t>RPRO-250606-0880</t>
  </si>
  <si>
    <t>SO-250514-0264</t>
  </si>
  <si>
    <t>RPRO-250606-0882</t>
  </si>
  <si>
    <t>SO-250531-0112</t>
  </si>
  <si>
    <t>RPRO-250604-0618</t>
  </si>
  <si>
    <t>SO-250509-0035</t>
  </si>
  <si>
    <t>RPRO-250512-0065</t>
  </si>
  <si>
    <t>SO-250509-0038</t>
  </si>
  <si>
    <t>RPRO-250512-0068</t>
  </si>
  <si>
    <t>SO-250509-0044</t>
  </si>
  <si>
    <t>RPRO-250512-0074</t>
  </si>
  <si>
    <t>SO-250516-0247</t>
  </si>
  <si>
    <t>RPRO-250519-0270</t>
  </si>
  <si>
    <t>OV-007281</t>
  </si>
  <si>
    <t>SO-250516-0250</t>
  </si>
  <si>
    <t>RPRO-250519-0281</t>
  </si>
  <si>
    <t>OV-007111</t>
  </si>
  <si>
    <t>HTL-025809</t>
  </si>
  <si>
    <t>BROOKS Heat Transfer Logo (Vertical Direction Printing) 1 COLOR W:31MM L:64MM:16-3921TCX (BLUE HERON) Left Foot Description:BROOKS + CHERVON + 2mm clear base (Water based) Right Foot Description:Same as Left Foot (Left &amp; Right are the same direction,Logo from heel to toe)</t>
  </si>
  <si>
    <t>SO-250516-0252</t>
  </si>
  <si>
    <t>RPRO-250519-0289</t>
  </si>
  <si>
    <t>SO-250516-0263</t>
  </si>
  <si>
    <t>RPRO-250519-0323</t>
  </si>
  <si>
    <t>SO-250516-0266</t>
  </si>
  <si>
    <t>RPRO-250519-0331</t>
  </si>
  <si>
    <t>SO-250516-0267</t>
  </si>
  <si>
    <t>RPRO-250519-0334</t>
  </si>
  <si>
    <t>SO-250516-0269</t>
  </si>
  <si>
    <t>RPRO-250519-0340</t>
  </si>
  <si>
    <t>SO-250516-0270</t>
  </si>
  <si>
    <t>RPRO-250519-0342</t>
  </si>
  <si>
    <t>SO-250516-0275</t>
  </si>
  <si>
    <t>RPRO-250519-0353</t>
  </si>
  <si>
    <t>SO-250516-0280</t>
  </si>
  <si>
    <t>RPRO-250519-0364</t>
  </si>
  <si>
    <t>SO-250516-0281</t>
  </si>
  <si>
    <t>RPRO-250519-0367</t>
  </si>
  <si>
    <t>SO-250516-0282</t>
  </si>
  <si>
    <t>RPRO-250519-0369</t>
  </si>
  <si>
    <t>SO-250516-0283</t>
  </si>
  <si>
    <t>RPRO-250519-0372</t>
  </si>
  <si>
    <t>SO-250516-0284</t>
  </si>
  <si>
    <t>RPRO-250519-0375</t>
  </si>
  <si>
    <t>SO-250516-0285</t>
  </si>
  <si>
    <t>RPRO-250519-0378</t>
  </si>
  <si>
    <t>SO-250516-0286</t>
  </si>
  <si>
    <t>RPRO-250519-0381</t>
  </si>
  <si>
    <t>SO-250516-0287</t>
  </si>
  <si>
    <t>RPRO-250519-0383</t>
  </si>
  <si>
    <t>SO-250531-0284</t>
  </si>
  <si>
    <t>RPRO-250604-0677</t>
  </si>
  <si>
    <t>OE-005982</t>
  </si>
  <si>
    <t>SO-250528-0067</t>
  </si>
  <si>
    <t>RPRO-250529-0167</t>
  </si>
  <si>
    <t>OI-000087</t>
  </si>
  <si>
    <t>HTL-031952</t>
  </si>
  <si>
    <t>NIKE Heat Transfer Logo (Vertical Direction Printing) 1 COLOR W:32.9MM L:50MM COLOR(S):02G Left Foot Description:"NIKE"/SWOOSH/"AIR MAX"/little "R" + 0.2mm clear base around logo for "R" Right Foot Description:Same as Left Foot (Left &amp; right are contrary: left foot: logo from heel to toe, right foot: logo from toe to heel) SIZE(S):8-12</t>
  </si>
  <si>
    <t>SO-250528-0209</t>
  </si>
  <si>
    <t>RPRO-250529-0364</t>
  </si>
  <si>
    <t>SO-250530-0492</t>
  </si>
  <si>
    <t>RPRO-250602-0394</t>
  </si>
  <si>
    <t>SO-250612-0021</t>
  </si>
  <si>
    <t>RPRO-250613-0045</t>
  </si>
  <si>
    <t>SO-250530-0009</t>
  </si>
  <si>
    <t>RPRO-250602-0020</t>
  </si>
  <si>
    <t>SO-250530-0011</t>
  </si>
  <si>
    <t>RPRO-250602-0024</t>
  </si>
  <si>
    <t>OE-007007</t>
  </si>
  <si>
    <t>HTL-030734</t>
  </si>
  <si>
    <t>NIKE Heat Transfer Logo (Horizontal Direction Printing) 1 COLOR W:40MM L:47.5MM COLOR(S): 3BD Left Foot Description:Weather symbol/TEXT/"STAY WARM.STAY DRY.KEEP RUNNING."/lines/small swoosh(40MM*47.5MM) (follow file) Right Foot Description:Triangle+"Nike GTX" (40MM*35.53MM) (NEW GRAPHIC) (follow file) (Left &amp; Right are the same direction: logo from left to right)</t>
  </si>
  <si>
    <t>SO-250429-1278</t>
  </si>
  <si>
    <t>RPRO-250502-0169</t>
  </si>
  <si>
    <t>SO-250506-0206</t>
  </si>
  <si>
    <t>RPRO-250507-0918</t>
  </si>
  <si>
    <t>SO-250603-0411</t>
  </si>
  <si>
    <t>RPRO-250604-0376</t>
  </si>
  <si>
    <t>OS-004171</t>
  </si>
  <si>
    <t>HTL-031029</t>
  </si>
  <si>
    <t>ASICS Heat Transfer Logo (Vertical Direction Printing) 1 COLOR W:16MM L:48MM COLOR(S):PK43-24SS (ROSE ROUGE) Left Foot Description:"PF-asics" Right Foot Description:Same as Left Foot (Left &amp; Right are the same direction, Logo from toe to heel)</t>
  </si>
  <si>
    <t>SO-250604-0170</t>
  </si>
  <si>
    <t>RPRO-250605-0037</t>
  </si>
  <si>
    <t>SO-250611-0020</t>
  </si>
  <si>
    <t>RPRO-250612-0052</t>
  </si>
  <si>
    <t>SO-250507-0064</t>
  </si>
  <si>
    <t>RPRO-250619-0346</t>
  </si>
  <si>
    <t>OS-003983</t>
  </si>
  <si>
    <t>AWB-022986</t>
  </si>
  <si>
    <t>14-4202TPG CY101-REPF 44" 210G</t>
  </si>
  <si>
    <t>HTL-030161</t>
  </si>
  <si>
    <t>ASICS Heat Transfer Logo (Vertical Direction Printing) 1 COLOR W:14MM L:77.5MM COLOR(S):BLACK Left Foot Description: "SPS-asics" (14mm*36mm) + line +"TOGA"/"TOGA ARCHIVES" (11mm*35mm) + 0.2mm Clear Base Right Foot Description: Same as Left Foot. (Left &amp; Right are the same direction, Logo from toe to heel)</t>
  </si>
  <si>
    <t>SO-250507-0072</t>
  </si>
  <si>
    <t>RPRO-250619-0352</t>
  </si>
  <si>
    <t>SO-250428-0423</t>
  </si>
  <si>
    <t>RPRO-250519-0231</t>
  </si>
  <si>
    <t>OS-003019</t>
  </si>
  <si>
    <t>AWB-022820</t>
  </si>
  <si>
    <t>14-4102TPG CY101-REPF 44" 210G</t>
  </si>
  <si>
    <t>HTL-029700</t>
  </si>
  <si>
    <t>ASICS Heat Transfer Logo (Vertical Direction Printing) 1 COLOR W:24.5MM L:56MM: MS02-20SC(PURE SILVER) Left Foot Description: "SPS-asics"(18.5MM*48MM) + "GEL-CUMULUS 16"(4MM*56MM) + 0.2mm Clear Base Right Foot Description: Same as Left Foot (Left &amp; Right are the same direction: logo from toe to heel)</t>
  </si>
  <si>
    <t>SO-250520-0231</t>
  </si>
  <si>
    <t>RPRO-250526-0514</t>
  </si>
  <si>
    <t>SO-250505-0633</t>
  </si>
  <si>
    <t>RPRO-250506-0500</t>
  </si>
  <si>
    <t>OV-004513</t>
  </si>
  <si>
    <t>SO-250602-0790</t>
  </si>
  <si>
    <t>RPRO-250603-0374</t>
  </si>
  <si>
    <t>SO-250531-0111</t>
  </si>
  <si>
    <t>RPRO-250604-0617</t>
  </si>
  <si>
    <t>OS-002130</t>
  </si>
  <si>
    <t>SO-250531-0026</t>
  </si>
  <si>
    <t>RPRO-250604-0493</t>
  </si>
  <si>
    <t>SO-250530-0483</t>
  </si>
  <si>
    <t>RPRO-250602-0403</t>
  </si>
  <si>
    <t>EOR-61 (M-0201) (BEESCO)</t>
  </si>
  <si>
    <t>OS-001941</t>
  </si>
  <si>
    <t>HTL-017918</t>
  </si>
  <si>
    <t>ASICS Heat Transfer Logo (Vertical Direction Printing) 1 COLOR W:20.6MM L:54MM COLOR(S): 1100995(CARBON) Left Foot Description: "SPS-asics" new font Right Foot Description: Same as Left Foot  (Left &amp; Right are the same direction:Logo from toe to heel)</t>
  </si>
  <si>
    <t>SO-250531-0034</t>
  </si>
  <si>
    <t>RPRO-250604-0603</t>
  </si>
  <si>
    <t>SO-250531-0108</t>
  </si>
  <si>
    <t>RPRO-250604-0610</t>
  </si>
  <si>
    <t>SO-250531-0119</t>
  </si>
  <si>
    <t>RPRO-250604-0623</t>
  </si>
  <si>
    <t>SO-250604-0568</t>
  </si>
  <si>
    <t>RPRO-250605-0293</t>
  </si>
  <si>
    <t>SO-250602-0217</t>
  </si>
  <si>
    <t>RPRO-250616-0505</t>
  </si>
  <si>
    <t>SO-250602-0219</t>
  </si>
  <si>
    <t>RPRO-250616-0507</t>
  </si>
  <si>
    <t>SO-250602-0220</t>
  </si>
  <si>
    <t>RPRO-250616-0508</t>
  </si>
  <si>
    <t>SO-250602-0221</t>
  </si>
  <si>
    <t>RPRO-250616-0509</t>
  </si>
  <si>
    <t>SO-250602-0222</t>
  </si>
  <si>
    <t>RPRO-250616-0510</t>
  </si>
  <si>
    <t>SO-250602-0223</t>
  </si>
  <si>
    <t>RPRO-250616-0511</t>
  </si>
  <si>
    <t>RPRO-250612-0282PRE_IN</t>
  </si>
  <si>
    <t>RPRO-250612-0282PRE</t>
  </si>
  <si>
    <t>RPRO-250606-0785LAM</t>
  </si>
  <si>
    <t>RPRO-250506-0401LAM</t>
  </si>
  <si>
    <t>RPRO-250606-0569LAM</t>
  </si>
  <si>
    <t>RPRO-250530-0032MOL_OUT</t>
  </si>
  <si>
    <t>RPRO-250612-0158MOL_OUT</t>
  </si>
  <si>
    <t>RPRO-250612-0164PRE_IN</t>
  </si>
  <si>
    <t>RPRO-250619-0340PRE_IN</t>
  </si>
  <si>
    <t>RPRO-250603-0142MOL_OUT</t>
  </si>
  <si>
    <t>RPRO-250603-0141MOL_OUT</t>
  </si>
  <si>
    <t>RPRO-250612-0158LEAN_IN</t>
  </si>
  <si>
    <t>RPRO-250606-0374PRE_IN</t>
  </si>
  <si>
    <t>RPRO-250606-0423PRE_IN</t>
  </si>
  <si>
    <t>RPRO-250606-0374PRE</t>
  </si>
  <si>
    <t>RPRO-250606-0423PRE</t>
  </si>
  <si>
    <t>RPRO-250603-0297PRE_IN</t>
  </si>
  <si>
    <t>RPRO-250604-0562PRE_IN</t>
  </si>
  <si>
    <t>RPRO-250603-0297PRE</t>
  </si>
  <si>
    <t>RPRO-250604-0562PRE</t>
  </si>
  <si>
    <t>RPRO-250606-0575LAM</t>
  </si>
  <si>
    <t>RPRO-250606-0782LAM</t>
  </si>
  <si>
    <t>RPRO-250606-0788LAM</t>
  </si>
  <si>
    <t>RPRO-250606-0581LAM</t>
  </si>
  <si>
    <t>RPRO-250606-0593LAM</t>
  </si>
  <si>
    <t>RPRO-250606-0596LAM</t>
  </si>
  <si>
    <t>RPRO-250606-0670LAM</t>
  </si>
  <si>
    <t>RPRO-250606-0676LAM</t>
  </si>
  <si>
    <t>RPRO-250606-0602LAM</t>
  </si>
  <si>
    <t>RPRO-250606-0783LAM</t>
  </si>
  <si>
    <t>RPRO-250606-0559LAM</t>
  </si>
  <si>
    <t>RPRO-250606-0786LAM</t>
  </si>
  <si>
    <t>RPRO-250606-0590LAM</t>
  </si>
  <si>
    <t>RPRO-250606-0572LAM</t>
  </si>
  <si>
    <t>RPRO-250606-0061LEAN_IN</t>
  </si>
  <si>
    <t>RPRO-250606-0066LEAN_IN</t>
  </si>
  <si>
    <t>RPRO-250424-0338PRE_IN</t>
  </si>
  <si>
    <t>RPRO-250617-0900PRE_IN</t>
  </si>
  <si>
    <t>RPRO-250424-0338PRE</t>
  </si>
  <si>
    <t>RPRO-250617-0900PRE</t>
  </si>
  <si>
    <t>RPRO-250606-0064LEAN_IN</t>
  </si>
  <si>
    <t>RPRO-250606-0068LEAN_IN</t>
  </si>
  <si>
    <t>RPRO-250606-0077LEAN_IN</t>
  </si>
  <si>
    <t>RPRO-250606-0086LEAN_IN</t>
  </si>
  <si>
    <t>RPRO-250606-0095LEAN_IN</t>
  </si>
  <si>
    <t>RPRO-250606-0407LAM</t>
  </si>
  <si>
    <t>RPRO-250606-0411LAM</t>
  </si>
  <si>
    <t>RPRO-250606-0418LAM</t>
  </si>
  <si>
    <t>RPRO-250612-0282MOL_IN</t>
  </si>
  <si>
    <t>RPRO-250521-0110</t>
  </si>
  <si>
    <t>RPRO-250521-0114</t>
  </si>
  <si>
    <t>RPRO-250521-0142</t>
  </si>
  <si>
    <t>RPRO-250521-0143</t>
  </si>
  <si>
    <t>RPRO-250521-0147</t>
  </si>
  <si>
    <t>RPRO-250521-0152</t>
  </si>
  <si>
    <t>RPRO-250521-0153</t>
  </si>
  <si>
    <t>RPRO-250521-0156</t>
  </si>
  <si>
    <t>RPRO-250521-0158</t>
  </si>
  <si>
    <t>RPRO-250522-0136</t>
  </si>
  <si>
    <t>RPRO-250522-0137</t>
  </si>
  <si>
    <t>RPRO-250522-0138</t>
  </si>
  <si>
    <t>RPRO-250522-0139</t>
  </si>
  <si>
    <t>RPRO-250522-0140</t>
  </si>
  <si>
    <t>RPRO-250522-0142</t>
  </si>
  <si>
    <t>RPRO-250523-0177</t>
  </si>
  <si>
    <t>RPRO-250523-0158</t>
  </si>
  <si>
    <t>ON-130 = JVN-987 (D-0390)</t>
  </si>
  <si>
    <t>DC-012426</t>
  </si>
  <si>
    <t>HTL-030781</t>
  </si>
  <si>
    <t>ON RUNNING Heat Transfer Logo 1 COLOR W:79.8MM L:217MM COLOR(S): 11-4202TCX Left Foot Description:"START HERE"/line + "ON"+"CLOUDNOVA KIDS" (logo from left to right) + SHAPES +"GO ZONE" (76.9mm*216.5mm) (Follow file and color swatch) Right Foot Description:"START HERE"/line + "ON"+"CLOUDNOVA KIDS" (logo from left to right) + SHAPES +"GO ZONE" (79.8mm*217mm) (Follow file and color swatch) SIZE(S):2.5-2.5</t>
  </si>
  <si>
    <t>RPRO-250523-0160</t>
  </si>
  <si>
    <t>HTL-030778</t>
  </si>
  <si>
    <t>ON RUNNING Heat Transfer Logo 1 COLOR W:76.7MM L:204.3MM COLOR(S): 11-4202TCX Left Foot Description:"START HERE"/line + "ON"+"CLOUDNOVA KIDS" (logo from left to right) + SHAPES +"GO ZONE" (73.9mm*203.9mm) (Follow file and color swatch) Right Foot Description:"START HERE"/line + "ON"+"CLOUDNOVA KIDS" (logo from left to right) + SHAPES +"GO ZONE" (76.7mm*204.3mm) (Follow file and color swatch) SIZE(S):1-1</t>
  </si>
  <si>
    <t>RPRO-250523-0161</t>
  </si>
  <si>
    <t>SO-250522-0109</t>
  </si>
  <si>
    <t>RPRO-250523-0162</t>
  </si>
  <si>
    <t>SO-250522-0110</t>
  </si>
  <si>
    <t>RPRO-250523-0163</t>
  </si>
  <si>
    <t>SO-250522-0111</t>
  </si>
  <si>
    <t>RPRO-250523-0164</t>
  </si>
  <si>
    <t>HTL-030779</t>
  </si>
  <si>
    <t>ON RUNNING Heat Transfer Logo 1 COLOR W:77.7MM L:208.5MM COLOR(S): 11-4202TCX Left Foot Description:"START HERE"/line + "ON"+"CLOUDNOVA KIDS" (logo from left to right) + SHAPES +"GO ZONE" (74.9mm*208.1mm) (Follow file and color swatch) Right Foot Description:"START HERE"/line + "ON"+"CLOUDNOVA KIDS" (logo from left to right) + SHAPES +"GO ZONE" (77.7mm*208.5mm) (Follow file and color swatch) SIZE(S):1.5-1.5</t>
  </si>
  <si>
    <t>SO-250522-0112</t>
  </si>
  <si>
    <t>RPRO-250523-0165</t>
  </si>
  <si>
    <t>RPRO-250523-0167</t>
  </si>
  <si>
    <t>RPRO-250523-0169</t>
  </si>
  <si>
    <t>RPRO-250523-0171</t>
  </si>
  <si>
    <t>SO-250519-0903</t>
  </si>
  <si>
    <t>RPRO-250520-0592</t>
  </si>
  <si>
    <t>RPRO-250523-0173</t>
  </si>
  <si>
    <t>RPRO-250523-0175</t>
  </si>
  <si>
    <t>RPRO-250429-0434</t>
  </si>
  <si>
    <t>RPRO-250514-0421</t>
  </si>
  <si>
    <t>RPRO-250604-0548</t>
  </si>
  <si>
    <t>DC-013524</t>
  </si>
  <si>
    <t>AWB-020848</t>
  </si>
  <si>
    <t>86W MERRY MESH LJ-B540-EPM5 1TONE DTY REC (PCX#206190)(MCS#LU1P/PK5929) 44" 250G</t>
  </si>
  <si>
    <t>HTL-027248</t>
  </si>
  <si>
    <t>NIKE Heat Transfer Logo (Vertical Direction Printing) 1 COLOR W:20.91MM L:67.11MM: 79A Left Foot Description:"NIKE"/"Journey"/line/SWOOSH (20.91mm*47.43mm) + 0.3mm clear base around logo Right Foot Description:SWOOSH/"just do it" (16.4mm*67.11mm) + 0.3mm clear base around logo (Left &amp; Right are contrary. Left: logo from heel to toe. Right: Logo from toe to heel)</t>
  </si>
  <si>
    <t>RPRO-250528-0274</t>
  </si>
  <si>
    <t>RPRO-250512-0176</t>
  </si>
  <si>
    <t>SO-250523-0114</t>
  </si>
  <si>
    <t>RPRO-250526-0173</t>
  </si>
  <si>
    <t>OV-004774</t>
  </si>
  <si>
    <t>SO-250523-0116</t>
  </si>
  <si>
    <t>RPRO-250526-0175</t>
  </si>
  <si>
    <t>SO-250523-0121</t>
  </si>
  <si>
    <t>RPRO-250526-0180</t>
  </si>
  <si>
    <t>SO-250523-0122</t>
  </si>
  <si>
    <t>RPRO-250526-0181</t>
  </si>
  <si>
    <t>SO-250523-0124</t>
  </si>
  <si>
    <t>RPRO-250526-0183</t>
  </si>
  <si>
    <t>SO-250523-0125</t>
  </si>
  <si>
    <t>RPRO-250526-0184</t>
  </si>
  <si>
    <t>SO-250523-0126</t>
  </si>
  <si>
    <t>RPRO-250526-0185</t>
  </si>
  <si>
    <t>SO-250523-0127</t>
  </si>
  <si>
    <t>RPRO-250526-0186</t>
  </si>
  <si>
    <t>SO-250523-0128</t>
  </si>
  <si>
    <t>RPRO-250526-0187</t>
  </si>
  <si>
    <t>SO-250523-0129</t>
  </si>
  <si>
    <t>RPRO-250526-0188</t>
  </si>
  <si>
    <t>SO-250523-0132</t>
  </si>
  <si>
    <t>RPRO-250526-0191</t>
  </si>
  <si>
    <t>SO-250603-0395</t>
  </si>
  <si>
    <t>RPRO-250604-0360</t>
  </si>
  <si>
    <t>SO-250603-0396</t>
  </si>
  <si>
    <t>RPRO-250604-0361</t>
  </si>
  <si>
    <t>SO-250523-0096</t>
  </si>
  <si>
    <t>RPRO-250526-0157</t>
  </si>
  <si>
    <t>OV-006896</t>
  </si>
  <si>
    <t>HTL-028286</t>
  </si>
  <si>
    <t>ON RUNNING Heat Transfer Logo (Horizontal Direction Printing) 1 COLOR W:26MM L:36MM:18-4006TCX Left Foot Description:"ON" + "CLOUDPULSE PRO" (Logo from left to right) Right Foot Description:Same as Left Foot (Left &amp; right are the same direction)</t>
  </si>
  <si>
    <t>SO-250523-0097</t>
  </si>
  <si>
    <t>RPRO-250526-0158</t>
  </si>
  <si>
    <t>SO-250523-0098</t>
  </si>
  <si>
    <t>RPRO-250526-0159</t>
  </si>
  <si>
    <t>SO-250527-1475</t>
  </si>
  <si>
    <t>RPRO-250528-0226</t>
  </si>
  <si>
    <t>OE-007478</t>
  </si>
  <si>
    <t>HTL-029483</t>
  </si>
  <si>
    <t>BROOKS Heat Transfer Logo (Vertical Direction Printing) 1 COLOR W:31MM L:64MM: 5245C Left Foot Description: BROOKS + CHERVON + 2mm clear base (Water based) Right Foot Description: Same as Left Foot (Left &amp; Right are the same direction, Logo from heel to toe)</t>
  </si>
  <si>
    <t>SO-250527-1474</t>
  </si>
  <si>
    <t>RPRO-250528-0224</t>
  </si>
  <si>
    <t>SO-250530-0350</t>
  </si>
  <si>
    <t>RPRO-250602-0349</t>
  </si>
  <si>
    <t>OE-007480</t>
  </si>
  <si>
    <t>SO-250618-0194</t>
  </si>
  <si>
    <t>RPRO-250619-0125</t>
  </si>
  <si>
    <t>SO-250527-1471</t>
  </si>
  <si>
    <t>RPRO-250528-0218</t>
  </si>
  <si>
    <t>OE-006036</t>
  </si>
  <si>
    <t>SO-250527-1473</t>
  </si>
  <si>
    <t>RPRO-250528-0222</t>
  </si>
  <si>
    <t>OE-006017</t>
  </si>
  <si>
    <t>SO-250530-0199</t>
  </si>
  <si>
    <t>RPRO-250602-0133</t>
  </si>
  <si>
    <t>SO-250530-0200</t>
  </si>
  <si>
    <t>RPRO-250602-0135</t>
  </si>
  <si>
    <t>SO-250530-0201</t>
  </si>
  <si>
    <t>RPRO-250602-0137</t>
  </si>
  <si>
    <t>SO-250530-0202</t>
  </si>
  <si>
    <t>RPRO-250602-0139</t>
  </si>
  <si>
    <t>SO-250530-0203</t>
  </si>
  <si>
    <t>RPRO-250602-0141</t>
  </si>
  <si>
    <t>SO-250530-0204</t>
  </si>
  <si>
    <t>RPRO-250602-0143</t>
  </si>
  <si>
    <t>SO-250530-0205</t>
  </si>
  <si>
    <t>RPRO-250602-0146</t>
  </si>
  <si>
    <t>SO-250530-0206</t>
  </si>
  <si>
    <t>RPRO-250602-0148</t>
  </si>
  <si>
    <t>SO-250530-0207</t>
  </si>
  <si>
    <t>RPRO-250602-0150</t>
  </si>
  <si>
    <t>SO-250530-0208</t>
  </si>
  <si>
    <t>RPRO-250602-0152</t>
  </si>
  <si>
    <t>SO-250530-0210</t>
  </si>
  <si>
    <t>RPRO-250602-0156</t>
  </si>
  <si>
    <t>SO-250530-0212</t>
  </si>
  <si>
    <t>RPRO-250602-0163</t>
  </si>
  <si>
    <t>SO-250530-0214</t>
  </si>
  <si>
    <t>RPRO-250602-0167</t>
  </si>
  <si>
    <t>SO-250530-0215</t>
  </si>
  <si>
    <t>RPRO-250602-0169</t>
  </si>
  <si>
    <t>SO-250530-0218</t>
  </si>
  <si>
    <t>RPRO-250602-0175</t>
  </si>
  <si>
    <t>SO-250530-0219</t>
  </si>
  <si>
    <t>RPRO-250602-0177</t>
  </si>
  <si>
    <t>SO-250530-0352</t>
  </si>
  <si>
    <t>RPRO-250602-0351</t>
  </si>
  <si>
    <t>OE-005202</t>
  </si>
  <si>
    <t>HTL-024856</t>
  </si>
  <si>
    <t>BROOKS Heat Transfer Logo (Vertical Direction Printing) 1 COLOR W:31MM L:64MM:13-0340TN Left Foot Description:BROOKS + CHERVON + 2mm clear base (31mm*64mm)(Water based) Right Foot Description:Same as Left Foot (Left &amp; Right are the same direction,Logo from heel to toe)</t>
  </si>
  <si>
    <t>SO-250527-1470</t>
  </si>
  <si>
    <t>RPRO-250528-0216</t>
  </si>
  <si>
    <t>SO-250530-0353</t>
  </si>
  <si>
    <t>RPRO-250602-0353</t>
  </si>
  <si>
    <t>SO-250527-1472</t>
  </si>
  <si>
    <t>RPRO-250528-0220</t>
  </si>
  <si>
    <t>SO-250618-0188</t>
  </si>
  <si>
    <t>RPRO-250619-0119</t>
  </si>
  <si>
    <t>SO-250529-0106</t>
  </si>
  <si>
    <t>RPRO-250530-0047</t>
  </si>
  <si>
    <t>RPRO-250519-0520MOL_IN</t>
  </si>
  <si>
    <t>RPRO-250602-0081LAM</t>
  </si>
  <si>
    <t>RPRO-250602-0087LAM</t>
  </si>
  <si>
    <t>RPRO-250507-0007PRE_IN</t>
  </si>
  <si>
    <t>RPRO-250526-0095PRE_IN</t>
  </si>
  <si>
    <t>RPRO-250507-0007PRE</t>
  </si>
  <si>
    <t>RPRO-250526-0095PRE</t>
  </si>
  <si>
    <t>LAMINATION 1-27/06/2025</t>
  </si>
  <si>
    <t>LAMINATION 6-27/06/2025</t>
  </si>
  <si>
    <t>LAMINATION 2-27/06/2025</t>
  </si>
  <si>
    <t>LAMINATION 5-27/06/2025</t>
  </si>
  <si>
    <t>LAMINATION 4-27/06/2025</t>
  </si>
  <si>
    <t>LAMINATION 3-27/06/2025</t>
  </si>
  <si>
    <t>RPRO-250604-0358LAM</t>
  </si>
  <si>
    <t>RPRO-250612-0160MOL_OUT</t>
  </si>
  <si>
    <t>RPRO-250612-0161MOL_OUT</t>
  </si>
  <si>
    <t>RPRO-250519-0357PRE_IN</t>
  </si>
  <si>
    <t>RPRO-250512-0072PRE_IN</t>
  </si>
  <si>
    <t>RPRO-250519-0361PRE_IN</t>
  </si>
  <si>
    <t>RPRO-250512-0075PRE_IN</t>
  </si>
  <si>
    <t>RPRO-250512-0075PRE</t>
  </si>
  <si>
    <t>RPRO-250519-0357PRE</t>
  </si>
  <si>
    <t>RPRO-250512-0072PRE</t>
  </si>
  <si>
    <t>RPRO-250519-0361PRE</t>
  </si>
  <si>
    <t>RPRO-250507-0004LEAN_IN</t>
  </si>
  <si>
    <t>RPRO-250606-0040LAM</t>
  </si>
  <si>
    <t>RPRO-250607-0185LEAN_IN</t>
  </si>
  <si>
    <t>RPRO-250607-0185LEAN_OUT</t>
  </si>
  <si>
    <t>RPRO-250506-0781LEAN_IN</t>
  </si>
  <si>
    <t>RPRO-250613-0126LAM</t>
  </si>
  <si>
    <t>RPRO-250606-0044LAM</t>
  </si>
  <si>
    <t>RPRO-250606-0324LAM</t>
  </si>
  <si>
    <t>RPRO-250527-0077MOL_OUT</t>
  </si>
  <si>
    <t>RPRO-250616-0223PRE_IN</t>
  </si>
  <si>
    <t>RPRO-250527-0191MOL_OUT</t>
  </si>
  <si>
    <t>RPRO-250522-0029MOL_OUT</t>
  </si>
  <si>
    <t>RPRO-250522-0028MOL_OUT</t>
  </si>
  <si>
    <t>RPRO-250522-0027MOL_OUT</t>
  </si>
  <si>
    <t>RPRO-250522-0026MOL_OUT</t>
  </si>
  <si>
    <t>RPRO-250523-0068MOL_OUT</t>
  </si>
  <si>
    <t>RPRO-250523-0069MOL_OUT</t>
  </si>
  <si>
    <t>RPRO-250523-0070MOL_OUT</t>
  </si>
  <si>
    <t>RPRO-250523-0071MOL_OUT</t>
  </si>
  <si>
    <t>RPRO-250523-0072MOL_OUT</t>
  </si>
  <si>
    <t>RPRO-250512-0186MOL_OUT</t>
  </si>
  <si>
    <t>RPRO-250502-0168MOL_OUT</t>
  </si>
  <si>
    <t>RPRO-250512-0072MOL_IN</t>
  </si>
  <si>
    <t>RPRO-250519-0361MOL_IN</t>
  </si>
  <si>
    <t>RPRO-250512-0075MOL_IN</t>
  </si>
  <si>
    <t>RPRO-250519-0357MOL_IN</t>
  </si>
  <si>
    <t>RPRO-250604-0358PRE_IN</t>
  </si>
  <si>
    <t>RPRO-250602-0100PRE_IN</t>
  </si>
  <si>
    <t>RPRO-250610-0700PRE_IN</t>
  </si>
  <si>
    <t>RPRO-250610-0674PRE_IN</t>
  </si>
  <si>
    <t>RPRO-250610-0682PRE_IN</t>
  </si>
  <si>
    <t>RPRO-250610-0692PRE_IN</t>
  </si>
  <si>
    <t>RPRO-250610-0698PRE_IN</t>
  </si>
  <si>
    <t>RPRO-250429-0070MOL_OUT</t>
  </si>
  <si>
    <t>RPRO-250610-0700PRE</t>
  </si>
  <si>
    <t>RPRO-250610-0674PRE</t>
  </si>
  <si>
    <t>RPRO-250610-0682PRE</t>
  </si>
  <si>
    <t>RPRO-250610-0692PRE</t>
  </si>
  <si>
    <t>RPRO-250610-0698PRE</t>
  </si>
  <si>
    <t>RPRO-250613-0137LAM</t>
  </si>
  <si>
    <t>RPRO-250613-0134LAM</t>
  </si>
  <si>
    <t>RPRO-250613-0133LAM</t>
  </si>
  <si>
    <t>RPRO-250519-0468LAM</t>
  </si>
  <si>
    <t>RPRO-250519-0469LAM</t>
  </si>
  <si>
    <t>RPRO-250519-0065LAM</t>
  </si>
  <si>
    <t>RPRO-250602-0394LAM</t>
  </si>
  <si>
    <t>RPRO-250529-0167LAM</t>
  </si>
  <si>
    <t>RPRO-250529-0364LAM</t>
  </si>
  <si>
    <t>RPRO-250530-0045PRE_IN</t>
  </si>
  <si>
    <t>RPRO-250530-0045PRE</t>
  </si>
  <si>
    <t>RPRO-250529-0363LAM</t>
  </si>
  <si>
    <t>RPRO-250529-0165LAM</t>
  </si>
  <si>
    <t>RPRO-250613-0122LAM</t>
  </si>
  <si>
    <t>RPRO-250613-0135LAM</t>
  </si>
  <si>
    <t>RPRO-250613-0142LAM</t>
  </si>
  <si>
    <t>RPRO-250602-0037PRE_IN</t>
  </si>
  <si>
    <t>RPRO-250616-0223PRE</t>
  </si>
  <si>
    <t>RPRO-250610-0628PRE_IN</t>
  </si>
  <si>
    <t>RPRO-250610-0710PRE_IN</t>
  </si>
  <si>
    <t>RPRO-250610-0628PRE</t>
  </si>
  <si>
    <t>RPRO-250610-0710PRE</t>
  </si>
  <si>
    <t>RPRO-250526-0339LAM</t>
  </si>
  <si>
    <t>RPRO-250515-0205LAM</t>
  </si>
  <si>
    <t>RPRO-250612-0105LAM</t>
  </si>
  <si>
    <t>RPRO-250519-0349PRE_IN</t>
  </si>
  <si>
    <t>RPRO-250512-0076PRE_IN</t>
  </si>
  <si>
    <t>RPRO-250512-0076PRE</t>
  </si>
  <si>
    <t>RPRO-250519-0349PRE</t>
  </si>
  <si>
    <t>RPRO-250603-0377LAM</t>
  </si>
  <si>
    <t>RPRO-250530-0045MOL_IN</t>
  </si>
  <si>
    <t>RPRO-250606-0068LEAN_OUT</t>
  </si>
  <si>
    <t>RPRO-250606-0066LEAN_OUT</t>
  </si>
  <si>
    <t>RPRO-250606-0064LEAN_OUT</t>
  </si>
  <si>
    <t>RPRO-250606-0061LEAN_OUT</t>
  </si>
  <si>
    <t>RPRO-250506-0771LAM</t>
  </si>
  <si>
    <t>RPRO-250506-0769LAM</t>
  </si>
  <si>
    <t>RPRO-250424-0711LAM</t>
  </si>
  <si>
    <t>RPRO-250428-0066LAM</t>
  </si>
  <si>
    <t>RPRO-250610-0656LAM</t>
  </si>
  <si>
    <t>RPRO-250610-0690LAM</t>
  </si>
  <si>
    <t>RPRO-250610-0672LAM</t>
  </si>
  <si>
    <t>RPRO-250616-0223MOL_IN</t>
  </si>
  <si>
    <t>RPRO-250610-0700MOL_IN</t>
  </si>
  <si>
    <t>RPRO-250610-0674MOL_IN</t>
  </si>
  <si>
    <t>RPRO-250610-0682MOL_IN</t>
  </si>
  <si>
    <t>RPRO-250610-0692MOL_IN</t>
  </si>
  <si>
    <t>RPRO-250610-0698MOL_IN</t>
  </si>
  <si>
    <t>RPRO-250605-0240LAM</t>
  </si>
  <si>
    <t>RPRO-250506-0676MOL_IN</t>
  </si>
  <si>
    <t>RPRO-250610-0613LAM</t>
  </si>
  <si>
    <t>RPRO-250610-0668LAM</t>
  </si>
  <si>
    <t>RPRO-250610-0649LAM</t>
  </si>
  <si>
    <t>RPRO-250528-1702LAM</t>
  </si>
  <si>
    <t>RPRO-250528-2126LAM</t>
  </si>
  <si>
    <t>RPRO-250512-0076MOL_IN</t>
  </si>
  <si>
    <t>RPRO-250519-0349MOL_IN</t>
  </si>
  <si>
    <t>RPRO-250512-0065LAM</t>
  </si>
  <si>
    <t>RPRO-250519-0375LAM</t>
  </si>
  <si>
    <t>RPRO-250519-0367LAM</t>
  </si>
  <si>
    <t>RPRO-250519-0372LAM</t>
  </si>
  <si>
    <t>RPRO-250519-0364LAM</t>
  </si>
  <si>
    <t>RPRO-250512-0074LAM</t>
  </si>
  <si>
    <t>RPRO-250519-0345PRE_IN</t>
  </si>
  <si>
    <t>RPRO-250519-0355PRE_IN</t>
  </si>
  <si>
    <t>RPRO-250519-0351PRE_IN</t>
  </si>
  <si>
    <t>RPRO-250519-0351PRE</t>
  </si>
  <si>
    <t>RPRO-250519-0355PRE</t>
  </si>
  <si>
    <t>RPRO-250519-0345PRE</t>
  </si>
  <si>
    <t>RPRO-250514-0265LAM</t>
  </si>
  <si>
    <t>RPRO-250610-0487LAM</t>
  </si>
  <si>
    <t>RPRO-250512-0066LAM</t>
  </si>
  <si>
    <t>RPRO-250512-0067LAM</t>
  </si>
  <si>
    <t>RPRO-250519-0347LAM</t>
  </si>
  <si>
    <t>RPRO-250519-0264MOL_OUT</t>
  </si>
  <si>
    <t>RPRO-250424-0281PRE_IN</t>
  </si>
  <si>
    <t>RPRO-250617-0972PRE_IN</t>
  </si>
  <si>
    <t>RPRO-250424-0296PRE_IN</t>
  </si>
  <si>
    <t>RPRO-250424-0281PRE</t>
  </si>
  <si>
    <t>RPRO-250617-0972PRE</t>
  </si>
  <si>
    <t>RPRO-250424-0296PRE</t>
  </si>
  <si>
    <t>RPRO-250606-0077LEAN_OUT</t>
  </si>
  <si>
    <t>RPRO-250606-0086LEAN_OUT</t>
  </si>
  <si>
    <t>RPRO-250606-0095LEAN_OUT</t>
  </si>
  <si>
    <t>RPRO-250528-1706LAM</t>
  </si>
  <si>
    <t>RPRO-250528-2125LAM</t>
  </si>
  <si>
    <t>RPRO-250429-0070LEAN_IN</t>
  </si>
  <si>
    <t>RPRO-250602-0037PRE</t>
  </si>
  <si>
    <t>RPRO-250512-0063PRE_IN</t>
  </si>
  <si>
    <t>RPRO-250506-0137PRE_IN</t>
  </si>
  <si>
    <t>RPRO-250512-0063PRE</t>
  </si>
  <si>
    <t>RPRO-250506-0137PRE</t>
  </si>
  <si>
    <t>RPRO-250602-0037MOL_IN</t>
  </si>
  <si>
    <t>RPRO-250606-0391LAM</t>
  </si>
  <si>
    <t>RPRO-250606-0530LAM</t>
  </si>
  <si>
    <t>RPRO-250606-0500LAM</t>
  </si>
  <si>
    <t>RPRO-250606-0539LAM</t>
  </si>
  <si>
    <t>RPRO-250606-0037LAM</t>
  </si>
  <si>
    <t>RPRO-250606-0509LAM</t>
  </si>
  <si>
    <t>RPRO-250604-0493LAM</t>
  </si>
  <si>
    <t>RPRO-250605-0293LAM</t>
  </si>
  <si>
    <t>RPRO-250604-0610LAM</t>
  </si>
  <si>
    <t>RPRO-250519-0264LEAN_IN</t>
  </si>
  <si>
    <t>RPRO-250512-0061PRE_IN</t>
  </si>
  <si>
    <t>RPRO-250512-0062PRE_IN</t>
  </si>
  <si>
    <t>RPRO-250512-0064PRE_IN</t>
  </si>
  <si>
    <t>RPRO-250512-0061PRE</t>
  </si>
  <si>
    <t>RPRO-250512-0062PRE</t>
  </si>
  <si>
    <t>RPRO-250512-0064PRE</t>
  </si>
  <si>
    <t>RPRO-250604-0617LAM</t>
  </si>
  <si>
    <t>RPRO-250602-0403LAM</t>
  </si>
  <si>
    <t>RPRO-250519-0228LAM</t>
  </si>
  <si>
    <t>RPRO-250519-0523LAM</t>
  </si>
  <si>
    <t>RPRO-250519-0524LAM</t>
  </si>
  <si>
    <t>RPRO-250527-0040LAM</t>
  </si>
  <si>
    <t>RPRO-250527-0041LAM</t>
  </si>
  <si>
    <t>RPRO-250527-0052LAM</t>
  </si>
  <si>
    <t>RPRO-250527-0048LAM</t>
  </si>
  <si>
    <t>RPRO-250527-0059LAM</t>
  </si>
  <si>
    <t>RPRO-250527-0071LAM</t>
  </si>
  <si>
    <t>RPRO-250527-0091LAM</t>
  </si>
  <si>
    <t>RPRO-250610-0617PRE_IN</t>
  </si>
  <si>
    <t>RPRO-250610-0652PRE_IN</t>
  </si>
  <si>
    <t>RPRO-250610-0652PRE</t>
  </si>
  <si>
    <t>RPRO-250610-0617PRE</t>
  </si>
  <si>
    <t>RPRO-250604-0360LAM</t>
  </si>
  <si>
    <t>RPRO-250604-0361LAM</t>
  </si>
  <si>
    <t>RPRO-250621-0278LAM</t>
  </si>
  <si>
    <t>RPRO-250621-0279LAM</t>
  </si>
  <si>
    <t>RPRO-250604-0363LAM</t>
  </si>
  <si>
    <t>RPRO-250604-0366LAM</t>
  </si>
  <si>
    <t>RPRO-250618-0387LAM</t>
  </si>
  <si>
    <t>RPRO-250619-0550LAM</t>
  </si>
  <si>
    <t>RPRO-250603-0141LEAN_IN</t>
  </si>
  <si>
    <t>RPRO-250603-0142LEAN_IN</t>
  </si>
  <si>
    <t>RPRO-250507-0002MOL_OUT</t>
  </si>
  <si>
    <t>RPRO-250603-0141LEAN_OUT</t>
  </si>
  <si>
    <t>RPRO-250603-0142LEAN_OUT</t>
  </si>
  <si>
    <t>RPRO-250506-0500LAM</t>
  </si>
  <si>
    <t>RPRO-250403-0213LAM</t>
  </si>
  <si>
    <t>RPRO-250612-0160LEAN_IN</t>
  </si>
  <si>
    <t>RPRO-250612-0161LEAN_IN</t>
  </si>
  <si>
    <t>RPRO-250616-0141LAM</t>
  </si>
  <si>
    <t>RPRO-250613-0138LAM</t>
  </si>
  <si>
    <t>RPRO-250613-0130LAM</t>
  </si>
  <si>
    <t>RPRO-250613-0131LAM</t>
  </si>
  <si>
    <t>RPRO-250519-0065PRE_IN</t>
  </si>
  <si>
    <t>RPRO-250328-0457PRE_IN</t>
  </si>
  <si>
    <t>RPRO-250328-0457PRE</t>
  </si>
  <si>
    <t>RPRO-250519-0469PRE_IN</t>
  </si>
  <si>
    <t>RPRO-250519-0469PRE</t>
  </si>
  <si>
    <t>RPRO-250613-0155LAM</t>
  </si>
  <si>
    <t>RPRO-250506-0781LEAN_OUT</t>
  </si>
  <si>
    <t>RPRO-250606-0324PRE_IN</t>
  </si>
  <si>
    <t>RPRO-250606-0044PRE_IN</t>
  </si>
  <si>
    <t>RPRO-250606-0040PRE_IN</t>
  </si>
  <si>
    <t>RPRO-250606-0324PRE</t>
  </si>
  <si>
    <t>RPRO-250606-0044PRE</t>
  </si>
  <si>
    <t>RPRO-250606-0040PRE</t>
  </si>
  <si>
    <t>RPRO-250602-0351LAM</t>
  </si>
  <si>
    <t>RPRO-250612-0084LAM</t>
  </si>
  <si>
    <t>RPRO-250612-0141LAM</t>
  </si>
  <si>
    <t>RPRO-250620-0406LAM</t>
  </si>
  <si>
    <t>RPRO-250526-0516LEAN_IN</t>
  </si>
  <si>
    <t>RPRO-250528-0224LAM</t>
  </si>
  <si>
    <t>RPRO-250528-0218LAM</t>
  </si>
  <si>
    <t>RPRO-250506-0712MOL_IN</t>
  </si>
  <si>
    <t>RPRO-250606-0407PRE_IN</t>
  </si>
  <si>
    <t>RPRO-250606-0411PRE_IN</t>
  </si>
  <si>
    <t>RPRO-250606-0418PRE_IN</t>
  </si>
  <si>
    <t>RPRO-250606-0407PRE</t>
  </si>
  <si>
    <t>RPRO-250606-0411PRE</t>
  </si>
  <si>
    <t>RPRO-250606-0418PRE</t>
  </si>
  <si>
    <t>RPRO-250611-0170MOL_IN</t>
  </si>
  <si>
    <t>RPRO-250612-0455MOL_IN</t>
  </si>
  <si>
    <t>RPRO-250529-0366MOL_IN</t>
  </si>
  <si>
    <t>RPRO-250619-0297MOL_IN</t>
  </si>
  <si>
    <t>RPRO-250529-0171MOL_IN</t>
  </si>
  <si>
    <t>RPRO-250606-0780MOL_IN</t>
  </si>
  <si>
    <t>RPRO-250429-0442MOL_IN</t>
  </si>
  <si>
    <t>RPRO-250519-0469MOL_IN</t>
  </si>
  <si>
    <t>RPRO-250429-0279MOL_IN</t>
  </si>
  <si>
    <t>RPRO-250612-0144LAM</t>
  </si>
  <si>
    <t>RPRO-250612-0082LAM</t>
  </si>
  <si>
    <t>RPRO-250612-0083LAM</t>
  </si>
  <si>
    <t>RPRO-250606-0878LAM</t>
  </si>
  <si>
    <t>RPRO-250606-0880LAM</t>
  </si>
  <si>
    <t>RPRO-250606-0882LAM</t>
  </si>
  <si>
    <t>RPRO-250527-0086LAM</t>
  </si>
  <si>
    <t>RPRO-250603-0295LAM</t>
  </si>
  <si>
    <t>RPRO-250528-0220LAM</t>
  </si>
  <si>
    <t>RPRO-250528-0222LAM</t>
  </si>
  <si>
    <t>RPRO-250522-0093LAM</t>
  </si>
  <si>
    <t>RPRO-250424-0302MOL_IN</t>
  </si>
  <si>
    <t>RPRO-250606-0044MOL_IN</t>
  </si>
  <si>
    <t>RPRO-250618-0409PRE</t>
  </si>
  <si>
    <t>RPRO-250610-0744PRE</t>
  </si>
  <si>
    <t>RPRO-250610-0745PRE</t>
  </si>
  <si>
    <t>RPRO-250610-0746PRE</t>
  </si>
  <si>
    <t>RPRO-250603-0377PRE_IN</t>
  </si>
  <si>
    <t>RPRO-250603-0377PRE</t>
  </si>
  <si>
    <t>RPRO-250602-0394PRE_IN</t>
  </si>
  <si>
    <t>RPRO-250529-0167PRE_IN</t>
  </si>
  <si>
    <t>RPRO-250529-0364PRE_IN</t>
  </si>
  <si>
    <t>RPRO-250602-0394PRE</t>
  </si>
  <si>
    <t>RPRO-250529-0167PRE</t>
  </si>
  <si>
    <t>RPRO-250529-0364PRE</t>
  </si>
  <si>
    <t>RPRO-250526-0181LAM</t>
  </si>
  <si>
    <t>RPRO-250602-0146LAM</t>
  </si>
  <si>
    <t>RPRO-250602-0141LAM</t>
  </si>
  <si>
    <t>RPRO-250604-0360PRE_IN</t>
  </si>
  <si>
    <t>RPRO-250606-0374MOL_IN</t>
  </si>
  <si>
    <t>RPRO-250610-0628MOL_IN</t>
  </si>
  <si>
    <t>RPRO-250610-0710MOL_IN</t>
  </si>
  <si>
    <t>RPRO-250616-0124MOL_IN</t>
  </si>
  <si>
    <t>RPRO-250610-0664MOL_IN</t>
  </si>
  <si>
    <t>RPRO-250616-0124MOL_OUT</t>
  </si>
  <si>
    <t>RPRO-250625-0231MOL_OUT</t>
  </si>
  <si>
    <t>RPRO-250424-0711PRE_IN</t>
  </si>
  <si>
    <t>RPRO-250424-0711PRE</t>
  </si>
  <si>
    <t>RPRO-250424-0713LAM</t>
  </si>
  <si>
    <t>RPRO-250526-0339PRE_IN</t>
  </si>
  <si>
    <t>RPRO-250515-0205PRE_IN</t>
  </si>
  <si>
    <t>RPRO-250515-0205PRE</t>
  </si>
  <si>
    <t>RPRO-250526-0339PRE</t>
  </si>
  <si>
    <t>RPRO-250602-0163LAM</t>
  </si>
  <si>
    <t>RPRO-250603-0377MOL_IN</t>
  </si>
  <si>
    <t>RPRO-250519-0386</t>
  </si>
  <si>
    <t>RPRO-250521-0352</t>
  </si>
  <si>
    <t>SO-250522-0249</t>
  </si>
  <si>
    <t>RPRO-250523-0293</t>
  </si>
  <si>
    <t>RPRO-250422-0611</t>
  </si>
  <si>
    <t>RPRO-250422-0614</t>
  </si>
  <si>
    <t>RPRO-250422-0638</t>
  </si>
  <si>
    <t>RPRO-250429-0337</t>
  </si>
  <si>
    <t>RPRO-250514-0088</t>
  </si>
  <si>
    <t>RPRO-250526-0167</t>
  </si>
  <si>
    <t>SO-250606-0108</t>
  </si>
  <si>
    <t>RPRO-250607-0187</t>
  </si>
  <si>
    <t>SO-250611-0246</t>
  </si>
  <si>
    <t>RPRO-250612-0203</t>
  </si>
  <si>
    <t>RPRO-250612-0264</t>
  </si>
  <si>
    <t>RPRO-250612-0265</t>
  </si>
  <si>
    <t>DC-011663</t>
  </si>
  <si>
    <t>AWB-014489</t>
  </si>
  <si>
    <t>07G (PP)LINING KNIT MATTE MICRO (HOOD) REC 44" 250G</t>
  </si>
  <si>
    <t>HTL-030251</t>
  </si>
  <si>
    <t>NIKE Heat Transfer Logo (Vertical Direction Printing) 1 COLOR W:19.05MM L:70MM: 2HI Left Foot Description: "NIKE" + SWOOSH + "SPORTS.CULTURE" + "JUST DO IT" (13.54MM*70MM) + 0.2MM CLEAR BASE AROUND LOGO Right Foot Description: SWOOSH (19.05MM*53MM)+ 0.2MM CLEAR BASE AROUND LOGO (Left &amp; Right are the same direction: logo from heel to toe)</t>
  </si>
  <si>
    <t>RPRO-250612-0267</t>
  </si>
  <si>
    <t>RPRO-250612-0270</t>
  </si>
  <si>
    <t>RPRO-250612-0271</t>
  </si>
  <si>
    <t>RPRO-250613-0049</t>
  </si>
  <si>
    <t>RPRO-250613-0153</t>
  </si>
  <si>
    <t>RPRO-250618-0669</t>
  </si>
  <si>
    <t>RPRO-250618-0670</t>
  </si>
  <si>
    <t>RPRO-250618-0671</t>
  </si>
  <si>
    <t>RPRO-250514-0114</t>
  </si>
  <si>
    <t>SO-250514-0317</t>
  </si>
  <si>
    <t>RPRO-250515-0298</t>
  </si>
  <si>
    <t>SO-250514-0318</t>
  </si>
  <si>
    <t>RPRO-250515-0299</t>
  </si>
  <si>
    <t>RPRO-250515-0300</t>
  </si>
  <si>
    <t>RPRO-250515-0302</t>
  </si>
  <si>
    <t>RPRO-250519-0593</t>
  </si>
  <si>
    <t>RPRO-250530-0072</t>
  </si>
  <si>
    <t>RPRO-250530-0073</t>
  </si>
  <si>
    <t>RPRO-250530-0102</t>
  </si>
  <si>
    <t>DC-010845</t>
  </si>
  <si>
    <t>HTL-023432</t>
  </si>
  <si>
    <t>NEW BALANCE Heat Transfer Logo (Vertical Direction Printing) 1 COLORS: W:22.3MM L:41.2MM: 147-70-20 Left Foot Description: Matte effect: "new balance" + "NB" + TRIANGLE + "RUNNING" Right Foot Description:Same as Left Foot (Left &amp; Right are the same direction: logo from toe to heel)</t>
  </si>
  <si>
    <t>RPRO-250530-0272</t>
  </si>
  <si>
    <t>RPRO-250602-0059</t>
  </si>
  <si>
    <t>DC-014606</t>
  </si>
  <si>
    <t>Liệu sau khi chặt mang đi bào eo (dùng bánh mài 7 độ mài từ phần eo vào, trong phạm vi từ 20mm, độ dày eo là từ 1.5mm đến 2mm+/-0.3mm(bao gồm vải)).</t>
  </si>
  <si>
    <t>SO-250603-0062</t>
  </si>
  <si>
    <t>RPRO-250604-0179</t>
  </si>
  <si>
    <t>HE-019 (D-0393)</t>
  </si>
  <si>
    <t>DC-014044</t>
  </si>
  <si>
    <t>SO-250603-0063</t>
  </si>
  <si>
    <t>RPRO-250604-0180</t>
  </si>
  <si>
    <t>SO-250603-0064</t>
  </si>
  <si>
    <t>RPRO-250604-0181</t>
  </si>
  <si>
    <t>RPRO-250613-0085</t>
  </si>
  <si>
    <t>RPRO-250617-0910</t>
  </si>
  <si>
    <t>RPRO-250619-0338</t>
  </si>
  <si>
    <t>SO-250602-0741</t>
  </si>
  <si>
    <t>RPRO-250603-0351</t>
  </si>
  <si>
    <t>SO-250602-0742</t>
  </si>
  <si>
    <t>RPRO-250603-0352</t>
  </si>
  <si>
    <t>SO-250602-0743</t>
  </si>
  <si>
    <t>RPRO-250603-0353</t>
  </si>
  <si>
    <t>SO-250602-0744</t>
  </si>
  <si>
    <t>RPRO-250603-0354</t>
  </si>
  <si>
    <t>SO-250602-0745</t>
  </si>
  <si>
    <t>RPRO-250603-0355</t>
  </si>
  <si>
    <t>SO-250605-0491</t>
  </si>
  <si>
    <t>RPRO-250606-0864</t>
  </si>
  <si>
    <t>DC-013936</t>
  </si>
  <si>
    <t>HTL-032884</t>
  </si>
  <si>
    <t>NIKE Heat Transfer Logo 1 COLOR W:41MM L:43MM COLOR(S): 10A Left Foot Description:NIKE + SWOOSH + COMFORT INSOLE (logo from heel to lateral) + BORDER LINE (+Antimigration) Right Foot Description:NIKE + SWOOSH + COMFORT INSOLE (logo from lateral to heel) + BORDER LINE(+Antimigration) (Left &amp; Right are contrary) SIZE(S): 5-8#</t>
  </si>
  <si>
    <t>SO-250605-0502</t>
  </si>
  <si>
    <t>RPRO-250606-0912</t>
  </si>
  <si>
    <t>SO-250519-0962</t>
  </si>
  <si>
    <t>RPRO-250520-0651</t>
  </si>
  <si>
    <t>OV-007426</t>
  </si>
  <si>
    <t>AWB-022905</t>
  </si>
  <si>
    <t>16-4530TCX YH-S960 EPM5 (100% Recycled PET) 44" 198G</t>
  </si>
  <si>
    <t>HTL-025707</t>
  </si>
  <si>
    <t>ON RUNNING Heat Transfer Logo 1 COLOR W:22MM L:28.3MM:19-3911TCX Left Foot Description:"ON" + "CLOUDFLOW" (Logo from left to right) Right Foot Description:Same as Left Foot (Left &amp; right are the same direction)</t>
  </si>
  <si>
    <t>SO-250530-0498</t>
  </si>
  <si>
    <t>RPRO-250602-0406</t>
  </si>
  <si>
    <t>SO-250421-0660</t>
  </si>
  <si>
    <t>RPRO-250422-0446</t>
  </si>
  <si>
    <t>SO-250512-0456</t>
  </si>
  <si>
    <t>RPRO-250513-0237</t>
  </si>
  <si>
    <t>SO-250512-0457</t>
  </si>
  <si>
    <t>RPRO-250513-0238</t>
  </si>
  <si>
    <t>SO-250512-0458</t>
  </si>
  <si>
    <t>RPRO-250513-0239</t>
  </si>
  <si>
    <t>SO-250513-0249</t>
  </si>
  <si>
    <t>RPRO-250514-0119</t>
  </si>
  <si>
    <t>DC-013746</t>
  </si>
  <si>
    <t>SO-250513-0261</t>
  </si>
  <si>
    <t>RPRO-250514-0143</t>
  </si>
  <si>
    <t>SO-250513-0262</t>
  </si>
  <si>
    <t>RPRO-250514-0145</t>
  </si>
  <si>
    <t>SO-250513-0263</t>
  </si>
  <si>
    <t>RPRO-250514-0147</t>
  </si>
  <si>
    <t>RPRO-250514-0194</t>
  </si>
  <si>
    <t>DC-014287</t>
  </si>
  <si>
    <t>RPRO-250514-0196</t>
  </si>
  <si>
    <t>RPRO-250514-0236</t>
  </si>
  <si>
    <t>RPRO-250514-0240</t>
  </si>
  <si>
    <t>SO-250513-0179</t>
  </si>
  <si>
    <t>RPRO-250514-0241</t>
  </si>
  <si>
    <t>DC-004231</t>
  </si>
  <si>
    <t>HTL-010885</t>
  </si>
  <si>
    <t>NIKE Heat Transfer Logo (Horizontal Direction Printing) 1 COLOR W:14.861MM L:40MM COLOR(S):0AK Left Foot Description:SWOOSH + "EST1972"+ LINE + "NIKE RUNNING" Right Foot Description:Same as Left Foot (Left &amp; Right are the same direction:logo from left to right)</t>
  </si>
  <si>
    <t>RPRO-250514-0248</t>
  </si>
  <si>
    <t>RPRO-250514-0260</t>
  </si>
  <si>
    <t>RPRO-250514-0261</t>
  </si>
  <si>
    <t>RPRO-250514-0262</t>
  </si>
  <si>
    <t>RPRO-250514-0270</t>
  </si>
  <si>
    <t>RPRO-250514-0274</t>
  </si>
  <si>
    <t>RPRO-250514-0276</t>
  </si>
  <si>
    <t>SO-250513-0198</t>
  </si>
  <si>
    <t>RPRO-250514-0279</t>
  </si>
  <si>
    <t>DC-001924</t>
  </si>
  <si>
    <t>HTL-017801</t>
  </si>
  <si>
    <t>NIKE Heat Transfer Logo (Vertical Direction Printing) 1 COLOR W:40MM L:68.65MM COLOR(S):71R Left Foot Description:"NIKE SHIELD" (logo from toe to heel) WITH COMBO OF 9 ITEMS Graphic (no line on water droplet) Right Foot Description:Same as Left Foot (Left &amp; Right are the same direction)</t>
  </si>
  <si>
    <t>Liệu đã chặt đôi mang đi bào eo dùng bánh mài 12 độ mài từ phần eo vào trong phạm vi 8.5-11mm, độ dày eo từ 15.-2mm+/-0.3mm (bao gồm vải) (độ rộng phần mài theo size)</t>
  </si>
  <si>
    <t>SO-250513-0203</t>
  </si>
  <si>
    <t>RPRO-250514-0289</t>
  </si>
  <si>
    <t>SO-250513-0341</t>
  </si>
  <si>
    <t>RPRO-250514-0304</t>
  </si>
  <si>
    <t>SO-250513-0344</t>
  </si>
  <si>
    <t>RPRO-250514-0310</t>
  </si>
  <si>
    <t>SO-250513-0220</t>
  </si>
  <si>
    <t>RPRO-250514-0323</t>
  </si>
  <si>
    <t>SO-250513-0221</t>
  </si>
  <si>
    <t>RPRO-250514-0325</t>
  </si>
  <si>
    <t>SO-250513-0222</t>
  </si>
  <si>
    <t>RPRO-250514-0327</t>
  </si>
  <si>
    <t>SO-250513-0225</t>
  </si>
  <si>
    <t>RPRO-250514-0333</t>
  </si>
  <si>
    <t>SO-250513-0229</t>
  </si>
  <si>
    <t>RPRO-250514-0341</t>
  </si>
  <si>
    <t>SO-250513-0403</t>
  </si>
  <si>
    <t>RPRO-250514-0429</t>
  </si>
  <si>
    <t>DC-014297</t>
  </si>
  <si>
    <t>AWB-014813</t>
  </si>
  <si>
    <t>2BB (PP)LINING KNIT MATTE MICRO (HOOD) REC 44" 250G</t>
  </si>
  <si>
    <t>HTL-032399</t>
  </si>
  <si>
    <t>NIKE Heat Transfer Logo 1 COLOR W:37MM L:60MM COLOR(S):00A Left Foot Description:SWOOSH + "AIR" &amp; PINWHEEL + "just do it" (23.6MM*60MM) + 0.3mm clear base (follow file) (+Antimigration) Right Foot Description:SMILE FACE (37MM*37MM) + 0.3mm clear base (+Antimigration) (Left &amp; Right are different from direction. Left: logo from heel to toe. Right: horizontal direction printing)</t>
  </si>
  <si>
    <t>RPRO-250514-0437</t>
  </si>
  <si>
    <t>DC-013799</t>
  </si>
  <si>
    <t>AWB-022369</t>
  </si>
  <si>
    <t>3BD DURAPLUSH LJ-A2700 44" 250G</t>
  </si>
  <si>
    <t>HTL-029888</t>
  </si>
  <si>
    <t>NIKE Heat Transfer Logo (Vertical Direction Printing) 2 COLORS W:13.4MM L:52MM COLOR(S):01B/3BD Left Foot Description:"NIKE SHOX"/outer frame "NIKE SHOX"/Base/Border: 01B + "INI" 3BD + 0.2mm Base clear around logo (follow file) Right Foot Description:Same as Left Foot (Left &amp; Right are the same direction: logo from toe to heel)</t>
  </si>
  <si>
    <t>SO-250514-0024</t>
  </si>
  <si>
    <t>RPRO-250515-0054</t>
  </si>
  <si>
    <t>RPRO-250515-0090</t>
  </si>
  <si>
    <t>RPRO-250515-0092</t>
  </si>
  <si>
    <t>SO-250514-0062</t>
  </si>
  <si>
    <t>RPRO-250515-0093</t>
  </si>
  <si>
    <t>RPRO-250515-0094</t>
  </si>
  <si>
    <t>RPRO-250515-0095</t>
  </si>
  <si>
    <t>SO-250514-0065</t>
  </si>
  <si>
    <t>RPRO-250515-0096</t>
  </si>
  <si>
    <t>RPRO-250515-0097</t>
  </si>
  <si>
    <t>RPRO-250515-0125</t>
  </si>
  <si>
    <t>SO-250523-0213</t>
  </si>
  <si>
    <t>RPRO-250526-0255</t>
  </si>
  <si>
    <t>SO-250523-0214</t>
  </si>
  <si>
    <t>RPRO-250526-0256</t>
  </si>
  <si>
    <t>SO-250523-0216</t>
  </si>
  <si>
    <t>RPRO-250526-0258</t>
  </si>
  <si>
    <t>SO-250523-0221</t>
  </si>
  <si>
    <t>RPRO-250526-0264</t>
  </si>
  <si>
    <t>SO-250523-0227</t>
  </si>
  <si>
    <t>RPRO-250526-0270</t>
  </si>
  <si>
    <t>SO-250603-0066</t>
  </si>
  <si>
    <t>RPRO-250604-0183</t>
  </si>
  <si>
    <t>SO-250523-0171</t>
  </si>
  <si>
    <t>RPRO-250526-0231</t>
  </si>
  <si>
    <t>DC-009202</t>
  </si>
  <si>
    <t>RPRO-250602-0104</t>
  </si>
  <si>
    <t>SO-250612-0013</t>
  </si>
  <si>
    <t>RPRO-250613-0037</t>
  </si>
  <si>
    <t>SO-250605-0213</t>
  </si>
  <si>
    <t>RPRO-250606-0042</t>
  </si>
  <si>
    <t>SO-250605-0222</t>
  </si>
  <si>
    <t>RPRO-250606-0057</t>
  </si>
  <si>
    <t>SO-250605-0229</t>
  </si>
  <si>
    <t>RPRO-250606-0340</t>
  </si>
  <si>
    <t>OV-008912</t>
  </si>
  <si>
    <t>SO-250605-0294</t>
  </si>
  <si>
    <t>RPRO-250606-0557</t>
  </si>
  <si>
    <t>SO-250605-0705</t>
  </si>
  <si>
    <t>RPRO-250606-0673</t>
  </si>
  <si>
    <t>SO-250605-0698</t>
  </si>
  <si>
    <t>RPRO-250606-0784</t>
  </si>
  <si>
    <t>SO-250605-0332</t>
  </si>
  <si>
    <t>RPRO-250606-0157</t>
  </si>
  <si>
    <t>OV-007178</t>
  </si>
  <si>
    <t>SO-250605-0334</t>
  </si>
  <si>
    <t>RPRO-250606-0165</t>
  </si>
  <si>
    <t>SO-250605-0335</t>
  </si>
  <si>
    <t>RPRO-250606-0168</t>
  </si>
  <si>
    <t>SO-250605-0336</t>
  </si>
  <si>
    <t>RPRO-250606-0171</t>
  </si>
  <si>
    <t>SO-250605-0337</t>
  </si>
  <si>
    <t>RPRO-250606-0174</t>
  </si>
  <si>
    <t>SO-250605-0340</t>
  </si>
  <si>
    <t>RPRO-250606-0185</t>
  </si>
  <si>
    <t>SO-250605-0245</t>
  </si>
  <si>
    <t>RPRO-250606-0398</t>
  </si>
  <si>
    <t>SO-250605-0257</t>
  </si>
  <si>
    <t>RPRO-250606-0440</t>
  </si>
  <si>
    <t>SO-250606-0167</t>
  </si>
  <si>
    <t>RPRO-250607-0235</t>
  </si>
  <si>
    <t>OV-008923</t>
  </si>
  <si>
    <t>HTL-030417</t>
  </si>
  <si>
    <t>ON RUNNING Heat Transfer Logo 1 COLOR W:25MM L:36MM COLOR(S): 16-1120TCX Left Foot Description "ON"/"CLOUD WATERPROOF" (Logo from left to right) Right Foot Description Same as Left Foot (Left &amp; Right are the same direction)</t>
  </si>
  <si>
    <t>SO-250606-0168</t>
  </si>
  <si>
    <t>RPRO-250607-0236</t>
  </si>
  <si>
    <t>OV-008924</t>
  </si>
  <si>
    <t>SO-250606-0169</t>
  </si>
  <si>
    <t>RPRO-250607-0237</t>
  </si>
  <si>
    <t>SO-250606-0170</t>
  </si>
  <si>
    <t>RPRO-250607-0238</t>
  </si>
  <si>
    <t>SO-250606-0171</t>
  </si>
  <si>
    <t>RPRO-250607-0239</t>
  </si>
  <si>
    <t>SO-250606-0172</t>
  </si>
  <si>
    <t>RPRO-250607-0240</t>
  </si>
  <si>
    <t>SO-250606-0173</t>
  </si>
  <si>
    <t>RPRO-250607-0241</t>
  </si>
  <si>
    <t>SO-250606-0174</t>
  </si>
  <si>
    <t>RPRO-250607-0242</t>
  </si>
  <si>
    <t>SO-250606-0175</t>
  </si>
  <si>
    <t>RPRO-250607-0243</t>
  </si>
  <si>
    <t>SO-250606-0176</t>
  </si>
  <si>
    <t>RPRO-250607-0244</t>
  </si>
  <si>
    <t>SO-250530-0130</t>
  </si>
  <si>
    <t>RPRO-250602-0096</t>
  </si>
  <si>
    <t>SO-250530-0131</t>
  </si>
  <si>
    <t>RPRO-250602-0098</t>
  </si>
  <si>
    <t>SO-250530-0133</t>
  </si>
  <si>
    <t>RPRO-250602-0102</t>
  </si>
  <si>
    <t>OE-004831</t>
  </si>
  <si>
    <t>SO-250602-0791</t>
  </si>
  <si>
    <t>RPRO-250603-0375</t>
  </si>
  <si>
    <t>SO-250526-0113</t>
  </si>
  <si>
    <t>RPRO-250527-0106</t>
  </si>
  <si>
    <t>SO-250605-0267</t>
  </si>
  <si>
    <t>RPRO-250606-0474</t>
  </si>
  <si>
    <t>SO-250605-0268</t>
  </si>
  <si>
    <t>RPRO-250606-0477</t>
  </si>
  <si>
    <t>SO-250605-0272</t>
  </si>
  <si>
    <t>RPRO-250606-0491</t>
  </si>
  <si>
    <t>SO-250605-0282</t>
  </si>
  <si>
    <t>RPRO-250606-0521</t>
  </si>
  <si>
    <t>SO-250508-0255</t>
  </si>
  <si>
    <t>RPRO-250610-0625</t>
  </si>
  <si>
    <t>SO-250508-0259</t>
  </si>
  <si>
    <t>RPRO-250610-0634</t>
  </si>
  <si>
    <t>SO-250508-0265</t>
  </si>
  <si>
    <t>RPRO-250610-0644</t>
  </si>
  <si>
    <t>SO-250530-0209</t>
  </si>
  <si>
    <t>RPRO-250602-0154</t>
  </si>
  <si>
    <t>SO-250530-0211</t>
  </si>
  <si>
    <t>RPRO-250602-0160</t>
  </si>
  <si>
    <t>SO-250526-0273</t>
  </si>
  <si>
    <t>RPRO-250606-0862</t>
  </si>
  <si>
    <t>SO-250527-2177</t>
  </si>
  <si>
    <t>RPRO-250606-0886</t>
  </si>
  <si>
    <t>SO-250527-2179</t>
  </si>
  <si>
    <t>RPRO-250606-0889</t>
  </si>
  <si>
    <t>SO-250508-0267</t>
  </si>
  <si>
    <t>RPRO-250610-0648</t>
  </si>
  <si>
    <t>SO-250526-0140</t>
  </si>
  <si>
    <t>RPRO-250611-0168</t>
  </si>
  <si>
    <t>SO-250611-0032</t>
  </si>
  <si>
    <t>RPRO-250612-0064</t>
  </si>
  <si>
    <t>OV-005663</t>
  </si>
  <si>
    <t>HTL-030025</t>
  </si>
  <si>
    <t>ON RUNNING Heat Transfer Logo 1 COLOR W:32MM L:38.4MM: 12-0601TCX Left Foot Description:"ON" + "CLOUDZONE MOON"(logo from left to right) Right foot description Same as Left Foot (Left &amp; Right are the same direction) SIZE(S):7-10.5</t>
  </si>
  <si>
    <t>SO-250623-0078</t>
  </si>
  <si>
    <t>RPRO-250624-0094</t>
  </si>
  <si>
    <t>SO-250526-0070</t>
  </si>
  <si>
    <t>RPRO-250527-0063</t>
  </si>
  <si>
    <t>OE-004703</t>
  </si>
  <si>
    <t>HTL-025108</t>
  </si>
  <si>
    <t>ASICS Heat Transfer Logo 1 COLOR W:28MM L:27.5MM COLOR(S): WHITE Left Foot Description:"CARBON FOOTPRINT"/"+10.6 kg CO2e"/parentheses (28mm*27.5mm) + 0.3mm clear base (follow file) Right Foot Description:"@" (22mm*22mm) + 0.3mm clear base (follow file) (Left &amp; Right: horizontal direction printing, logo from left to right)</t>
  </si>
  <si>
    <t>SO-250526-0083</t>
  </si>
  <si>
    <t>RPRO-250527-0076</t>
  </si>
  <si>
    <t>SO-250526-0103</t>
  </si>
  <si>
    <t>RPRO-250527-0096</t>
  </si>
  <si>
    <t>SO-250530-0351</t>
  </si>
  <si>
    <t>RPRO-250604-0530</t>
  </si>
  <si>
    <t>OE-007481</t>
  </si>
  <si>
    <t>SO-250526-0124</t>
  </si>
  <si>
    <t>RPRO-250610-0604</t>
  </si>
  <si>
    <t>SO-250526-0138</t>
  </si>
  <si>
    <t>RPRO-250610-0614</t>
  </si>
  <si>
    <t>SO-250526-0151</t>
  </si>
  <si>
    <t>RPRO-250610-0623</t>
  </si>
  <si>
    <t>SO-250526-0163</t>
  </si>
  <si>
    <t>RPRO-250610-0639</t>
  </si>
  <si>
    <t>SO-250526-0178</t>
  </si>
  <si>
    <t>RPRO-250610-0651</t>
  </si>
  <si>
    <t>SO-250526-0186</t>
  </si>
  <si>
    <t>RPRO-250610-0663</t>
  </si>
  <si>
    <t>SO-250526-0197</t>
  </si>
  <si>
    <t>RPRO-250610-0667</t>
  </si>
  <si>
    <t>SO-250526-0248</t>
  </si>
  <si>
    <t>RPRO-250610-0693</t>
  </si>
  <si>
    <t>SO-250526-0251</t>
  </si>
  <si>
    <t>RPRO-250610-0695</t>
  </si>
  <si>
    <t>SO-250514-0259</t>
  </si>
  <si>
    <t>RPRO-250610-0711</t>
  </si>
  <si>
    <t>SO-250527-2657</t>
  </si>
  <si>
    <t>RPRO-250610-0715</t>
  </si>
  <si>
    <t>SO-250602-0481</t>
  </si>
  <si>
    <t>RPRO-250610-0717</t>
  </si>
  <si>
    <t>SO-250602-0501</t>
  </si>
  <si>
    <t>RPRO-250610-0723</t>
  </si>
  <si>
    <t>SO-250208-0489</t>
  </si>
  <si>
    <t>RPRO-250210-1947</t>
  </si>
  <si>
    <t>SO-250210-0280</t>
  </si>
  <si>
    <t>RPRO-250211-0124</t>
  </si>
  <si>
    <t>SO-250530-0222</t>
  </si>
  <si>
    <t>RPRO-250602-0183</t>
  </si>
  <si>
    <t>SO-250530-0227</t>
  </si>
  <si>
    <t>RPRO-250602-0193</t>
  </si>
  <si>
    <t>SO-250530-0223</t>
  </si>
  <si>
    <t>RPRO-250602-0185</t>
  </si>
  <si>
    <t>SO-250530-0354</t>
  </si>
  <si>
    <t>RPRO-250602-0355</t>
  </si>
  <si>
    <t>SO-250531-0278</t>
  </si>
  <si>
    <t>RPRO-250604-0670</t>
  </si>
  <si>
    <t>SO-250531-0280</t>
  </si>
  <si>
    <t>RPRO-250604-0673</t>
  </si>
  <si>
    <t>SO-250531-0281</t>
  </si>
  <si>
    <t>RPRO-250604-0674</t>
  </si>
  <si>
    <t>SO-250531-0283</t>
  </si>
  <si>
    <t>RPRO-250604-0676</t>
  </si>
  <si>
    <t>SO-250531-0285</t>
  </si>
  <si>
    <t>RPRO-250604-0678</t>
  </si>
  <si>
    <t>SO-250607-0075</t>
  </si>
  <si>
    <t>RPRO-250609-0074</t>
  </si>
  <si>
    <t>OE-004595</t>
  </si>
  <si>
    <t>SO-250607-0088</t>
  </si>
  <si>
    <t>RPRO-250609-0087</t>
  </si>
  <si>
    <t>SO-250506-0329</t>
  </si>
  <si>
    <t>RPRO-250507-0947</t>
  </si>
  <si>
    <t>OV-004931</t>
  </si>
  <si>
    <t>HTL-023428</t>
  </si>
  <si>
    <t>NIKE Heat Transfer Logo 1 COLOR W:34.1MM L:34.1MM COLOR(S): 3KX Left Foot Description:"Pinwheel" Right Foot Description:Same as Left Foot (Left &amp; Right are the same direction)</t>
  </si>
  <si>
    <t>SO-250528-0071</t>
  </si>
  <si>
    <t>RPRO-250529-0175</t>
  </si>
  <si>
    <t>SO-250528-0210</t>
  </si>
  <si>
    <t>RPRO-250529-0365</t>
  </si>
  <si>
    <t>SO-250528-0587</t>
  </si>
  <si>
    <t>RPRO-250530-0470</t>
  </si>
  <si>
    <t>SO-250528-0590</t>
  </si>
  <si>
    <t>RPRO-250530-0471</t>
  </si>
  <si>
    <t>OI-000128</t>
  </si>
  <si>
    <t>AWB-016734</t>
  </si>
  <si>
    <t>10A (PP)LINING KNIT MATTE MICRO (SHASTA) REC 44" 309G</t>
  </si>
  <si>
    <t>SO-250530-0496</t>
  </si>
  <si>
    <t>RPRO-250602-0402</t>
  </si>
  <si>
    <t>SO-250602-0006</t>
  </si>
  <si>
    <t>RPRO-250603-0119</t>
  </si>
  <si>
    <t>SO-250602-0475</t>
  </si>
  <si>
    <t>RPRO-250603-0292</t>
  </si>
  <si>
    <t>SO-250513-0440</t>
  </si>
  <si>
    <t>RPRO-250515-0429</t>
  </si>
  <si>
    <t>SO-250513-0416</t>
  </si>
  <si>
    <t>RPRO-250519-0282</t>
  </si>
  <si>
    <t>SO-250523-0130</t>
  </si>
  <si>
    <t>RPRO-250526-0189</t>
  </si>
  <si>
    <t>SO-250523-0133</t>
  </si>
  <si>
    <t>RPRO-250526-0192</t>
  </si>
  <si>
    <t>SO-250523-0136</t>
  </si>
  <si>
    <t>RPRO-250526-0195</t>
  </si>
  <si>
    <t>SO-250523-0137</t>
  </si>
  <si>
    <t>RPRO-250526-0196</t>
  </si>
  <si>
    <t>SO-250523-0138</t>
  </si>
  <si>
    <t>RPRO-250526-0197</t>
  </si>
  <si>
    <t>SO-250523-0140</t>
  </si>
  <si>
    <t>RPRO-250526-0199</t>
  </si>
  <si>
    <t>SO-250523-0141</t>
  </si>
  <si>
    <t>RPRO-250526-0200</t>
  </si>
  <si>
    <t>SO-250523-0142</t>
  </si>
  <si>
    <t>RPRO-250526-0201</t>
  </si>
  <si>
    <t>SO-250523-0143</t>
  </si>
  <si>
    <t>RPRO-250526-0202</t>
  </si>
  <si>
    <t>SO-250523-0144</t>
  </si>
  <si>
    <t>RPRO-250526-0203</t>
  </si>
  <si>
    <t>SO-250523-0146</t>
  </si>
  <si>
    <t>RPRO-250526-0205</t>
  </si>
  <si>
    <t>SO-250523-0147</t>
  </si>
  <si>
    <t>RPRO-250526-0206</t>
  </si>
  <si>
    <t>SO-250523-0148</t>
  </si>
  <si>
    <t>RPRO-250526-0207</t>
  </si>
  <si>
    <t>SO-250523-0150</t>
  </si>
  <si>
    <t>RPRO-250526-0209</t>
  </si>
  <si>
    <t>SO-250523-0154</t>
  </si>
  <si>
    <t>RPRO-250526-0213</t>
  </si>
  <si>
    <t>SO-250523-0156</t>
  </si>
  <si>
    <t>RPRO-250526-0215</t>
  </si>
  <si>
    <t>SO-250523-0161</t>
  </si>
  <si>
    <t>RPRO-250526-0221</t>
  </si>
  <si>
    <t>SO-250523-0163</t>
  </si>
  <si>
    <t>RPRO-250526-0223</t>
  </si>
  <si>
    <t>SO-250523-0165</t>
  </si>
  <si>
    <t>RPRO-250526-0225</t>
  </si>
  <si>
    <t>SO-250528-0005</t>
  </si>
  <si>
    <t>RPRO-250529-0043</t>
  </si>
  <si>
    <t>OV-007898</t>
  </si>
  <si>
    <t>HTL-031559</t>
  </si>
  <si>
    <t>ON RUNNING Heat Transfer Logo 1 COLOR W:22.5MM L:32.1MM COLOR(S): 19-3901TCX Left Foot Description "ON" + "CLOUD GEO WATERPROOF" (Logo from left to right) Right Foot Description Same as Left Foot (Left &amp; Right are the same direction)</t>
  </si>
  <si>
    <t>SO-250528-0006</t>
  </si>
  <si>
    <t>RPRO-250529-0045</t>
  </si>
  <si>
    <t>OV-007845</t>
  </si>
  <si>
    <t>HTL-031498</t>
  </si>
  <si>
    <t>ON RUNNING Heat Transfer Logo 1 COLOR W:25MM L:35MM COLOR(S): 19-3901TCX Left Foot Description "ON"/"CLOUD GEO WATERPROOF"(Logo from left to right) Right Foot Description Same as Left Foot (Left &amp; Right are the same direction)</t>
  </si>
  <si>
    <t>SO-250528-0009</t>
  </si>
  <si>
    <t>RPRO-250529-0051</t>
  </si>
  <si>
    <t>SO-250528-0010</t>
  </si>
  <si>
    <t>RPRO-250529-0053</t>
  </si>
  <si>
    <t>SO-250528-0013</t>
  </si>
  <si>
    <t>RPRO-250529-0059</t>
  </si>
  <si>
    <t>SO-250528-0014</t>
  </si>
  <si>
    <t>RPRO-250529-0061</t>
  </si>
  <si>
    <t>SO-250528-0018</t>
  </si>
  <si>
    <t>RPRO-250529-0069</t>
  </si>
  <si>
    <t>SO-250528-0019</t>
  </si>
  <si>
    <t>RPRO-250529-0071</t>
  </si>
  <si>
    <t>SO-250528-0023</t>
  </si>
  <si>
    <t>RPRO-250529-0079</t>
  </si>
  <si>
    <t>SO-250528-0027</t>
  </si>
  <si>
    <t>RPRO-250529-0087</t>
  </si>
  <si>
    <t>SO-250528-0031</t>
  </si>
  <si>
    <t>RPRO-250529-0095</t>
  </si>
  <si>
    <t>SO-250528-0035</t>
  </si>
  <si>
    <t>RPRO-250529-0103</t>
  </si>
  <si>
    <t>SO-250528-0039</t>
  </si>
  <si>
    <t>RPRO-250529-0111</t>
  </si>
  <si>
    <t>SO-250528-0043</t>
  </si>
  <si>
    <t>RPRO-250529-0119</t>
  </si>
  <si>
    <t>SO-250513-0119</t>
  </si>
  <si>
    <t>RPRO-250514-0207</t>
  </si>
  <si>
    <t>OE-004015</t>
  </si>
  <si>
    <t>HTL-026965</t>
  </si>
  <si>
    <t>NIKE Heat Transfer Logo (Horizontal Direction Printing) 2 COLORS W:38.4MM L:59.6MM COLOR(S):71R\10A Left Foot Description:"easyon"/BASE OF "1 2"/ARROW: 71R + SWOOSH/SHOE/FRAME:10A + 0.3MM CLEAR BASE AROUND LOGO Right Foot Description:"easyon"/LOCK/ARROW: 71R + SWOOSH/SHOE/FRAME: 10A + 0.3MM CLEAR BASE AROUND LOGO (Left &amp; Right are the same direction) SIZE(S):5-13</t>
  </si>
  <si>
    <t>SO-250519-1092</t>
  </si>
  <si>
    <t>RPRO-250520-0427</t>
  </si>
  <si>
    <t>OE-007070</t>
  </si>
  <si>
    <t>PVN-003927</t>
  </si>
  <si>
    <t>OrthoLite Regular-Hybrid-Nike GREY/17-1501TPX Hybrid Flat Sheet 0.11D 25+/-4 Asker C 1.1M 1.7M 2mm</t>
  </si>
  <si>
    <t>AWB-023370</t>
  </si>
  <si>
    <t>65N (PP)LINING KNIT BRUSHED RIO REC 44" 230G</t>
  </si>
  <si>
    <t>SO-250519-1093</t>
  </si>
  <si>
    <t>RPRO-250520-0428</t>
  </si>
  <si>
    <t>OE-007038</t>
  </si>
  <si>
    <t>AWB-016820</t>
  </si>
  <si>
    <t>07G (PP)LINING KNIT BRUSHED RIO REC 44" 230G</t>
  </si>
  <si>
    <t>SO-250519-1094</t>
  </si>
  <si>
    <t>RPRO-250520-0429</t>
  </si>
  <si>
    <t>SO-250521-0001</t>
  </si>
  <si>
    <t>RPRO-250522-0016</t>
  </si>
  <si>
    <t>SO-250531-0029</t>
  </si>
  <si>
    <t>RPRO-250604-0495</t>
  </si>
  <si>
    <t>OS-002006</t>
  </si>
  <si>
    <t>HTL-019694</t>
  </si>
  <si>
    <t>ASICS Heat Transfer Logo (Vertical Direction Printing) 1 COLOR W:20.6MM L:54MM COLOR(S):0800481(TAUPE GREY) Left Foot Description:"ASICS" new font Right Foot Description:Same as Left Foot (Left &amp; Right are the same direction: logo from toe to heel)</t>
  </si>
  <si>
    <t>SO-250531-0032</t>
  </si>
  <si>
    <t>RPRO-250604-0599</t>
  </si>
  <si>
    <t>OS-003717</t>
  </si>
  <si>
    <t>SO-250531-0116</t>
  </si>
  <si>
    <t>RPRO-250604-0620</t>
  </si>
  <si>
    <t>SO-250604-0171</t>
  </si>
  <si>
    <t>RPRO-250605-0038</t>
  </si>
  <si>
    <t>SO-250604-0506</t>
  </si>
  <si>
    <t>RPRO-250605-0273</t>
  </si>
  <si>
    <t>SO-250429-0753</t>
  </si>
  <si>
    <t>RPRO-250502-0385</t>
  </si>
  <si>
    <t>SO-250506-0207</t>
  </si>
  <si>
    <t>RPRO-250507-0919</t>
  </si>
  <si>
    <t>SO-250603-0050</t>
  </si>
  <si>
    <t>RPRO-250604-0167</t>
  </si>
  <si>
    <t>SO-250603-0051</t>
  </si>
  <si>
    <t>RPRO-250604-0168</t>
  </si>
  <si>
    <t>SO-250603-0053</t>
  </si>
  <si>
    <t>RPRO-250604-0170</t>
  </si>
  <si>
    <t>SO-250603-0056</t>
  </si>
  <si>
    <t>RPRO-250604-0173</t>
  </si>
  <si>
    <t>SO-250603-0429</t>
  </si>
  <si>
    <t>RPRO-250604-0381</t>
  </si>
  <si>
    <t>SO-250603-0446</t>
  </si>
  <si>
    <t>RPRO-250610-0504</t>
  </si>
  <si>
    <t>SO-250429-1279</t>
  </si>
  <si>
    <t>RPRO-250502-0170</t>
  </si>
  <si>
    <t>SO-250613-0046</t>
  </si>
  <si>
    <t>RPRO-250616-0150</t>
  </si>
  <si>
    <t>MR-20HB-KT (M-0112)</t>
  </si>
  <si>
    <t>OV-000631</t>
  </si>
  <si>
    <t>OV-0020</t>
  </si>
  <si>
    <t>PCN-003651</t>
  </si>
  <si>
    <t>OrthoLite X-40-Nike TRUE BLUE/19-4057TPX Flat Sheet 0.16D 25+/-4 Asker C 1.1M 1.7M 4mm</t>
  </si>
  <si>
    <t>AWB-007681</t>
  </si>
  <si>
    <t>10A FP ELILON MESH 44" 320G</t>
  </si>
  <si>
    <t>Nam Xuyên</t>
  </si>
  <si>
    <t>Đem liệu đã cắt khổ đi in thăng Hoa (Nam Xyên). Màu sắc thăng hoa dựa theo file và đế lót mẫu.</t>
  </si>
  <si>
    <t>SO-250613-0048</t>
  </si>
  <si>
    <t>RPRO-250616-0152</t>
  </si>
  <si>
    <t>OV-000628</t>
  </si>
  <si>
    <t>SO-250613-0049</t>
  </si>
  <si>
    <t>RPRO-250616-0153</t>
  </si>
  <si>
    <t>OV-003426</t>
  </si>
  <si>
    <t>AWB-008033</t>
  </si>
  <si>
    <t>4EY FP ELILON MESH 44" 320G</t>
  </si>
  <si>
    <t>SO-250613-0050</t>
  </si>
  <si>
    <t>RPRO-250616-0154</t>
  </si>
  <si>
    <t>OV-003423</t>
  </si>
  <si>
    <t>AWB-007810</t>
  </si>
  <si>
    <t>41S FP ELILON MESH 44" 320G</t>
  </si>
  <si>
    <t>SO-250613-0039</t>
  </si>
  <si>
    <t>RPRO-250616-0144</t>
  </si>
  <si>
    <t>SO-250527-1476</t>
  </si>
  <si>
    <t>RPRO-250528-0228</t>
  </si>
  <si>
    <t>SO-250528-0308</t>
  </si>
  <si>
    <t>RPRO-250529-0106</t>
  </si>
  <si>
    <t>SO-250528-0311</t>
  </si>
  <si>
    <t>RPRO-250529-0112</t>
  </si>
  <si>
    <t>SO-250530-0359</t>
  </si>
  <si>
    <t>RPRO-250604-0535</t>
  </si>
  <si>
    <t>OE-006024</t>
  </si>
  <si>
    <t>SO-250619-0518</t>
  </si>
  <si>
    <t>RPRO-250620-0412</t>
  </si>
  <si>
    <t>OV-004010</t>
  </si>
  <si>
    <t>Đem liệu đã cắt khổ đi in thăng Hoa(Nam Xyên).Màu sắc thăng hoa dựa theo file và đế lót mẫu. Sublimation by pair: MULTICOLORS COLOR(S):MULTICOLOR Left Foot Description:Plaid graphic (follow cad) Right Foot Description:Same as Left Foot SIZE(S):3.5-18</t>
  </si>
  <si>
    <t>SO-250602-0224</t>
  </si>
  <si>
    <t>RPRO-250616-0512</t>
  </si>
  <si>
    <t>SO-250609-0088</t>
  </si>
  <si>
    <t>RPRO-250616-0518</t>
  </si>
  <si>
    <t>SO-250517-0111</t>
  </si>
  <si>
    <t>RPRO-250610-0624</t>
  </si>
  <si>
    <t>RPRO-250506-0750LAM</t>
  </si>
  <si>
    <t>RPRO-250506-0744LAM</t>
  </si>
  <si>
    <t>RPRO-250506-0748LAM</t>
  </si>
  <si>
    <t>RPRO-250602-0167LAM</t>
  </si>
  <si>
    <t>RPRO-250602-0169LAM</t>
  </si>
  <si>
    <t>RPRO-250606-0782PRE_IN</t>
  </si>
  <si>
    <t>RPRO-250606-0783PRE_IN</t>
  </si>
  <si>
    <t>RPRO-250606-0786PRE_IN</t>
  </si>
  <si>
    <t>RPRO-250606-0785PRE_IN</t>
  </si>
  <si>
    <t>RPRO-250606-0782PRE</t>
  </si>
  <si>
    <t>RPRO-250606-0783PRE</t>
  </si>
  <si>
    <t>RPRO-250606-0786PRE</t>
  </si>
  <si>
    <t>RPRO-250606-0785PRE</t>
  </si>
  <si>
    <t>RPRO-250519-0438PRE_IN</t>
  </si>
  <si>
    <t>RPRO-250519-0442PRE_IN</t>
  </si>
  <si>
    <t>RPRO-250616-0138PRE_IN</t>
  </si>
  <si>
    <t>RPRO-250506-0694PRE_IN</t>
  </si>
  <si>
    <t>RPRO-250519-0438PRE</t>
  </si>
  <si>
    <t>RPRO-250519-0442PRE</t>
  </si>
  <si>
    <t>RPRO-250616-0138PRE</t>
  </si>
  <si>
    <t>RPRO-250506-0694PRE</t>
  </si>
  <si>
    <t>RPRO-250618-0338PRE</t>
  </si>
  <si>
    <t>RPRO-250610-0751PRE</t>
  </si>
  <si>
    <t>RPRO-250610-0750PRE</t>
  </si>
  <si>
    <t>RPRO-250610-0749PRE</t>
  </si>
  <si>
    <t>RPRO-250610-0748PRE</t>
  </si>
  <si>
    <t>RPRO-250610-0747PRE</t>
  </si>
  <si>
    <t>RPRO-250618-0407PRE_IN</t>
  </si>
  <si>
    <t>RPRO-250618-0407PRE</t>
  </si>
  <si>
    <t>RPRO-250528-0226LAM</t>
  </si>
  <si>
    <t>RPRO-250621-0156LAM</t>
  </si>
  <si>
    <t>RPRO-250621-0158LAM</t>
  </si>
  <si>
    <t>RPRO-250621-0157LAM</t>
  </si>
  <si>
    <t>RPRO-250620-0265LAM</t>
  </si>
  <si>
    <t>RPRO-250529-0165PRE_IN</t>
  </si>
  <si>
    <t>RPRO-250529-0363PRE_IN</t>
  </si>
  <si>
    <t>RPRO-250529-0165PRE</t>
  </si>
  <si>
    <t>RPRO-250529-0363PRE</t>
  </si>
  <si>
    <t>RPRO-250506-0678LAM</t>
  </si>
  <si>
    <t>RPRO-250530-0032LEAN_IN</t>
  </si>
  <si>
    <t>RPRO-250523-0290PRE</t>
  </si>
  <si>
    <t>RPRO-250612-0061PRE</t>
  </si>
  <si>
    <t>RPRO-250519-0467LAM</t>
  </si>
  <si>
    <t>RPRO-250506-0692LAM</t>
  </si>
  <si>
    <t>RPRO-250529-0072</t>
  </si>
  <si>
    <t>SO-250603-0339</t>
  </si>
  <si>
    <t>RPRO-250616-0107</t>
  </si>
  <si>
    <t>OI-000156</t>
  </si>
  <si>
    <t>AWB-025424</t>
  </si>
  <si>
    <t>2DH (PM) LINING, KNIT, MATTE, MICRO, [ NIOBRARA ] (PCX# 167531) 54" 310G</t>
  </si>
  <si>
    <t>HTL-032776</t>
  </si>
  <si>
    <t>NIKE Heat Transfer Logo (Horizontal Direction Printing) 2 COLORS W:34.5MM L:27.4MM COLOR(S):00A\10A Left Foot Description: 00A 5 STRIKES + 10A SWOOSH (follow file) Right Foot Description:Same as Left Foot (Left &amp; Right are the same direction)</t>
  </si>
  <si>
    <t>SO-250624-0024</t>
  </si>
  <si>
    <t>RPRO-250625-0073</t>
  </si>
  <si>
    <t>DC-013041</t>
  </si>
  <si>
    <t>AWB-014854</t>
  </si>
  <si>
    <t>3KU (PP)LINING KNIT MATTE MICRO (HOOD) REC 44" 250G</t>
  </si>
  <si>
    <t>RPRO-250528-0218PRE_IN</t>
  </si>
  <si>
    <t>RPRO-250604-0361PRE_IN</t>
  </si>
  <si>
    <t>RPRO-250604-0363PRE_IN</t>
  </si>
  <si>
    <t>RPRO-250530-0047LAM</t>
  </si>
  <si>
    <t>RPRO-250604-0618LAM</t>
  </si>
  <si>
    <t>RPRO-250604-0623LAM</t>
  </si>
  <si>
    <t>RPRO-250519-0468PRE_IN</t>
  </si>
  <si>
    <t>RPRO-250606-0581PRE_IN</t>
  </si>
  <si>
    <t>RPRO-250606-0590PRE_IN</t>
  </si>
  <si>
    <t>RPRO-250606-0593PRE_IN</t>
  </si>
  <si>
    <t>RPRO-250606-0596PRE_IN</t>
  </si>
  <si>
    <t>RPRO-250606-0572PRE_IN</t>
  </si>
  <si>
    <t>RPRO-250606-0569PRE_IN</t>
  </si>
  <si>
    <t>RPRO-250606-0575PRE_IN</t>
  </si>
  <si>
    <t>RPRO-250506-0401PRE_IN</t>
  </si>
  <si>
    <t>RPRO-250606-0602PRE_IN</t>
  </si>
  <si>
    <t>LAMINATION 1-28/06/2025</t>
  </si>
  <si>
    <t>LAMINATION 4-28/06/2025</t>
  </si>
  <si>
    <t>LAMINATION 2-28/06/2025</t>
  </si>
  <si>
    <t>LAMINATION 7-28/06/2025</t>
  </si>
  <si>
    <t>LAMINATION 6-28/06/2025</t>
  </si>
  <si>
    <t>RPRO-250519-0468PRE</t>
  </si>
  <si>
    <t>RPRO-250606-0581PRE</t>
  </si>
  <si>
    <t>RPRO-250606-0590PRE</t>
  </si>
  <si>
    <t>RPRO-250606-0593PRE</t>
  </si>
  <si>
    <t>RPRO-250606-0596PRE</t>
  </si>
  <si>
    <t>RPRO-250606-0572PRE</t>
  </si>
  <si>
    <t>RPRO-250606-0569PRE</t>
  </si>
  <si>
    <t>RPRO-250606-0575PRE</t>
  </si>
  <si>
    <t>RPRO-250506-0401PRE</t>
  </si>
  <si>
    <t>RPRO-250606-0602PRE</t>
  </si>
  <si>
    <t>RPRO-250602-0349LAM</t>
  </si>
  <si>
    <t>RPRO-250528-0216LAM</t>
  </si>
  <si>
    <t>RPRO-250602-0353LAM</t>
  </si>
  <si>
    <t>RPRO-250528-0220PRE_IN</t>
  </si>
  <si>
    <t>RPRO-250528-0222PRE_IN</t>
  </si>
  <si>
    <t>RPRO-250528-0736</t>
  </si>
  <si>
    <t>RPRO-250616-0217MOL_OUT</t>
  </si>
  <si>
    <t>RPRO-250527-0251LAM</t>
  </si>
  <si>
    <t>RPRO-250621-0278PRE_IN</t>
  </si>
  <si>
    <t>RPRO-250621-0279PRE_IN</t>
  </si>
  <si>
    <t>RPRO-250602-0400PRE_IN</t>
  </si>
  <si>
    <t>RPRO-250602-0400PRE</t>
  </si>
  <si>
    <t>RPRO-250606-0407MOL_IN</t>
  </si>
  <si>
    <t>RPRO-250606-0411MOL_IN</t>
  </si>
  <si>
    <t>RPRO-250606-0418MOL_IN</t>
  </si>
  <si>
    <t>RPRO-250606-0559PRE_IN</t>
  </si>
  <si>
    <t>RPRO-250606-0788PRE_IN</t>
  </si>
  <si>
    <t>RPRO-250606-0670PRE_IN</t>
  </si>
  <si>
    <t>RPRO-250606-0676PRE_IN</t>
  </si>
  <si>
    <t>RPRO-250606-0788PRE</t>
  </si>
  <si>
    <t>RPRO-250606-0559PRE</t>
  </si>
  <si>
    <t>RPRO-250606-0670PRE</t>
  </si>
  <si>
    <t>RPRO-250606-0676PRE</t>
  </si>
  <si>
    <t>RPRO-250604-0305MOL_OUT</t>
  </si>
  <si>
    <t>RPRO-250604-0575MOL_OUT</t>
  </si>
  <si>
    <t>RPRO-250617-0904LAM</t>
  </si>
  <si>
    <t>RPRO-250526-0097LAM</t>
  </si>
  <si>
    <t>RPRO-250424-0337PRE_IN</t>
  </si>
  <si>
    <t>RPRO-250424-0337PRE</t>
  </si>
  <si>
    <t>RPRO-250618-0387PRE_IN</t>
  </si>
  <si>
    <t>RPRO-250619-0550PRE_IN</t>
  </si>
  <si>
    <t>RPRO-250612-0061MOL_IN</t>
  </si>
  <si>
    <t>RPRO-250603-0297MOL_IN</t>
  </si>
  <si>
    <t>RPRO-250523-0290MOL_IN</t>
  </si>
  <si>
    <t>RPRO-250604-0562MOL_IN</t>
  </si>
  <si>
    <t>RPRO-250519-0468MOL_IN</t>
  </si>
  <si>
    <t>RPRO-250526-0339MOL_IN</t>
  </si>
  <si>
    <t>RPRO-250515-0205MOL_IN</t>
  </si>
  <si>
    <t>RPRO-250506-0490LAM</t>
  </si>
  <si>
    <t>RPRO-250506-0496LAM</t>
  </si>
  <si>
    <t>RPRO-250625-0231LEAN_IN</t>
  </si>
  <si>
    <t>RPRO-250602-0089MOL_OUT</t>
  </si>
  <si>
    <t>RPRO-250623-0107MOL_OUT</t>
  </si>
  <si>
    <t>RPRO-250602-0085MOL_OUT</t>
  </si>
  <si>
    <t>RPRO-250507-0803MOL_OUT</t>
  </si>
  <si>
    <t>RPRO-250526-0173LAM</t>
  </si>
  <si>
    <t>RPRO-250526-0187LAM</t>
  </si>
  <si>
    <t>RPRO-250526-0180LAM</t>
  </si>
  <si>
    <t>RPRO-250526-0184LAM</t>
  </si>
  <si>
    <t>RPRO-250526-0185LAM</t>
  </si>
  <si>
    <t>RPRO-250526-0186LAM</t>
  </si>
  <si>
    <t>RPRO-250602-0133LAM</t>
  </si>
  <si>
    <t>RPRO-250602-0135LAM</t>
  </si>
  <si>
    <t>RPRO-250602-0137LAM</t>
  </si>
  <si>
    <t>RPRO-250602-0139LAM</t>
  </si>
  <si>
    <t>RPRO-250602-0143LAM</t>
  </si>
  <si>
    <t>RPRO-250602-0148LAM</t>
  </si>
  <si>
    <t>RPRO-250602-0150LAM</t>
  </si>
  <si>
    <t>RPRO-250602-0152LAM</t>
  </si>
  <si>
    <t>RPRO-250602-0156LAM</t>
  </si>
  <si>
    <t>RPRO-250602-0175LAM</t>
  </si>
  <si>
    <t>RPRO-250602-0177LAM</t>
  </si>
  <si>
    <t>RPRO-250612-0160LEAN_OUT</t>
  </si>
  <si>
    <t>RPRO-250612-0161LEAN_OUT</t>
  </si>
  <si>
    <t>RPRO-250604-0575LEAN_IN</t>
  </si>
  <si>
    <t>RPRO-250611-0021MOL_IN</t>
  </si>
  <si>
    <t>RPRO-250611-0021MOL_OUT</t>
  </si>
  <si>
    <t>RPRO-250602-0351PRE_IN</t>
  </si>
  <si>
    <t>RPRO-250528-0224PRE_IN</t>
  </si>
  <si>
    <t>RPRO-250606-0785MOL_IN</t>
  </si>
  <si>
    <t>RPRO-250519-0351MOL_IN</t>
  </si>
  <si>
    <t>RPRO-250519-0355MOL_IN</t>
  </si>
  <si>
    <t>RPRO-250519-0345MOL_IN</t>
  </si>
  <si>
    <t>RPRO-250506-0137MOL_IN</t>
  </si>
  <si>
    <t>RPRO-250512-0063MOL_IN</t>
  </si>
  <si>
    <t>RPRO-250606-0786MOL_IN</t>
  </si>
  <si>
    <t>RPRO-250606-0782MOL_IN</t>
  </si>
  <si>
    <t>RPRO-250606-0783MOL_IN</t>
  </si>
  <si>
    <t>6/29/2025-RPRO-250603-0339</t>
  </si>
  <si>
    <t>6/29/2025-RPRO-250603-0342</t>
  </si>
  <si>
    <t>6/29/2025-RPRO-250603-0341</t>
  </si>
  <si>
    <t>6/29/2025-RPRO-250603-0340</t>
  </si>
  <si>
    <t>6/29/2025-RPRO-250528-1993</t>
  </si>
  <si>
    <t>6/29/2025-RPRO-250529-0305</t>
  </si>
  <si>
    <t>6/29/2025-RPRO-250514-0120</t>
  </si>
  <si>
    <t>6/29/2025-RPRO-250422-0444</t>
  </si>
  <si>
    <t>6/29/2025-RPRO-250422-0445</t>
  </si>
  <si>
    <t>6/29/2025-RPRO-250422-0447</t>
  </si>
  <si>
    <t>6/29/2025-RPRO-250422-0448</t>
  </si>
  <si>
    <t>6/29/2025-RPRO-250607-0184</t>
  </si>
  <si>
    <t>6/29/2025-RPRO-250422-0610</t>
  </si>
  <si>
    <t>6/29/2025-RPRO-250530-0285</t>
  </si>
  <si>
    <t>6/29/2025-RPRO-250602-0412</t>
  </si>
  <si>
    <t>6/29/2025-RPRO-250514-0228</t>
  </si>
  <si>
    <t>6/29/2025-RPRO-250514-0234</t>
  </si>
  <si>
    <t>6/29/2025-RPRO-250514-0242</t>
  </si>
  <si>
    <t>6/29/2025-RPRO-250514-0224</t>
  </si>
  <si>
    <t>6/29/2025-RPRO-250514-0232</t>
  </si>
  <si>
    <t>6/29/2025-RPRO-250514-0226</t>
  </si>
  <si>
    <t>6/29/2025-RPRO-250514-0230</t>
  </si>
  <si>
    <t>6/29/2025-RPRO-250528-1898</t>
  </si>
  <si>
    <t>6/29/2025-RPRO-250528-1944</t>
  </si>
  <si>
    <t>6/29/2025-RPRO-250612-0468</t>
  </si>
  <si>
    <t>6/29/2025-RPRO-250607-0201</t>
  </si>
  <si>
    <t>6/29/2025-RPRO-250514-0201</t>
  </si>
  <si>
    <t>6/29/2025-RPRO-250613-0043</t>
  </si>
  <si>
    <t>6/29/2025-RPRO-250429-0397</t>
  </si>
  <si>
    <t>6/29/2025-RPRO-250514-0203</t>
  </si>
  <si>
    <t>6/29/2025-RPRO-250514-0080</t>
  </si>
  <si>
    <t>6/29/2025-RPRO-250514-0081</t>
  </si>
  <si>
    <t>6/29/2025-RPRO-250607-0183</t>
  </si>
  <si>
    <t>6/29/2025-RPRO-250514-0205</t>
  </si>
  <si>
    <t>6/29/2025-RPRO-250506-0470</t>
  </si>
  <si>
    <t>6/29/2025-RPRO-250506-0472</t>
  </si>
  <si>
    <t>6/29/2025-RPRO-250528-1932</t>
  </si>
  <si>
    <t>6/29/2025-RPRO-250514-0251</t>
  </si>
  <si>
    <t>6/29/2025-RPRO-250514-0253</t>
  </si>
  <si>
    <t>6/29/2025-RPRO-250514-0255</t>
  </si>
  <si>
    <t>6/29/2025-RPRO-250514-0435</t>
  </si>
  <si>
    <t>6/29/2025-RPRO-250528-1732</t>
  </si>
  <si>
    <t>6/29/2025-RPRO-250528-2127</t>
  </si>
  <si>
    <t>6/29/2025-RPRO-250528-1730</t>
  </si>
  <si>
    <t>6/29/2025-RPRO-250514-0309</t>
  </si>
  <si>
    <t>6/29/2025-RPRO-250422-0400</t>
  </si>
  <si>
    <t>6/29/2025-RPRO-250514-0307</t>
  </si>
  <si>
    <t>6/29/2025-RPRO-250514-0317</t>
  </si>
  <si>
    <t>6/29/2025-RPRO-250514-0311</t>
  </si>
  <si>
    <t>6/29/2025-RPRO-250514-0313</t>
  </si>
  <si>
    <t>6/29/2025-RPRO-250528-2069</t>
  </si>
  <si>
    <t>6/29/2025-RPRO-250513-0251</t>
  </si>
  <si>
    <t>6/29/2025-RPRO-250513-0266</t>
  </si>
  <si>
    <t>6/29/2025-RPRO-250513-0270</t>
  </si>
  <si>
    <t>6/29/2025-RPRO-250508-0201</t>
  </si>
  <si>
    <t>6/29/2025-RPRO-250513-0271</t>
  </si>
  <si>
    <t>6/29/2025-RPRO-250513-0272</t>
  </si>
  <si>
    <t>6/29/2025-RPRO-250513-0484</t>
  </si>
  <si>
    <t>6/29/2025-RPRO-250513-0485</t>
  </si>
  <si>
    <t>6/29/2025-RPRO-250505-0222</t>
  </si>
  <si>
    <t>6/29/2025-RPRO-250505-0221</t>
  </si>
  <si>
    <t>6/29/2025-RPRO-250513-0269</t>
  </si>
  <si>
    <t>6/29/2025-RPRO-250505-0218</t>
  </si>
  <si>
    <t>6/29/2025-RPRO-250505-0219</t>
  </si>
  <si>
    <t>6/29/2025-RPRO-250505-0216</t>
  </si>
  <si>
    <t>6/29/2025-RPRO-250513-0267</t>
  </si>
  <si>
    <t>6/29/2025-RPRO-250505-0217</t>
  </si>
  <si>
    <t>6/29/2025-RPRO-250505-0220</t>
  </si>
  <si>
    <t>6/29/2025-RPRO-250513-0256</t>
  </si>
  <si>
    <t>6/29/2025-RPRO-250513-0252</t>
  </si>
  <si>
    <t>6/29/2025-RPRO-250513-0253</t>
  </si>
  <si>
    <t>6/29/2025-RPRO-250513-0254</t>
  </si>
  <si>
    <t>6/29/2025-RPRO-250513-0255</t>
  </si>
  <si>
    <t>6/29/2025-RPRO-250513-0259</t>
  </si>
  <si>
    <t>6/29/2025-RPRO-250513-0268</t>
  </si>
  <si>
    <t>6/29/2025-RPRO-250513-0258</t>
  </si>
  <si>
    <t>6/29/2025-RPRO-250513-0261</t>
  </si>
  <si>
    <t>6/29/2025-RPRO-250513-0257</t>
  </si>
  <si>
    <t>6/29/2025-RPRO-250513-0263</t>
  </si>
  <si>
    <t>6/29/2025-RPRO-250513-0265</t>
  </si>
  <si>
    <t>6/29/2025-RPRO-250513-0264</t>
  </si>
  <si>
    <t>6/29/2025-RPRO-250513-0260</t>
  </si>
  <si>
    <t>6/29/2025-RPRO-250513-0262</t>
  </si>
  <si>
    <t>6/29/2025-RPRO-250514-0195</t>
  </si>
  <si>
    <t>6/29/2025-RPRO-250527-0029</t>
  </si>
  <si>
    <t>6/29/2025-RPRO-250528-1951</t>
  </si>
  <si>
    <t>6/29/2025-RPRO-250424-0713</t>
  </si>
  <si>
    <t>6/29/2025-RPRO-250528-1945</t>
  </si>
  <si>
    <t>6/29/2025-RPRO-250604-0124</t>
  </si>
  <si>
    <t>6/29/2025-RPRO-250602-0391</t>
  </si>
  <si>
    <t>6/29/2025-RPRO-250602-0393</t>
  </si>
  <si>
    <t>6/29/2025-RPRO-250528-0736</t>
  </si>
  <si>
    <t>6/29/2025-RPRO-250520-0080</t>
  </si>
  <si>
    <t>6/29/2025-RPRO-250523-0284</t>
  </si>
  <si>
    <t>6/29/2025-RPRO-250606-0490</t>
  </si>
  <si>
    <t>6/29/2025-RPRO-250521-0167</t>
  </si>
  <si>
    <t>6/29/2025-RPRO-250604-0126</t>
  </si>
  <si>
    <t>6/29/2025-RPRO-250604-0129</t>
  </si>
  <si>
    <t>6/29/2025-RPRO-250519-0586</t>
  </si>
  <si>
    <t>6/29/2025-RPRO-250620-0572</t>
  </si>
  <si>
    <t>6/29/2025-RPRO-250612-0387</t>
  </si>
  <si>
    <t>6/29/2025-RPRO-250602-0482</t>
  </si>
  <si>
    <t>6/29/2025-RPRO-250508-0158</t>
  </si>
  <si>
    <t>6/29/2025-RPRO-250428-0664</t>
  </si>
  <si>
    <t>6/29/2025-RPRO-250428-0642</t>
  </si>
  <si>
    <t>6/29/2025-RPRO-250513-0496</t>
  </si>
  <si>
    <t>6/29/2025-RPRO-250610-0440</t>
  </si>
  <si>
    <t>6/29/2025-RPRO-250606-0849</t>
  </si>
  <si>
    <t>6/29/2025-RPRO-250603-0152</t>
  </si>
  <si>
    <t>6/29/2025-RPRO-250422-0662</t>
  </si>
  <si>
    <t>6/29/2025-RPRO-250602-0481</t>
  </si>
  <si>
    <t>6/29/2025-RPRO-250514-0110</t>
  </si>
  <si>
    <t>6/29/2025-RPRO-250602-0500</t>
  </si>
  <si>
    <t>6/29/2025-RPRO-250606-0511</t>
  </si>
  <si>
    <t>6/29/2025-RPRO-250529-0269</t>
  </si>
  <si>
    <t>6/29/2025-RPRO-250520-0274</t>
  </si>
  <si>
    <t>6/29/2025-RPRO-250520-0232</t>
  </si>
  <si>
    <t>6/29/2025-RPRO-250520-0338</t>
  </si>
  <si>
    <t>6/29/2025-RPRO-250520-0320</t>
  </si>
  <si>
    <t>6/29/2025-RPRO-250520-0368</t>
  </si>
  <si>
    <t>6/29/2025-RPRO-250520-0370</t>
  </si>
  <si>
    <t>6/29/2025-RPRO-250520-0372</t>
  </si>
  <si>
    <t>6/29/2025-RPRO-250520-0374</t>
  </si>
  <si>
    <t>6/29/2025-RPRO-250520-0376</t>
  </si>
  <si>
    <t>6/29/2025-RPRO-250520-0378</t>
  </si>
  <si>
    <t>6/29/2025-RPRO-250520-0270</t>
  </si>
  <si>
    <t>6/29/2025-RPRO-250528-0449</t>
  </si>
  <si>
    <t>6/29/2025-RPRO-250520-0382</t>
  </si>
  <si>
    <t>6/29/2025-RPRO-250520-0384</t>
  </si>
  <si>
    <t>6/29/2025-RPRO-250520-0268</t>
  </si>
  <si>
    <t>6/29/2025-RPRO-250520-0386</t>
  </si>
  <si>
    <t>6/29/2025-RPRO-250520-0388</t>
  </si>
  <si>
    <t>6/29/2025-RPRO-250520-0390</t>
  </si>
  <si>
    <t>6/29/2025-RPRO-250520-0392</t>
  </si>
  <si>
    <t>6/29/2025-RPRO-250520-0394</t>
  </si>
  <si>
    <t>6/29/2025-RPRO-250520-0396</t>
  </si>
  <si>
    <t>6/29/2025-RPRO-250520-0398</t>
  </si>
  <si>
    <t>6/29/2025-RPRO-250520-0400</t>
  </si>
  <si>
    <t>6/29/2025-RPRO-250520-0366</t>
  </si>
  <si>
    <t>6/29/2025-RPRO-250520-0364</t>
  </si>
  <si>
    <t>6/29/2025-RPRO-250520-0360</t>
  </si>
  <si>
    <t>6/29/2025-RPRO-250520-0380</t>
  </si>
  <si>
    <t>6/29/2025-RPRO-250520-0266</t>
  </si>
  <si>
    <t>6/29/2025-RPRO-250520-0314</t>
  </si>
  <si>
    <t>6/29/2025-RPRO-250520-0262</t>
  </si>
  <si>
    <t>6/29/2025-RPRO-250520-0302</t>
  </si>
  <si>
    <t>6/29/2025-RPRO-250520-0298</t>
  </si>
  <si>
    <t>6/29/2025-RPRO-250520-0300</t>
  </si>
  <si>
    <t>6/29/2025-RPRO-250520-0304</t>
  </si>
  <si>
    <t>6/29/2025-RPRO-250520-0306</t>
  </si>
  <si>
    <t>6/29/2025-RPRO-250520-0308</t>
  </si>
  <si>
    <t>6/29/2025-RPRO-250520-0310</t>
  </si>
  <si>
    <t>6/29/2025-RPRO-250520-0312</t>
  </si>
  <si>
    <t>6/29/2025-RPRO-250520-0278</t>
  </si>
  <si>
    <t>6/29/2025-RPRO-250520-0296</t>
  </si>
  <si>
    <t>6/29/2025-RPRO-250520-0276</t>
  </si>
  <si>
    <t>6/29/2025-RPRO-250520-0254</t>
  </si>
  <si>
    <t>6/29/2025-RPRO-250520-0272</t>
  </si>
  <si>
    <t>6/29/2025-RPRO-250520-0234</t>
  </si>
  <si>
    <t>6/29/2025-RPRO-250520-0236</t>
  </si>
  <si>
    <t>6/29/2025-RPRO-250520-0238</t>
  </si>
  <si>
    <t>6/29/2025-RPRO-250520-0240</t>
  </si>
  <si>
    <t>6/29/2025-RPRO-250520-0242</t>
  </si>
  <si>
    <t>6/29/2025-RPRO-250520-0244</t>
  </si>
  <si>
    <t>6/29/2025-RPRO-250520-0246</t>
  </si>
  <si>
    <t>6/29/2025-RPRO-250520-0248</t>
  </si>
  <si>
    <t>6/29/2025-RPRO-250520-0250</t>
  </si>
  <si>
    <t>6/29/2025-RPRO-250520-0252</t>
  </si>
  <si>
    <t>6/29/2025-RPRO-250520-0322</t>
  </si>
  <si>
    <t>6/29/2025-RPRO-250520-0256</t>
  </si>
  <si>
    <t>6/29/2025-RPRO-250520-0258</t>
  </si>
  <si>
    <t>6/29/2025-RPRO-250520-0260</t>
  </si>
  <si>
    <t>6/29/2025-RPRO-250520-0264</t>
  </si>
  <si>
    <t>6/29/2025-RPRO-250520-0324</t>
  </si>
  <si>
    <t>6/29/2025-RPRO-250520-0336</t>
  </si>
  <si>
    <t>6/29/2025-RPRO-250520-0328</t>
  </si>
  <si>
    <t>6/29/2025-RPRO-250520-0176</t>
  </si>
  <si>
    <t>6/29/2025-RPRO-250520-0224</t>
  </si>
  <si>
    <t>6/29/2025-RPRO-250520-0222</t>
  </si>
  <si>
    <t>6/29/2025-RPRO-250520-0192</t>
  </si>
  <si>
    <t>6/29/2025-RPRO-250520-0190</t>
  </si>
  <si>
    <t>6/29/2025-RPRO-250520-0194</t>
  </si>
  <si>
    <t>6/29/2025-RPRO-250520-0186</t>
  </si>
  <si>
    <t>6/29/2025-RPRO-250520-0184</t>
  </si>
  <si>
    <t>6/29/2025-RPRO-250520-0182</t>
  </si>
  <si>
    <t>6/29/2025-RPRO-250520-0180</t>
  </si>
  <si>
    <t>6/29/2025-RPRO-250520-0188</t>
  </si>
  <si>
    <t>6/29/2025-RPRO-250526-0508</t>
  </si>
  <si>
    <t>6/29/2025-RPRO-250526-0511</t>
  </si>
  <si>
    <t>6/29/2025-RPRO-250526-0510</t>
  </si>
  <si>
    <t>6/29/2025-RPRO-250526-0509</t>
  </si>
  <si>
    <t>6/29/2025-RPRO-250526-0499</t>
  </si>
  <si>
    <t>6/29/2025-RPRO-250526-0505</t>
  </si>
  <si>
    <t>6/29/2025-RPRO-250526-0501</t>
  </si>
  <si>
    <t>6/29/2025-RPRO-250526-0502</t>
  </si>
  <si>
    <t>6/29/2025-RPRO-250526-0503</t>
  </si>
  <si>
    <t>6/29/2025-RPRO-250526-0504</t>
  </si>
  <si>
    <t>6/29/2025-RPRO-250526-0500</t>
  </si>
  <si>
    <t>6/29/2025-RPRO-250526-0506</t>
  </si>
  <si>
    <t>6/29/2025-RPRO-250526-0507</t>
  </si>
  <si>
    <t>6/29/2025-RPRO-241118-0743</t>
  </si>
  <si>
    <t>6/29/2025-RPRO-250612-0456</t>
  </si>
  <si>
    <t>6/29/2025-RPRO-250612-0272</t>
  </si>
  <si>
    <t>6/29/2025-RPRO-250520-0178</t>
  </si>
  <si>
    <t>6/29/2025-RPRO-250520-0164</t>
  </si>
  <si>
    <t>6/29/2025-RPRO-250520-0174</t>
  </si>
  <si>
    <t>6/29/2025-RPRO-250520-0172</t>
  </si>
  <si>
    <t>6/29/2025-RPRO-250520-0330</t>
  </si>
  <si>
    <t>6/29/2025-RPRO-250528-0451</t>
  </si>
  <si>
    <t>6/29/2025-RPRO-250520-0334</t>
  </si>
  <si>
    <t>6/29/2025-RPRO-250520-0282</t>
  </si>
  <si>
    <t>6/29/2025-RPRO-250520-0318</t>
  </si>
  <si>
    <t>6/29/2025-RPRO-250520-0340</t>
  </si>
  <si>
    <t>6/29/2025-RPRO-250520-0344</t>
  </si>
  <si>
    <t>6/29/2025-RPRO-250520-0346</t>
  </si>
  <si>
    <t>6/29/2025-RPRO-250520-0348</t>
  </si>
  <si>
    <t>6/29/2025-RPRO-250520-0350</t>
  </si>
  <si>
    <t>6/29/2025-RPRO-250520-0352</t>
  </si>
  <si>
    <t>6/29/2025-RPRO-250520-0354</t>
  </si>
  <si>
    <t>6/29/2025-RPRO-250520-0356</t>
  </si>
  <si>
    <t>6/29/2025-RPRO-250520-0326</t>
  </si>
  <si>
    <t>6/29/2025-RPRO-250520-0358</t>
  </si>
  <si>
    <t>6/29/2025-RPRO-250520-0230</t>
  </si>
  <si>
    <t>6/29/2025-RPRO-250520-0316</t>
  </si>
  <si>
    <t>6/29/2025-RPRO-250520-0226</t>
  </si>
  <si>
    <t>6/29/2025-RPRO-250520-0152</t>
  </si>
  <si>
    <t>6/29/2025-RPRO-250520-0154</t>
  </si>
  <si>
    <t>6/29/2025-RPRO-250520-0156</t>
  </si>
  <si>
    <t>6/29/2025-RPRO-250520-0158</t>
  </si>
  <si>
    <t>6/29/2025-RPRO-250520-0160</t>
  </si>
  <si>
    <t>6/29/2025-RPRO-250520-0162</t>
  </si>
  <si>
    <t>6/29/2025-RPRO-250520-0228</t>
  </si>
  <si>
    <t>6/29/2025-RPRO-250520-0166</t>
  </si>
  <si>
    <t>6/29/2025-RPRO-250520-0168</t>
  </si>
  <si>
    <t>6/29/2025-RPRO-250520-0170</t>
  </si>
  <si>
    <t>6/29/2025-RPRO-250520-0342</t>
  </si>
  <si>
    <t>6/29/2025-RPRO-250520-0294</t>
  </si>
  <si>
    <t>6/29/2025-RPRO-250520-0332</t>
  </si>
  <si>
    <t>6/29/2025-RPRO-250520-0280</t>
  </si>
  <si>
    <t>6/29/2025-RPRO-250520-0196</t>
  </si>
  <si>
    <t>6/29/2025-RPRO-250520-0150</t>
  </si>
  <si>
    <t>6/29/2025-RPRO-250520-0148</t>
  </si>
  <si>
    <t>6/29/2025-RPRO-250520-0146</t>
  </si>
  <si>
    <t>6/29/2025-RPRO-250520-0204</t>
  </si>
  <si>
    <t>6/29/2025-RPRO-250520-0202</t>
  </si>
  <si>
    <t>6/29/2025-RPRO-250520-0206</t>
  </si>
  <si>
    <t>6/29/2025-RPRO-250520-0216</t>
  </si>
  <si>
    <t>6/29/2025-RPRO-250520-0210</t>
  </si>
  <si>
    <t>6/29/2025-RPRO-250520-0144</t>
  </si>
  <si>
    <t>6/29/2025-RPRO-250520-0212</t>
  </si>
  <si>
    <t>6/29/2025-RPRO-250520-0214</t>
  </si>
  <si>
    <t>6/29/2025-RPRO-250520-0218</t>
  </si>
  <si>
    <t>6/29/2025-RPRO-250520-0198</t>
  </si>
  <si>
    <t>6/29/2025-RPRO-250520-0220</t>
  </si>
  <si>
    <t>6/29/2025-RPRO-250520-0142</t>
  </si>
  <si>
    <t>6/29/2025-RPRO-250428-0657</t>
  </si>
  <si>
    <t>6/29/2025-RPRO-250428-0659</t>
  </si>
  <si>
    <t>6/29/2025-RPRO-250428-0668</t>
  </si>
  <si>
    <t>6/29/2025-RPRO-250428-0666</t>
  </si>
  <si>
    <t>6/29/2025-RPRO-250428-0670</t>
  </si>
  <si>
    <t>6/29/2025-RPRO-250428-0661</t>
  </si>
  <si>
    <t>6/29/2025-RPRO-250428-0663</t>
  </si>
  <si>
    <t>6/29/2025-RPRO-250528-0457</t>
  </si>
  <si>
    <t>6/29/2025-RPRO-250612-0479</t>
  </si>
  <si>
    <t>6/29/2025-RPRO-250612-0478</t>
  </si>
  <si>
    <t>6/29/2025-RPRO-250612-0477</t>
  </si>
  <si>
    <t>6/29/2025-RPRO-250612-0481</t>
  </si>
  <si>
    <t>6/29/2025-RPRO-250520-0208</t>
  </si>
  <si>
    <t>6/29/2025-RPRO-250520-0200</t>
  </si>
  <si>
    <t>6/29/2025-RPRO-250528-0455</t>
  </si>
  <si>
    <t>6/29/2025-RPRO-250605-0614</t>
  </si>
  <si>
    <t>6/29/2025-RPRO-250528-0447</t>
  </si>
  <si>
    <t>6/29/2025-RPRO-250528-0445</t>
  </si>
  <si>
    <t>6/29/2025-RPRO-250528-0459</t>
  </si>
  <si>
    <t>6/29/2025-RPRO-250602-0496</t>
  </si>
  <si>
    <t>6/29/2025-RPRO-250602-0501</t>
  </si>
  <si>
    <t>6/29/2025-RPRO-250602-0504</t>
  </si>
  <si>
    <t>6/29/2025-RPRO-250602-0507</t>
  </si>
  <si>
    <t>6/29/2025-RPRO-250602-0509</t>
  </si>
  <si>
    <t>6/29/2025-RPRO-250520-0292</t>
  </si>
  <si>
    <t>6/29/2025-RPRO-250602-0513</t>
  </si>
  <si>
    <t>6/29/2025-RPRO-250602-0516</t>
  </si>
  <si>
    <t>6/29/2025-RPRO-250602-0519</t>
  </si>
  <si>
    <t>6/29/2025-RPRO-250602-0523</t>
  </si>
  <si>
    <t>6/29/2025-RPRO-250602-0555</t>
  </si>
  <si>
    <t>6/29/2025-RPRO-250602-0551</t>
  </si>
  <si>
    <t>6/29/2025-RPRO-250602-0547</t>
  </si>
  <si>
    <t>6/29/2025-RPRO-250602-0544</t>
  </si>
  <si>
    <t>6/29/2025-RPRO-250602-0525</t>
  </si>
  <si>
    <t>6/29/2025-RPRO-250602-0543</t>
  </si>
  <si>
    <t>6/29/2025-RPRO-250602-0538</t>
  </si>
  <si>
    <t>6/29/2025-RPRO-250602-0535</t>
  </si>
  <si>
    <t>6/29/2025-RPRO-250602-0530</t>
  </si>
  <si>
    <t>6/29/2025-RPRO-250602-0534</t>
  </si>
  <si>
    <t>6/29/2025-RPRO-250607-0234</t>
  </si>
  <si>
    <t>6/29/2025-RPRO-250603-0329</t>
  </si>
  <si>
    <t>6/29/2025-RPRO-250605-0611</t>
  </si>
  <si>
    <t>6/29/2025-RPRO-250605-0613</t>
  </si>
  <si>
    <t>6/29/2025-RPRO-250605-0609</t>
  </si>
  <si>
    <t>6/29/2025-RPRO-250605-0612</t>
  </si>
  <si>
    <t>6/29/2025-RPRO-250612-0475</t>
  </si>
  <si>
    <t>6/29/2025-RPRO-250612-0474</t>
  </si>
  <si>
    <t>6/29/2025-RPRO-250520-0362</t>
  </si>
  <si>
    <t>6/29/2025-RPRO-250612-0472</t>
  </si>
  <si>
    <t>6/29/2025-RPRO-250612-0396</t>
  </si>
  <si>
    <t>6/29/2025-RPRO-250612-0395</t>
  </si>
  <si>
    <t>6/29/2025-RPRO-250612-0394</t>
  </si>
  <si>
    <t>6/29/2025-RPRO-250612-0393</t>
  </si>
  <si>
    <t>6/29/2025-RPRO-250612-0391</t>
  </si>
  <si>
    <t>6/29/2025-RPRO-250612-0390</t>
  </si>
  <si>
    <t>6/29/2025-RPRO-250612-0389</t>
  </si>
  <si>
    <t>6/29/2025-RPRO-250612-0388</t>
  </si>
  <si>
    <t>6/29/2025-RPRO-250612-0379</t>
  </si>
  <si>
    <t>6/29/2025-RPRO-250612-0386</t>
  </si>
  <si>
    <t>6/29/2025-RPRO-250612-0385</t>
  </si>
  <si>
    <t>6/29/2025-RPRO-250612-0383</t>
  </si>
  <si>
    <t>6/29/2025-RPRO-250612-0382</t>
  </si>
  <si>
    <t>6/29/2025-RPRO-250612-0381</t>
  </si>
  <si>
    <t>6/29/2025-RPRO-250512-0195</t>
  </si>
  <si>
    <t>6/29/2025-RPRO-250619-0353</t>
  </si>
  <si>
    <t>6/29/2025-RPRO-250508-0163</t>
  </si>
  <si>
    <t>6/29/2025-RPRO-250606-0535</t>
  </si>
  <si>
    <t>6/29/2025-RPRO-250506-0248</t>
  </si>
  <si>
    <t>6/29/2025-RPRO-250611-0014</t>
  </si>
  <si>
    <t>6/29/2025-RPRO-250520-0290</t>
  </si>
  <si>
    <t>6/29/2025-RPRO-250520-0288</t>
  </si>
  <si>
    <t>6/29/2025-RPRO-250520-0286</t>
  </si>
  <si>
    <t>6/29/2025-RPRO-250520-0284</t>
  </si>
  <si>
    <t>6/29/2025-RPRO-250612-0473</t>
  </si>
  <si>
    <t>6/29/2025-RPRO-250612-0397</t>
  </si>
  <si>
    <t>6/29/2025-RPRO-250612-0380</t>
  </si>
  <si>
    <t>6/29/2025-RPRO-250612-0384</t>
  </si>
  <si>
    <t>6/29/2025-RPRO-250612-0378</t>
  </si>
  <si>
    <t>6/29/2025-RPRO-250612-0363</t>
  </si>
  <si>
    <t>6/29/2025-RPRO-250612-0471</t>
  </si>
  <si>
    <t>6/29/2025-RPRO-250612-0483</t>
  </si>
  <si>
    <t>6/29/2025-RPRO-250612-0401</t>
  </si>
  <si>
    <t>6/29/2025-RPRO-250612-0402</t>
  </si>
  <si>
    <t>6/29/2025-RPRO-250612-0480</t>
  </si>
  <si>
    <t>6/29/2025-RPRO-250612-0400</t>
  </si>
  <si>
    <t>6/29/2025-RPRO-250612-0398</t>
  </si>
  <si>
    <t>6/29/2025-RPRO-250612-0364</t>
  </si>
  <si>
    <t>6/29/2025-RPRO-250612-0377</t>
  </si>
  <si>
    <t>6/29/2025-RPRO-250612-0399</t>
  </si>
  <si>
    <t>6/29/2025-RPRO-250612-0376</t>
  </si>
  <si>
    <t>6/29/2025-RPRO-250612-0469</t>
  </si>
  <si>
    <t>6/29/2025-RPRO-250612-0360</t>
  </si>
  <si>
    <t>6/29/2025-RPRO-250612-0375</t>
  </si>
  <si>
    <t>6/29/2025-RPRO-250612-0362</t>
  </si>
  <si>
    <t>6/29/2025-RPRO-250612-0361</t>
  </si>
  <si>
    <t>6/29/2025-RPRO-250612-0365</t>
  </si>
  <si>
    <t>6/29/2025-RPRO-250612-0366</t>
  </si>
  <si>
    <t>6/29/2025-RPRO-250612-0367</t>
  </si>
  <si>
    <t>6/29/2025-RPRO-250612-0482</t>
  </si>
  <si>
    <t>6/29/2025-RPRO-250612-0370</t>
  </si>
  <si>
    <t>6/29/2025-RPRO-250612-0371</t>
  </si>
  <si>
    <t>6/29/2025-RPRO-250612-0373</t>
  </si>
  <si>
    <t>6/29/2025-RPRO-250612-0374</t>
  </si>
  <si>
    <t>6/29/2025-RPRO-250612-0368</t>
  </si>
  <si>
    <t>6/29/2025-RPRO-250513-0220</t>
  </si>
  <si>
    <t>6/29/2025-RPRO-250513-0226</t>
  </si>
  <si>
    <t>6/29/2025-RPRO-250513-0228</t>
  </si>
  <si>
    <t>6/29/2025-RPRO-250513-0229</t>
  </si>
  <si>
    <t>6/29/2025-RPRO-250513-0225</t>
  </si>
  <si>
    <t>6/29/2025-RPRO-250513-0550</t>
  </si>
  <si>
    <t>6/29/2025-RPRO-250513-0563</t>
  </si>
  <si>
    <t>6/29/2025-RPRO-250513-0561</t>
  </si>
  <si>
    <t>6/29/2025-RPRO-250513-0557</t>
  </si>
  <si>
    <t>6/29/2025-RPRO-250513-0556</t>
  </si>
  <si>
    <t>6/29/2025-RPRO-250513-0562</t>
  </si>
  <si>
    <t>6/29/2025-RPRO-250513-0555</t>
  </si>
  <si>
    <t>6/29/2025-RPRO-250515-0062</t>
  </si>
  <si>
    <t>6/29/2025-RPRO-250513-0223</t>
  </si>
  <si>
    <t>6/29/2025-RPRO-250513-0222</t>
  </si>
  <si>
    <t>6/29/2025-RPRO-250513-0221</t>
  </si>
  <si>
    <t>6/29/2025-RPRO-250513-0219</t>
  </si>
  <si>
    <t>6/29/2025-RPRO-250513-0231</t>
  </si>
  <si>
    <t>6/29/2025-RPRO-250513-0230</t>
  </si>
  <si>
    <t>6/29/2025-RPRO-250513-0227</t>
  </si>
  <si>
    <t>6/29/2025-RPRO-250513-0232</t>
  </si>
  <si>
    <t>6/29/2025-RPRO-250515-0067</t>
  </si>
  <si>
    <t>6/29/2025-RPRO-250515-0056</t>
  </si>
  <si>
    <t>6/29/2025-RPRO-250515-0063</t>
  </si>
  <si>
    <t>6/29/2025-RPRO-250513-0554</t>
  </si>
  <si>
    <t>6/29/2025-RPRO-250513-0224</t>
  </si>
  <si>
    <t>6/29/2025-RPRO-250513-0553</t>
  </si>
  <si>
    <t>6/29/2025-RPRO-250515-0234</t>
  </si>
  <si>
    <t>6/29/2025-RPRO-250513-0551</t>
  </si>
  <si>
    <t>6/29/2025-RPRO-250513-0041</t>
  </si>
  <si>
    <t>6/29/2025-RPRO-250515-0061</t>
  </si>
  <si>
    <t>6/29/2025-RPRO-250515-0235</t>
  </si>
  <si>
    <t>6/29/2025-RPRO-250514-0265</t>
  </si>
  <si>
    <t>6/29/2025-RPRO-250514-0425</t>
  </si>
  <si>
    <t>6/29/2025-RPRO-250513-0042</t>
  </si>
  <si>
    <t>6/29/2025-RPRO-250612-0275</t>
  </si>
  <si>
    <t>6/29/2025-RPRO-250604-0555</t>
  </si>
  <si>
    <t>6/29/2025-RPRO-250513-0039</t>
  </si>
  <si>
    <t>6/29/2025-RPRO-250513-0040</t>
  </si>
  <si>
    <t>6/29/2025-RPRO-250514-0320</t>
  </si>
  <si>
    <t>6/29/2025-RPRO-250514-0312</t>
  </si>
  <si>
    <t>6/29/2025-RPRO-250513-0552</t>
  </si>
  <si>
    <t>6/29/2025-RPRO-250514-0314</t>
  </si>
  <si>
    <t>6/29/2025-RPRO-250514-0129</t>
  </si>
  <si>
    <t>6/29/2025-RPRO-250422-0658</t>
  </si>
  <si>
    <t>6/29/2025-RPRO-250429-0375</t>
  </si>
  <si>
    <t>6/29/2025-RPRO-250514-0096</t>
  </si>
  <si>
    <t>6/29/2025-RPRO-250520-0883</t>
  </si>
  <si>
    <t>6/29/2025-RPRO-250514-0296</t>
  </si>
  <si>
    <t>6/29/2025-RPRO-250514-0294</t>
  </si>
  <si>
    <t>6/29/2025-RPRO-250513-0548</t>
  </si>
  <si>
    <t>6/29/2025-RPRO-250513-0545</t>
  </si>
  <si>
    <t>6/29/2025-RPRO-250513-0547</t>
  </si>
  <si>
    <t>6/29/2025-RPRO-250513-0546</t>
  </si>
  <si>
    <t>6/29/2025-RPRO-250513-0549</t>
  </si>
  <si>
    <t>6/29/2025-RPRO-250514-0496</t>
  </si>
  <si>
    <t>6/29/2025-RPRO-250515-0060</t>
  </si>
  <si>
    <t>6/29/2025-RPRO-250508-0601</t>
  </si>
  <si>
    <t>6/29/2025-RPRO-250515-0064</t>
  </si>
  <si>
    <t>6/29/2025-RPRO-250505-0204</t>
  </si>
  <si>
    <t>6/29/2025-RPRO-250505-0199</t>
  </si>
  <si>
    <t>6/29/2025-RPRO-250505-0205</t>
  </si>
  <si>
    <t>6/29/2025-RPRO-250505-0179</t>
  </si>
  <si>
    <t>6/29/2025-RPRO-250505-0180</t>
  </si>
  <si>
    <t>6/29/2025-RPRO-250505-0181</t>
  </si>
  <si>
    <t>6/29/2025-RPRO-250505-0187</t>
  </si>
  <si>
    <t>6/29/2025-RPRO-250505-0188</t>
  </si>
  <si>
    <t>6/29/2025-RPRO-250513-0233</t>
  </si>
  <si>
    <t>6/29/2025-RPRO-250505-0195</t>
  </si>
  <si>
    <t>6/29/2025-RPRO-250505-0194</t>
  </si>
  <si>
    <t>6/29/2025-RPRO-250505-0193</t>
  </si>
  <si>
    <t>6/29/2025-RPRO-250603-0154</t>
  </si>
  <si>
    <t>6/29/2025-RPRO-250604-0502</t>
  </si>
  <si>
    <t>6/29/2025-RPRO-250604-0500</t>
  </si>
  <si>
    <t>6/29/2025-RPRO-250604-0498</t>
  </si>
  <si>
    <t>6/29/2025-RPRO-250604-0499</t>
  </si>
  <si>
    <t>6/29/2025-RPRO-250604-0497</t>
  </si>
  <si>
    <t>6/29/2025-RPRO-250604-0496</t>
  </si>
  <si>
    <t>6/29/2025-RPRO-250604-0501</t>
  </si>
  <si>
    <t>6/29/2025-RPRO-250514-0489</t>
  </si>
  <si>
    <t>6/29/2025-RPRO-250514-0493</t>
  </si>
  <si>
    <t>6/29/2025-RPRO-250514-0494</t>
  </si>
  <si>
    <t>6/29/2025-RPRO-250514-0495</t>
  </si>
  <si>
    <t>6/29/2025-RPRO-250514-0490</t>
  </si>
  <si>
    <t>6/29/2025-RPRO-250514-0492</t>
  </si>
  <si>
    <t>6/29/2025-RPRO-250514-0497</t>
  </si>
  <si>
    <t>6/29/2025-RPRO-250514-0491</t>
  </si>
  <si>
    <t>6/29/2025-RPRO-250528-1987</t>
  </si>
  <si>
    <t>6/29/2025-RPRO-250529-0070</t>
  </si>
  <si>
    <t>6/29/2025-RPRO-250529-0074</t>
  </si>
  <si>
    <t>6/29/2025-RPRO-250612-0404</t>
  </si>
  <si>
    <t>6/29/2025-RPRO-250611-0013</t>
  </si>
  <si>
    <t>6/29/2025-RPRO-250528-1986</t>
  </si>
  <si>
    <t>6/29/2025-RPRO-250613-0036</t>
  </si>
  <si>
    <t>6/29/2025-RPRO-250612-0263</t>
  </si>
  <si>
    <t>6/29/2025-RPRO-250613-0035</t>
  </si>
  <si>
    <t>6/29/2025-RPRO-250604-0662</t>
  </si>
  <si>
    <t>6/29/2025-RPRO-250604-0663</t>
  </si>
  <si>
    <t>6/29/2025-RPRO-250512-0175</t>
  </si>
  <si>
    <t>6/29/2025-RPRO-250526-0335</t>
  </si>
  <si>
    <t>6/29/2025-RPRO-250526-0334</t>
  </si>
  <si>
    <t>6/29/2025-RPRO-250606-0532</t>
  </si>
  <si>
    <t>6/29/2025-RPRO-250606-0541</t>
  </si>
  <si>
    <t>6/29/2025-RPRO-250606-0520</t>
  </si>
  <si>
    <t>6/29/2025-RPRO-250529-0315</t>
  </si>
  <si>
    <t>6/29/2025-RPRO-250529-0293</t>
  </si>
  <si>
    <t>6/29/2025-RPRO-250528-1992</t>
  </si>
  <si>
    <t>6/29/2025-RPRO-250528-1991</t>
  </si>
  <si>
    <t>6/29/2025-RPRO-250528-1988</t>
  </si>
  <si>
    <t>6/29/2025-RPRO-250528-1990</t>
  </si>
  <si>
    <t>6/29/2025-RPRO-250528-1989</t>
  </si>
  <si>
    <t>6/29/2025-RPRO-250512-0162</t>
  </si>
  <si>
    <t>6/29/2025-RPRO-250512-0171</t>
  </si>
  <si>
    <t>6/29/2025-RPRO-250514-0074</t>
  </si>
  <si>
    <t>6/29/2025-RPRO-250512-0164</t>
  </si>
  <si>
    <t>6/29/2025-RPRO-250612-0405</t>
  </si>
  <si>
    <t>6/29/2025-RPRO-250613-0157</t>
  </si>
  <si>
    <t>6/29/2025-RPRO-250613-0156</t>
  </si>
  <si>
    <t>6/29/2025-RPRO-250506-0490</t>
  </si>
  <si>
    <t>6/29/2025-RPRO-250506-0496</t>
  </si>
  <si>
    <t>RPRO-250528-0220PRE</t>
  </si>
  <si>
    <t>RPRO-250604-0366PRE_IN</t>
  </si>
  <si>
    <t>RPRO-250616-0219MOL_OUT</t>
  </si>
  <si>
    <t>RPRO-250529-0165MOL_IN</t>
  </si>
  <si>
    <t>RPRO-250529-0363MOL_IN</t>
  </si>
  <si>
    <t>RPRO-250602-0394MOL_IN</t>
  </si>
  <si>
    <t>RPRO-250529-0167MOL_IN</t>
  </si>
  <si>
    <t>RPRO-250529-0364MOL_IN</t>
  </si>
  <si>
    <t>RPRO-250528-0220MOL_IN</t>
  </si>
  <si>
    <t>RPRO-250519-0337MOL_OUT</t>
  </si>
  <si>
    <t>RPRO-250424-0339LAM</t>
  </si>
  <si>
    <t>RPRO-250602-0163PRE_IN</t>
  </si>
  <si>
    <t>RPRO-250602-0169PRE_IN</t>
  </si>
  <si>
    <t>RPRO-250602-0167PRE_IN</t>
  </si>
  <si>
    <t>RPRO-250526-0181PRE_IN</t>
  </si>
  <si>
    <t>RPRO-250602-0141PRE_IN</t>
  </si>
  <si>
    <t>RPRO-250602-0146PRE_IN</t>
  </si>
  <si>
    <t>RPRO-250613-0142PRE_IN</t>
  </si>
  <si>
    <t>RPRO-250613-0126PRE_IN</t>
  </si>
  <si>
    <t>RPRO-250613-0142PRE</t>
  </si>
  <si>
    <t>RPRO-250613-0126PRE</t>
  </si>
  <si>
    <t>RPRO-250602-0091MOL_OUT</t>
  </si>
  <si>
    <t>RPRO-250616-0223MOL_OUT</t>
  </si>
  <si>
    <t>RPRO-250401-0309MOL_OUT</t>
  </si>
  <si>
    <t>RPRO-250526-0157LAM</t>
  </si>
  <si>
    <t>RPRO-250526-0158LAM</t>
  </si>
  <si>
    <t>RPRO-250526-0159LAM</t>
  </si>
  <si>
    <t>RPRO-250528-0216PRE_IN</t>
  </si>
  <si>
    <t>RPRO-250604-0360PRE</t>
  </si>
  <si>
    <t>RPRO-250604-0360MOL_IN</t>
  </si>
  <si>
    <t>RPRO-250616-0138MOL_IN</t>
  </si>
  <si>
    <t>RPRO-250526-0092MOL_OUT</t>
  </si>
  <si>
    <t>RPRO-250612-0105PRE_IN</t>
  </si>
  <si>
    <t>RPRO-250612-0105PRE</t>
  </si>
  <si>
    <t>RPRO-250527-0086PRE_IN</t>
  </si>
  <si>
    <t>RPRO-250612-0061MOL_OUT</t>
  </si>
  <si>
    <t>RPRO-250527-0086PRE</t>
  </si>
  <si>
    <t>RPRO-250613-0045LAM</t>
  </si>
  <si>
    <t>RPRO-250519-0231LAM</t>
  </si>
  <si>
    <t>RPRO-250528-1761LAM</t>
  </si>
  <si>
    <t>RPRO-250528-1772LAM</t>
  </si>
  <si>
    <t>RPRO-250528-1775LAM</t>
  </si>
  <si>
    <t>RPRO-250514-0323LAM</t>
  </si>
  <si>
    <t>RPRO-250514-0325LAM</t>
  </si>
  <si>
    <t>RPRO-250514-0327LAM</t>
  </si>
  <si>
    <t>RPRO-250514-0333LAM</t>
  </si>
  <si>
    <t>RPRO-250619-0119LAM</t>
  </si>
  <si>
    <t>RPRO-250403-0213PRE_IN</t>
  </si>
  <si>
    <t>RPRO-250506-0500PRE_IN</t>
  </si>
  <si>
    <t>RPRO-250506-0500PRE</t>
  </si>
  <si>
    <t>RPRO-250403-0213PRE</t>
  </si>
  <si>
    <t>RPRO-250606-0542LAM</t>
  </si>
  <si>
    <t>RPRO-250606-0567LAM</t>
  </si>
  <si>
    <t>RPRO-250612-0082PRE_IN</t>
  </si>
  <si>
    <t>RPRO-250612-0084PRE_IN</t>
  </si>
  <si>
    <t>RPRO-250612-0082PRE</t>
  </si>
  <si>
    <t>RPRO-250612-0084PRE</t>
  </si>
  <si>
    <t>RPRO-250602-0020LAM</t>
  </si>
  <si>
    <t>RPRO-250626-0026LAM</t>
  </si>
  <si>
    <t>RPRO-250612-0061LEAN_IN</t>
  </si>
  <si>
    <t>RPRO-250602-0024LAM</t>
  </si>
  <si>
    <t>RPRO-250520-0592LAM</t>
  </si>
  <si>
    <t>RPRO-250514-0143LAM</t>
  </si>
  <si>
    <t>RPRO-250514-0145LAM</t>
  </si>
  <si>
    <t>RPRO-250514-0147LAM</t>
  </si>
  <si>
    <t>RPRO-250613-0126MOL_IN</t>
  </si>
  <si>
    <t>RPRO-250429-0431MOL_IN</t>
  </si>
  <si>
    <t>RPRO-250605-0586MOL_IN</t>
  </si>
  <si>
    <t>RPRO-250602-0012PRE_IN</t>
  </si>
  <si>
    <t>RPRO-250602-0012PRE</t>
  </si>
  <si>
    <t>RPRO-250610-0652MOL_IN</t>
  </si>
  <si>
    <t>RPRO-250620-0122LAM</t>
  </si>
  <si>
    <t>RPRO-250610-0617MOL_IN</t>
  </si>
  <si>
    <t>RPRO-250620-0406PRE_IN</t>
  </si>
  <si>
    <t>RPRO-250612-0083PRE_IN</t>
  </si>
  <si>
    <t>RPRO-250620-0406PRE</t>
  </si>
  <si>
    <t>RPRO-250612-0083PRE</t>
  </si>
  <si>
    <t>RPRO-250605-0554MOL_IN</t>
  </si>
  <si>
    <t>RPRO-250605-0554MOL_OUT</t>
  </si>
  <si>
    <t>RPRO-250619-0125LAM</t>
  </si>
  <si>
    <t>RPRO-250428-0070LAM</t>
  </si>
  <si>
    <t>RPRO-250617-0907LAM</t>
  </si>
  <si>
    <t>RPRO-250604-0326LAM</t>
  </si>
  <si>
    <t>RPRO-250613-0122PRE_IN</t>
  </si>
  <si>
    <t>RPRO-250613-0133PRE_IN</t>
  </si>
  <si>
    <t>RPRO-250613-0134PRE_IN</t>
  </si>
  <si>
    <t>RPRO-250613-0135PRE_IN</t>
  </si>
  <si>
    <t>RPRO-250613-0137PRE_IN</t>
  </si>
  <si>
    <t>RPRO-250613-0122PRE</t>
  </si>
  <si>
    <t>RPRO-250613-0133PRE</t>
  </si>
  <si>
    <t>RPRO-250613-0134PRE</t>
  </si>
  <si>
    <t>RPRO-250613-0137PRE</t>
  </si>
  <si>
    <t>RPRO-250613-0135PRE</t>
  </si>
  <si>
    <t>RPRO-250606-0391PRE_IN</t>
  </si>
  <si>
    <t>RPRO-250606-0530PRE_IN</t>
  </si>
  <si>
    <t>RPRO-250606-0500PRE_IN</t>
  </si>
  <si>
    <t>RPRO-250606-0391PRE</t>
  </si>
  <si>
    <t>RPRO-250606-0530PRE</t>
  </si>
  <si>
    <t>RPRO-250606-0500PRE</t>
  </si>
  <si>
    <t>RPRO-250519-0065PRE</t>
  </si>
  <si>
    <t>RPRO-250606-0391MOL_IN</t>
  </si>
  <si>
    <t>RPRO-250606-0530MOL_IN</t>
  </si>
  <si>
    <t>RPRO-250606-0500MOL_IN</t>
  </si>
  <si>
    <t>RPRO-250429-0433PRE_IN</t>
  </si>
  <si>
    <t>RPRO-250429-0433PRE</t>
  </si>
  <si>
    <t>RPRO-250506-0500MOL_IN</t>
  </si>
  <si>
    <t>RPRO-250328-0457MOL_IN</t>
  </si>
  <si>
    <t>RPRO-250422-0446LAM</t>
  </si>
  <si>
    <t>RPRO-250612-0162PRE</t>
  </si>
  <si>
    <t>RPRO-250529-0179LAM</t>
  </si>
  <si>
    <t>RPRO-250220-0210LAM</t>
  </si>
  <si>
    <t>RPRO-250625-0231LEAN_OUT</t>
  </si>
  <si>
    <t>RPRO-250607-0237LAM</t>
  </si>
  <si>
    <t>RPRO-250607-0238LAM</t>
  </si>
  <si>
    <t>RPRO-250607-0239LAM</t>
  </si>
  <si>
    <t>RPRO-250607-0240LAM</t>
  </si>
  <si>
    <t>RPRO-250607-0241LAM</t>
  </si>
  <si>
    <t>RPRO-250607-0242LAM</t>
  </si>
  <si>
    <t>RPRO-250607-0243LAM</t>
  </si>
  <si>
    <t>RPRO-250607-0244LAM</t>
  </si>
  <si>
    <t>RPRO-250529-0043LAM</t>
  </si>
  <si>
    <t>RPRO-250529-0045LAM</t>
  </si>
  <si>
    <t>RPRO-250529-0051LAM</t>
  </si>
  <si>
    <t>RPRO-250607-0236LAM</t>
  </si>
  <si>
    <t>RPRO-250512-0074PRE_IN</t>
  </si>
  <si>
    <t>RPRO-250519-0372PRE_IN</t>
  </si>
  <si>
    <t>RPRO-250512-0066PRE_IN</t>
  </si>
  <si>
    <t>RPRO-250512-0067PRE_IN</t>
  </si>
  <si>
    <t>RPRO-250519-0347PRE_IN</t>
  </si>
  <si>
    <t>RPRO-250512-0074PRE</t>
  </si>
  <si>
    <t>RPRO-250519-0372PRE</t>
  </si>
  <si>
    <t>RPRO-250512-0066PRE</t>
  </si>
  <si>
    <t>RPRO-250512-0067PRE</t>
  </si>
  <si>
    <t>RPRO-250519-0347PRE</t>
  </si>
  <si>
    <t>RPRO-250519-0521PRE_IN</t>
  </si>
  <si>
    <t>RPRO-250519-0521PRE</t>
  </si>
  <si>
    <t>RPRO-250604-0363PRE</t>
  </si>
  <si>
    <t>RPRO-250604-0361PRE</t>
  </si>
  <si>
    <t>RPRO-250526-0175LAM</t>
  </si>
  <si>
    <t>RPRO-250526-0183LAM</t>
  </si>
  <si>
    <t>RPRO-250526-0188LAM</t>
  </si>
  <si>
    <t>RPRO-250526-0191LAM</t>
  </si>
  <si>
    <t>RPRO-250604-0363MOL_IN</t>
  </si>
  <si>
    <t>RPRO-250403-0213MOL_IN</t>
  </si>
  <si>
    <t>RPRO-250526-0181PRE</t>
  </si>
  <si>
    <t>RPRO-250619-0340PRE</t>
  </si>
  <si>
    <t>RPRO-250526-0513MOL_OUT</t>
  </si>
  <si>
    <t>RPRO-250529-0095LAM</t>
  </si>
  <si>
    <t>RPRO-250529-0053LAM</t>
  </si>
  <si>
    <t>RPRO-250529-0059LAM</t>
  </si>
  <si>
    <t>RPRO-250529-0061LAM</t>
  </si>
  <si>
    <t>RPRO-250529-0069LAM</t>
  </si>
  <si>
    <t>RPRO-250529-0071LAM</t>
  </si>
  <si>
    <t>RPRO-250507-0004LEAN_OUT</t>
  </si>
  <si>
    <t>RPRO-250602-0102LAM</t>
  </si>
  <si>
    <t>RPRO-250507-0002LEAN_IN</t>
  </si>
  <si>
    <t>RPRO-250507-0002LEAN_OUT</t>
  </si>
  <si>
    <t>RPRO-250604-0326PRE_IN</t>
  </si>
  <si>
    <t>RPRO-250604-0358PRE</t>
  </si>
  <si>
    <t>RPRO-250610-0487PRE_IN</t>
  </si>
  <si>
    <t>RPRO-250514-0093PRE_IN</t>
  </si>
  <si>
    <t>RPRO-250514-0092PRE_IN</t>
  </si>
  <si>
    <t>RPRO-250519-0439PRE_IN</t>
  </si>
  <si>
    <t>RPRO-250514-0093PRE</t>
  </si>
  <si>
    <t>RPRO-250514-0092PRE</t>
  </si>
  <si>
    <t>RPRO-250519-0439PRE</t>
  </si>
  <si>
    <t>RPRO-250610-0487PRE</t>
  </si>
  <si>
    <t>RPRO-250526-0159PRE_IN</t>
  </si>
  <si>
    <t>RPRO-250526-0158PRE_IN</t>
  </si>
  <si>
    <t>RPRO-250526-0157PRE_IN</t>
  </si>
  <si>
    <t>RPRO-250526-0157PRE</t>
  </si>
  <si>
    <t>RPRO-250526-0158PRE</t>
  </si>
  <si>
    <t>RPRO-250526-0159PRE</t>
  </si>
  <si>
    <t>RPRO-250512-0065PRE_IN</t>
  </si>
  <si>
    <t>RPRO-250512-0065PRE</t>
  </si>
  <si>
    <t>RPRO-250607-0187LAM</t>
  </si>
  <si>
    <t>RPRO-250612-0203LAM</t>
  </si>
  <si>
    <t>RPRO-250604-0182PRE</t>
  </si>
  <si>
    <t>RPRO-250610-0656PRE_IN</t>
  </si>
  <si>
    <t>RPRO-250610-0690PRE_IN</t>
  </si>
  <si>
    <t>RPRO-250610-0672PRE_IN</t>
  </si>
  <si>
    <t>RPRO-250610-0613PRE_IN</t>
  </si>
  <si>
    <t>RPRO-250610-0668PRE_IN</t>
  </si>
  <si>
    <t>RPRO-250610-0649PRE_IN</t>
  </si>
  <si>
    <t>RPRO-250606-0878PRE_IN</t>
  </si>
  <si>
    <t>RPRO-250606-0880PRE_IN</t>
  </si>
  <si>
    <t>RPRO-250606-0882PRE_IN</t>
  </si>
  <si>
    <t>RPRO-250606-0882PRE</t>
  </si>
  <si>
    <t>RPRO-250606-0880PRE</t>
  </si>
  <si>
    <t>RPRO-250606-0878PRE</t>
  </si>
  <si>
    <t>RPRO-250610-0649PRE</t>
  </si>
  <si>
    <t>RPRO-250610-0668PRE</t>
  </si>
  <si>
    <t>RPRO-250610-0613PRE</t>
  </si>
  <si>
    <t>RPRO-250610-0672PRE</t>
  </si>
  <si>
    <t>RPRO-250610-0690PRE</t>
  </si>
  <si>
    <t>RPRO-250610-0656PRE</t>
  </si>
  <si>
    <t>RPRO-250604-0305LEAN_IN</t>
  </si>
  <si>
    <t>RPRO-250514-0310LAM</t>
  </si>
  <si>
    <t>RPRO-250607-0235LAM</t>
  </si>
  <si>
    <t>RPRO-250529-0103LAM</t>
  </si>
  <si>
    <t>RPRO-250529-0079LAM</t>
  </si>
  <si>
    <t>RPRO-250529-0087LAM</t>
  </si>
  <si>
    <t>RPRO-250529-0111LAM</t>
  </si>
  <si>
    <t>RPRO-250529-0119LAM</t>
  </si>
  <si>
    <t>RPRO-250606-0057LAM</t>
  </si>
  <si>
    <t>RPRO-250606-0398LAM</t>
  </si>
  <si>
    <t>RPRO-250606-0491LAM</t>
  </si>
  <si>
    <t>RPRO-250606-0521LAM</t>
  </si>
  <si>
    <t>RPRO-250519-0282LAM</t>
  </si>
  <si>
    <t>RPRO-250602-0160LAM</t>
  </si>
  <si>
    <t>RPRO-250609-0087LAM</t>
  </si>
  <si>
    <t>RPRO-250602-0355LAM</t>
  </si>
  <si>
    <t>RPRO-250521-0352LAM</t>
  </si>
  <si>
    <t>RPRO-250606-0042LAM</t>
  </si>
  <si>
    <t>RPRO-250606-0557LAM</t>
  </si>
  <si>
    <t>RPRO-250602-0185LAM</t>
  </si>
  <si>
    <t>RPRO-250602-0096LAM</t>
  </si>
  <si>
    <t>RPRO-250602-0098LAM</t>
  </si>
  <si>
    <t>RPRO-250602-0154LAM</t>
  </si>
  <si>
    <t>RPRO-250609-0074LAM</t>
  </si>
  <si>
    <t>RPRO-250529-0106LAM</t>
  </si>
  <si>
    <t>RPRO-250529-0112LAM</t>
  </si>
  <si>
    <t>RPRO-250604-0535LAM</t>
  </si>
  <si>
    <t>RPRO-250515-0429LAM</t>
  </si>
  <si>
    <t>RPRO-250606-0340LAM</t>
  </si>
  <si>
    <t>RPRO-250606-0474LAM</t>
  </si>
  <si>
    <t>RPRO-250606-0440LAM</t>
  </si>
  <si>
    <t>RPRO-250606-0477LAM</t>
  </si>
  <si>
    <t>RPRO-250604-0605LAM</t>
  </si>
  <si>
    <t>RPRO-250604-0607LAM</t>
  </si>
  <si>
    <t>RPRO-250527-0053LAM</t>
  </si>
  <si>
    <t>RPRO-250527-0054LAM</t>
  </si>
  <si>
    <t>RPRO-250527-0081LAM</t>
  </si>
  <si>
    <t>RPRO-250527-0082LAM</t>
  </si>
  <si>
    <t>RPRO-250527-0060LAM</t>
  </si>
  <si>
    <t>RPRO-250527-0073LAM</t>
  </si>
  <si>
    <t>RPRO-250527-0093LAM</t>
  </si>
  <si>
    <t>RPRO-250527-0039LAM</t>
  </si>
  <si>
    <t>RPRO-250527-0036LAM</t>
  </si>
  <si>
    <t>RPRO-250527-0049LAM</t>
  </si>
  <si>
    <t>RPRO-250527-0050LAM</t>
  </si>
  <si>
    <t>RPRO-250527-0072LAM</t>
  </si>
  <si>
    <t>RPRO-250527-0092LAM</t>
  </si>
  <si>
    <t>RPRO-250527-0078LAM</t>
  </si>
  <si>
    <t>RPRO-250527-0037LAM</t>
  </si>
  <si>
    <t>RPRO-250527-0051LAM</t>
  </si>
  <si>
    <t>RPRO-250527-0079LAM</t>
  </si>
  <si>
    <t>RPRO-250610-0667LAM</t>
  </si>
  <si>
    <t>RPRO-250610-0695LAM</t>
  </si>
  <si>
    <t>RPRO-250610-0648LAM</t>
  </si>
  <si>
    <t>RPRO-250610-0644LAM</t>
  </si>
  <si>
    <t>RPRO-250528-0228LAM</t>
  </si>
  <si>
    <t>RPRO-250610-0639LAM</t>
  </si>
  <si>
    <t>RPRO-250610-0715LAM</t>
  </si>
  <si>
    <t>RPRO-250606-0886LAM</t>
  </si>
  <si>
    <t>RPRO-250606-0889LAM</t>
  </si>
  <si>
    <t>RPRO-250619-0352LAM</t>
  </si>
  <si>
    <t>RPRO-250619-0346LAM</t>
  </si>
  <si>
    <t>RPRO-250605-0037LAM</t>
  </si>
  <si>
    <t>RPRO-250604-0376LAM</t>
  </si>
  <si>
    <t>RPRO-250610-0651LAM</t>
  </si>
  <si>
    <t>RPRO-250610-0614LAM</t>
  </si>
  <si>
    <t>RPRO-250610-0623LAM</t>
  </si>
  <si>
    <t>RPRO-250604-0530LAM</t>
  </si>
  <si>
    <t>RPRO-250602-0183LAM</t>
  </si>
  <si>
    <t>RPRO-250610-0604LAM</t>
  </si>
  <si>
    <t>RPRO-250606-0862LAM</t>
  </si>
  <si>
    <t>RPRO-250526-0199LAM</t>
  </si>
  <si>
    <t>RPRO-250526-0195LAM</t>
  </si>
  <si>
    <t>RPRO-250526-0213LAM</t>
  </si>
  <si>
    <t>RPRO-250526-0221LAM</t>
  </si>
  <si>
    <t>RPRO-250526-0223LAM</t>
  </si>
  <si>
    <t>RPRO-250526-0225LAM</t>
  </si>
  <si>
    <t>RPRO-250624-0094LAM</t>
  </si>
  <si>
    <t>RPRO-250506-0431LAM</t>
  </si>
  <si>
    <t>RPRO-250526-0192LAM</t>
  </si>
  <si>
    <t>RPRO-250526-0196LAM</t>
  </si>
  <si>
    <t>RPRO-250526-0200LAM</t>
  </si>
  <si>
    <t>RPRO-250526-0202LAM</t>
  </si>
  <si>
    <t>RPRO-250526-0203LAM</t>
  </si>
  <si>
    <t>RPRO-250526-0205LAM</t>
  </si>
  <si>
    <t>RPRO-250526-0207LAM</t>
  </si>
  <si>
    <t>RPRO-250526-0209LAM</t>
  </si>
  <si>
    <t>RPRO-250526-0215LAM</t>
  </si>
  <si>
    <t>RPRO-250610-0625LAM</t>
  </si>
  <si>
    <t>RPRO-250610-0634LAM</t>
  </si>
  <si>
    <t>RPRO-250610-0711LAM</t>
  </si>
  <si>
    <t>RPRO-250610-0693LAM</t>
  </si>
  <si>
    <t>RPRO-250610-0717LAM</t>
  </si>
  <si>
    <t>RPRO-250610-0723LAM</t>
  </si>
  <si>
    <t>RPRO-250610-0663LAM</t>
  </si>
  <si>
    <t>RPRO-250527-0131LAM</t>
  </si>
  <si>
    <t>RPRO-250527-0143LAM</t>
  </si>
  <si>
    <t>RPRO-250604-0677LAM</t>
  </si>
  <si>
    <t>RPRO-250526-0201LAM</t>
  </si>
  <si>
    <t>RPRO-250527-0096LAM</t>
  </si>
  <si>
    <t>RPRO-250527-0056LAM</t>
  </si>
  <si>
    <t>RPRO-250527-0076LAM</t>
  </si>
  <si>
    <t>RPRO-250527-0063LAM</t>
  </si>
  <si>
    <t>RPRO-250604-0673LAM</t>
  </si>
  <si>
    <t>RPRO-250604-0676LAM</t>
  </si>
  <si>
    <t>RPRO-250604-0678LAM</t>
  </si>
  <si>
    <t>RPRO-250604-0670LAM</t>
  </si>
  <si>
    <t>RPRO-250604-0674LAM</t>
  </si>
  <si>
    <t>RPRO-250519-0331LAM</t>
  </si>
  <si>
    <t>RPRO-250519-0334LAM</t>
  </si>
  <si>
    <t>RPRO-250519-0342LAM</t>
  </si>
  <si>
    <t>RPRO-250519-0383LAM</t>
  </si>
  <si>
    <t>RPRO-250512-0068LAM</t>
  </si>
  <si>
    <t>RPRO-250527-0106LAM</t>
  </si>
  <si>
    <t>RPRO-250519-0270LAM</t>
  </si>
  <si>
    <t>RPRO-250519-0289LAM</t>
  </si>
  <si>
    <t>RPRO-250519-0323LAM</t>
  </si>
  <si>
    <t>RPRO-250519-0340LAM</t>
  </si>
  <si>
    <t>RPRO-250519-0353LAM</t>
  </si>
  <si>
    <t>RPRO-250519-0369LAM</t>
  </si>
  <si>
    <t>RPRO-250519-0381LAM</t>
  </si>
  <si>
    <t>RPRO-250604-0439MOL_OUT</t>
  </si>
  <si>
    <t>RPRO-250519-0065MOL_IN</t>
  </si>
  <si>
    <t>RPRO-250526-0181MOL_IN</t>
  </si>
  <si>
    <t>RPRO-250612-0105MOL_IN</t>
  </si>
  <si>
    <t>RPRO-250613-0142MOL_IN</t>
  </si>
  <si>
    <t>RPRO-250602-0406LAM</t>
  </si>
  <si>
    <t>RPRO-250526-0173PRE_IN</t>
  </si>
  <si>
    <t>RPRO-250602-0402LAM</t>
  </si>
  <si>
    <t>RPRO-250603-0292LAM</t>
  </si>
  <si>
    <t>RPRO-250529-0365LAM</t>
  </si>
  <si>
    <t>RPRO-250507-0005MOL_IN</t>
  </si>
  <si>
    <t>RPRO-250519-0442MOL_IN</t>
  </si>
  <si>
    <t>RPRO-250514-0092MOL_IN</t>
  </si>
  <si>
    <t>RPRO-250604-0361MOL_IN</t>
  </si>
  <si>
    <t>RPRO-250526-0187PRE_IN</t>
  </si>
  <si>
    <t>RPRO-250519-0520MOL_OUT</t>
  </si>
  <si>
    <t>RPRO-250611-0170MOL_OUT</t>
  </si>
  <si>
    <t>RPRO-250612-0455MOL_OUT</t>
  </si>
  <si>
    <t>RPRO-250605-0551MOL_OUT</t>
  </si>
  <si>
    <t>RPRO-250621-0156PRE_IN</t>
  </si>
  <si>
    <t>RPRO-250621-0157PRE_IN</t>
  </si>
  <si>
    <t>RPRO-250621-0158PRE_IN</t>
  </si>
  <si>
    <t>RPRO-250526-0091MOL_IN</t>
  </si>
  <si>
    <t>RPRO-250616-0222LAM</t>
  </si>
  <si>
    <t>RPRO-250519-0378LAM</t>
  </si>
  <si>
    <t>RPRO-250519-0281LAM</t>
  </si>
  <si>
    <t>RPRO-250606-0366LAM</t>
  </si>
  <si>
    <t>RPRO-250606-0536LAM</t>
  </si>
  <si>
    <t>RPRO-250526-0514LAM</t>
  </si>
  <si>
    <t>RPRO-250620-0402LAM</t>
  </si>
  <si>
    <t>RPRO-250603-0374LAM</t>
  </si>
  <si>
    <t>RPRO-250529-0175LAM</t>
  </si>
  <si>
    <t>RPRO-250613-0037LAM</t>
  </si>
  <si>
    <t>RPRO-250612-0282MOL_OUT</t>
  </si>
  <si>
    <t>RPRO-250529-0179PRE_IN</t>
  </si>
  <si>
    <t>RPRO-250529-0179PRE</t>
  </si>
  <si>
    <t>RPRO-250512-0062MOL_IN</t>
  </si>
  <si>
    <t>RPRO-250512-0061MOL_IN</t>
  </si>
  <si>
    <t>RPRO-250429-0433MOL_IN</t>
  </si>
  <si>
    <t>RPRO-250602-0012MOL_IN</t>
  </si>
  <si>
    <t>RPRO-250620-0406MOL_IN</t>
  </si>
  <si>
    <t>RPRO-250612-0083MOL_IN</t>
  </si>
  <si>
    <t>RPRO-250512-0064MOL_IN</t>
  </si>
  <si>
    <t>RPRO-250604-0562MOL_OUT</t>
  </si>
  <si>
    <t>RPRO-250616-0138MOL_OUT</t>
  </si>
  <si>
    <t>RPRO-250530-0470LAM</t>
  </si>
  <si>
    <t>RPRO-250612-0162MOL_IN</t>
  </si>
  <si>
    <t>RPRO-250621-0278PRE</t>
  </si>
  <si>
    <t>RPRO-250604-0366PRE</t>
  </si>
  <si>
    <t>RPRO-250621-0279PRE</t>
  </si>
  <si>
    <t>RPRO-250619-0143MOL_OUT</t>
  </si>
  <si>
    <t>RPRO-250602-0087PRE_IN</t>
  </si>
  <si>
    <t>RPRO-250602-0081PRE_IN</t>
  </si>
  <si>
    <t>RPRO-250603-0375LAM</t>
  </si>
  <si>
    <t>RPRO-250512-0065MOL_IN</t>
  </si>
  <si>
    <t>RPRO-250604-0358MOL_IN</t>
  </si>
  <si>
    <t>RPRO-250519-0372MOL_IN</t>
  </si>
  <si>
    <t>RPRO-250512-0066MOL_IN</t>
  </si>
  <si>
    <t>RPRO-250512-0067MOL_IN</t>
  </si>
  <si>
    <t>RPRO-250519-0347MOL_IN</t>
  </si>
  <si>
    <t>RPRO-250512-0074MOL_IN</t>
  </si>
  <si>
    <t>RPRO-250625-0269MOL_OUT</t>
  </si>
  <si>
    <t>RPRO-250625-0270MOL_OUT</t>
  </si>
  <si>
    <t>RPRO-250625-0271MOL_OUT</t>
  </si>
  <si>
    <t>RPRO-250625-0272MOL_OUT</t>
  </si>
  <si>
    <t>RPRO-250625-0268MOL_OUT</t>
  </si>
  <si>
    <t>RPRO-250625-0273MOL_OUT</t>
  </si>
  <si>
    <t>RPRO-250610-0624LAM</t>
  </si>
  <si>
    <t>RPRO-250611-0168LAM</t>
  </si>
  <si>
    <t>RPRO-250604-0565</t>
  </si>
  <si>
    <t>SO-250531-0014</t>
  </si>
  <si>
    <t>RPRO-250604-0572</t>
  </si>
  <si>
    <t>SO-250531-0166</t>
  </si>
  <si>
    <t>RPRO-250604-0628</t>
  </si>
  <si>
    <t>SO-250513-0210</t>
  </si>
  <si>
    <t>RPRO-250514-0303</t>
  </si>
  <si>
    <t>RPRO-250529-0191</t>
  </si>
  <si>
    <t>RPRO-250529-0193</t>
  </si>
  <si>
    <t>SO-250612-0030</t>
  </si>
  <si>
    <t>RPRO-250613-0054</t>
  </si>
  <si>
    <t>SO-250612-0032</t>
  </si>
  <si>
    <t>RPRO-250613-0056</t>
  </si>
  <si>
    <t>SO-240406-0012</t>
  </si>
  <si>
    <t>RPRO-2404-03666</t>
  </si>
  <si>
    <t>RPRO-250519-0594</t>
  </si>
  <si>
    <t>RPRO-250519-0595</t>
  </si>
  <si>
    <t>RPRO-250519-0596</t>
  </si>
  <si>
    <t>RPRO-250520-0083</t>
  </si>
  <si>
    <t>RPRO-250520-0085</t>
  </si>
  <si>
    <t>RPRO-250520-0087</t>
  </si>
  <si>
    <t>RPRO-250520-0089</t>
  </si>
  <si>
    <t>RPRO-250520-0091</t>
  </si>
  <si>
    <t>RPRO-250520-0093</t>
  </si>
  <si>
    <t>RPRO-250520-0094</t>
  </si>
  <si>
    <t>AWB-014467</t>
  </si>
  <si>
    <t>74F (PP)LINING KNIT MATTE MICRO (HOOD) REC 44" 250G</t>
  </si>
  <si>
    <t>RPRO-250520-0095</t>
  </si>
  <si>
    <t>RPRO-250520-0097</t>
  </si>
  <si>
    <t>RPRO-250520-0227</t>
  </si>
  <si>
    <t>RPRO-250520-0229</t>
  </si>
  <si>
    <t>RPRO-250520-0231</t>
  </si>
  <si>
    <t>RPRO-250520-0233</t>
  </si>
  <si>
    <t>RPRO-250520-0235</t>
  </si>
  <si>
    <t>RPRO-250520-0237</t>
  </si>
  <si>
    <t>RPRO-250520-0239</t>
  </si>
  <si>
    <t>RPRO-250520-0241</t>
  </si>
  <si>
    <t>RPRO-250520-0259</t>
  </si>
  <si>
    <t>RPRO-250520-0261</t>
  </si>
  <si>
    <t>RPRO-250520-0263</t>
  </si>
  <si>
    <t>RPRO-250520-0265</t>
  </si>
  <si>
    <t>RPRO-250520-0267</t>
  </si>
  <si>
    <t>RPRO-250520-0293</t>
  </si>
  <si>
    <t>RPRO-250520-0295</t>
  </si>
  <si>
    <t>RPRO-250520-0297</t>
  </si>
  <si>
    <t>RPRO-250520-0299</t>
  </si>
  <si>
    <t>RPRO-250520-0301</t>
  </si>
  <si>
    <t>SO-250519-0161</t>
  </si>
  <si>
    <t>RPRO-250520-0303</t>
  </si>
  <si>
    <t>SO-250519-0162</t>
  </si>
  <si>
    <t>RPRO-250520-0305</t>
  </si>
  <si>
    <t>SO-250519-0163</t>
  </si>
  <si>
    <t>RPRO-250520-0307</t>
  </si>
  <si>
    <t>SO-250519-0164</t>
  </si>
  <si>
    <t>RPRO-250520-0309</t>
  </si>
  <si>
    <t>SO-250519-0165</t>
  </si>
  <si>
    <t>RPRO-250520-0311</t>
  </si>
  <si>
    <t>SO-250519-0167</t>
  </si>
  <si>
    <t>RPRO-250520-0315</t>
  </si>
  <si>
    <t>RPRO-250528-0099</t>
  </si>
  <si>
    <t>SO-250527-1077</t>
  </si>
  <si>
    <t>RPRO-250528-1256</t>
  </si>
  <si>
    <t>SO-250527-2656</t>
  </si>
  <si>
    <t>RPRO-250528-1936</t>
  </si>
  <si>
    <t>RPRO-250530-0287</t>
  </si>
  <si>
    <t>SO-250524-0003</t>
  </si>
  <si>
    <t>RPRO-250603-0062</t>
  </si>
  <si>
    <t>DC-014506</t>
  </si>
  <si>
    <t>SO-250423-0462</t>
  </si>
  <si>
    <t>RPRO-250617-0901</t>
  </si>
  <si>
    <t>DC-009524</t>
  </si>
  <si>
    <t>RPRO-250526-0233</t>
  </si>
  <si>
    <t>SO-250529-0144</t>
  </si>
  <si>
    <t>RPRO-250530-0086</t>
  </si>
  <si>
    <t>SO-250529-0145</t>
  </si>
  <si>
    <t>RPRO-250530-0087</t>
  </si>
  <si>
    <t>SO-250515-0081</t>
  </si>
  <si>
    <t>RPRO-250612-0284</t>
  </si>
  <si>
    <t>OE-007399</t>
  </si>
  <si>
    <t>AWB-023300</t>
  </si>
  <si>
    <t>WHITE HF-SL02080-DRP (100% Recycled Polyester) 44" 205G</t>
  </si>
  <si>
    <t>HTL-032940</t>
  </si>
  <si>
    <t>ASICS Heat Transfer Logo (Horizontal Direction Printing) 1 COLOR W:27.5MM L:27.5MM COLOR(S):GR07-19AW (GRAVEL) Left Foot Description: "+11.1 kg CO2e"/parentheses (27.5mm*27.5mm) + 0.3mm clear base Right Foot Description:"@" (24mm*24mm) + 0.3mm clear base (Left &amp; Right are the same direction, logo from left to right)</t>
  </si>
  <si>
    <t>SO-250531-0039</t>
  </si>
  <si>
    <t>RPRO-250612-0288</t>
  </si>
  <si>
    <t>SO-250531-0126</t>
  </si>
  <si>
    <t>RPRO-250612-0291</t>
  </si>
  <si>
    <t>SO-250604-0584</t>
  </si>
  <si>
    <t>RPRO-250612-0295</t>
  </si>
  <si>
    <t>SO-250605-0710</t>
  </si>
  <si>
    <t>RPRO-250606-0688</t>
  </si>
  <si>
    <t>SO-250605-0715</t>
  </si>
  <si>
    <t>RPRO-250606-0790</t>
  </si>
  <si>
    <t>SO-250611-0077</t>
  </si>
  <si>
    <t>RPRO-250612-0109</t>
  </si>
  <si>
    <t>SO-250613-0037</t>
  </si>
  <si>
    <t>RPRO-250616-0142</t>
  </si>
  <si>
    <t>SO-250613-0038</t>
  </si>
  <si>
    <t>RPRO-250616-0143</t>
  </si>
  <si>
    <t>SO-250526-0155</t>
  </si>
  <si>
    <t>RPRO-250527-0134</t>
  </si>
  <si>
    <t>SO-250505-0679</t>
  </si>
  <si>
    <t>RPRO-250506-0752</t>
  </si>
  <si>
    <t>SO-250620-0001</t>
  </si>
  <si>
    <t>RPRO-250623-0084</t>
  </si>
  <si>
    <t>SO-250623-0189</t>
  </si>
  <si>
    <t>RPRO-250624-0185</t>
  </si>
  <si>
    <t>SO-250605-0398</t>
  </si>
  <si>
    <t>RPRO-250606-0311</t>
  </si>
  <si>
    <t>OV-008348</t>
  </si>
  <si>
    <t>SO-250505-0670</t>
  </si>
  <si>
    <t>RPRO-250506-0734</t>
  </si>
  <si>
    <t>SO-250517-0058</t>
  </si>
  <si>
    <t>RPRO-250519-0440</t>
  </si>
  <si>
    <t>SO-250517-0061</t>
  </si>
  <si>
    <t>RPRO-250519-0443</t>
  </si>
  <si>
    <t>HTL-030371</t>
  </si>
  <si>
    <t>NIKE Heat Transfer Logo (Vertical Direction Printing) 1 COLOR W:36.88MM L:96MM COLOR(S): 10A Left Foot Description:"RUN" + SWOOSH + 0.2mm clear base (36.88mm*71.96mm) Right Foot Description: "vomero" + "MAXIMUM CUSHIONING" + SWOOSH + 0.2mm clear base (21.34mm*96mm) (Left &amp; Right are the same direction, Logo from heel to toe) SIZE(S): 3.5-8.5</t>
  </si>
  <si>
    <t>SO-250517-0063</t>
  </si>
  <si>
    <t>RPRO-250519-0445</t>
  </si>
  <si>
    <t>SO-250517-0090</t>
  </si>
  <si>
    <t>RPRO-250519-0472</t>
  </si>
  <si>
    <t>SO-250428-0503</t>
  </si>
  <si>
    <t>RPRO-250429-0439</t>
  </si>
  <si>
    <t>SO-250609-0231</t>
  </si>
  <si>
    <t>RPRO-250610-0407</t>
  </si>
  <si>
    <t>OV-005996</t>
  </si>
  <si>
    <t>AWB-020652</t>
  </si>
  <si>
    <t>18-4006TPG YH-S960 EPM5 (100% Recycled PET) 44'' 198G</t>
  </si>
  <si>
    <t>SO-250609-0232</t>
  </si>
  <si>
    <t>RPRO-250610-0409</t>
  </si>
  <si>
    <t>SO-250609-0233</t>
  </si>
  <si>
    <t>RPRO-250610-0411</t>
  </si>
  <si>
    <t>SO-250609-0235</t>
  </si>
  <si>
    <t>RPRO-250610-0415</t>
  </si>
  <si>
    <t>SO-250514-0198</t>
  </si>
  <si>
    <t>RPRO-250625-0177</t>
  </si>
  <si>
    <t>SO-250505-0660</t>
  </si>
  <si>
    <t>RPRO-250506-0714</t>
  </si>
  <si>
    <t>OV-007093</t>
  </si>
  <si>
    <t>SO-250517-0059</t>
  </si>
  <si>
    <t>RPRO-250519-0441</t>
  </si>
  <si>
    <t>SO-250517-0076</t>
  </si>
  <si>
    <t>RPRO-250519-0458</t>
  </si>
  <si>
    <t>HOV-000201</t>
  </si>
  <si>
    <t>SO-250517-0081</t>
  </si>
  <si>
    <t>RPRO-250519-0463</t>
  </si>
  <si>
    <t>SO-250517-0089</t>
  </si>
  <si>
    <t>RPRO-250519-0471</t>
  </si>
  <si>
    <t>SO-250526-0349</t>
  </si>
  <si>
    <t>RPRO-250527-0255</t>
  </si>
  <si>
    <t>SO-250520-0235</t>
  </si>
  <si>
    <t>RPRO-250530-0400</t>
  </si>
  <si>
    <t>OV-008688</t>
  </si>
  <si>
    <t>HTL-031701</t>
  </si>
  <si>
    <t>NIKE Heat Transfer Logo 3 COLORS W:22.04MM L:45MM COLOR(S): 00A/65N/71R Left Foot Description: REFERENCE GRAPHIC: 00A 1st Circle/2nd Circle Outline/"蹴" + 65N Swoosh + GRADIENT EFFECT (From 65N -&gt; 71R) 2nd Circle (follow graphic file) Right Foot Description: REFERENCE GRAPHIC: 00A 1st Circle/2nd Circle Outline/"破" + 65N Swoosh + GRADIENT EFFECT (From 65N -&gt; 71R) 2nd Circle (follow graphic file) (Left &amp; Right are same direction)</t>
  </si>
  <si>
    <t>SO-250428-0504</t>
  </si>
  <si>
    <t>RPRO-250429-0441</t>
  </si>
  <si>
    <t>SO-250526-0046</t>
  </si>
  <si>
    <t>RPRO-250527-0038</t>
  </si>
  <si>
    <t>SO-250526-0068</t>
  </si>
  <si>
    <t>RPRO-250527-0061</t>
  </si>
  <si>
    <t>SO-250526-0081</t>
  </si>
  <si>
    <t>RPRO-250527-0074</t>
  </si>
  <si>
    <t>SO-250526-0087</t>
  </si>
  <si>
    <t>RPRO-250527-0080</t>
  </si>
  <si>
    <t>SO-250526-0101</t>
  </si>
  <si>
    <t>RPRO-250527-0094</t>
  </si>
  <si>
    <t>SO-250612-0010</t>
  </si>
  <si>
    <t>RPRO-250613-0034</t>
  </si>
  <si>
    <t>SO-250612-0022</t>
  </si>
  <si>
    <t>RPRO-250613-0046</t>
  </si>
  <si>
    <t>SO-250505-0680</t>
  </si>
  <si>
    <t>RPRO-250506-0754</t>
  </si>
  <si>
    <t>SO-250517-0062</t>
  </si>
  <si>
    <t>RPRO-250519-0444</t>
  </si>
  <si>
    <t>SO-250517-0066</t>
  </si>
  <si>
    <t>RPRO-250519-0448</t>
  </si>
  <si>
    <t>SO-250520-0232</t>
  </si>
  <si>
    <t>RPRO-250526-0515</t>
  </si>
  <si>
    <t>SO-250526-0346</t>
  </si>
  <si>
    <t>RPRO-250527-0252</t>
  </si>
  <si>
    <t>SO-250505-0665</t>
  </si>
  <si>
    <t>RPRO-250506-0724</t>
  </si>
  <si>
    <t>OV-008538</t>
  </si>
  <si>
    <t>HTL-031320</t>
  </si>
  <si>
    <t>NIKE Heat Transfer Logo (Vertical Direction Printing) 1 COLOR W:39.84MM L:100.64MM COLOR(S): 40W Left Foot Description: "RUN" + SWOOSH + 0.2mm clear base (39.84mm*77.68mm)Right Foot Description: "VOMERO" + "MAXIMUM CUSHIONING" + SWOOSH + 0.2mm clear base (22.37mm*100.64mm) (Left &amp; Right are the same direction, Logo from heel to toe) SIZE(S): 9-15#</t>
  </si>
  <si>
    <t>SO-250513-0442</t>
  </si>
  <si>
    <t>RPRO-250519-0298</t>
  </si>
  <si>
    <t>SO-250530-0224</t>
  </si>
  <si>
    <t>RPRO-250602-0187</t>
  </si>
  <si>
    <t>SO-250530-0226</t>
  </si>
  <si>
    <t>RPRO-250602-0191</t>
  </si>
  <si>
    <t>SO-250530-0497</t>
  </si>
  <si>
    <t>RPRO-250602-0404</t>
  </si>
  <si>
    <t>OI-000069</t>
  </si>
  <si>
    <t>HTL-031901</t>
  </si>
  <si>
    <t>NIKE Heat Transfer Logo (Vertical Direction Printing) 1 COLOR W:32.9MM L:50MM COLOR(S):4EV Left Foot Description:"NIKE"/SWOOSH/"AIR MAX"/little "R" + 0.2mm clear base around logo for "R" Right Foot Description:Same as Left Foot (Left &amp; right are contrary: left foot: logo from heel to toe, right foot: logo from toe to heel) SIZE(S):8-12</t>
  </si>
  <si>
    <t>SO-250520-0408</t>
  </si>
  <si>
    <t>RPRO-250604-0446</t>
  </si>
  <si>
    <t>OV-007888</t>
  </si>
  <si>
    <t>HTL-031573</t>
  </si>
  <si>
    <t>NIKE Heat Transfer Logo (Vertical Direction Printing) 1 COLOR W:19.7MM L:60MM COLOR(S):24C Left Foot Description: "AIR ZOOM" Right Foot Description: Same as Left Foot (Left &amp; Right are contrary. Left: Logo from toe to heel. Right: Logo from heel to toe)</t>
  </si>
  <si>
    <t>SO-250531-0031</t>
  </si>
  <si>
    <t>RPRO-250604-0597</t>
  </si>
  <si>
    <t>SO-250423-0451</t>
  </si>
  <si>
    <t>RPRO-250424-0298</t>
  </si>
  <si>
    <t>SO-250505-0847</t>
  </si>
  <si>
    <t>RPRO-250506-0417</t>
  </si>
  <si>
    <t>SO-250505-0856</t>
  </si>
  <si>
    <t>RPRO-250506-0435</t>
  </si>
  <si>
    <t>SO-250513-0102</t>
  </si>
  <si>
    <t>RPRO-250514-0185</t>
  </si>
  <si>
    <t>SO-250513-0103</t>
  </si>
  <si>
    <t>RPRO-250514-0187</t>
  </si>
  <si>
    <t>SO-250530-0270</t>
  </si>
  <si>
    <t>RPRO-250602-0283</t>
  </si>
  <si>
    <t>RPRO-250424-0310MOL_IN</t>
  </si>
  <si>
    <t>RPRO-250425-0143MOL_IN</t>
  </si>
  <si>
    <t>RPRO-250619-0340MOL_IN</t>
  </si>
  <si>
    <t>RPRO-250523-0293LAM</t>
  </si>
  <si>
    <t>RPRO-250620-0265PRE_IN</t>
  </si>
  <si>
    <t>RPRO-250603-0140LAM</t>
  </si>
  <si>
    <t>RPRO-250602-0177PRE_IN</t>
  </si>
  <si>
    <t>RPRO-250602-0150PRE_IN</t>
  </si>
  <si>
    <t>RPRO-250602-0139PRE_IN</t>
  </si>
  <si>
    <t>RPRO-250602-0133PRE_IN</t>
  </si>
  <si>
    <t>RPRO-250526-0180PRE_IN</t>
  </si>
  <si>
    <t>RPRO-250526-0182MOL_OUT</t>
  </si>
  <si>
    <t>RPRO-250514-0207LAM</t>
  </si>
  <si>
    <t>RPRO-250604-0182MOL_IN</t>
  </si>
  <si>
    <t>RPRO-250210-1947LAM</t>
  </si>
  <si>
    <t>RPRO-250211-0124LAM</t>
  </si>
  <si>
    <t>RPRO-250520-0788LEAN_OUT</t>
  </si>
  <si>
    <t>RPRO-250519-0367PRE_IN</t>
  </si>
  <si>
    <t>RPRO-250519-0375PRE_IN</t>
  </si>
  <si>
    <t>RPRO-250519-0364PRE_IN</t>
  </si>
  <si>
    <t>RPRO-250519-0367PRE</t>
  </si>
  <si>
    <t>RPRO-250519-0375PRE</t>
  </si>
  <si>
    <t>RPRO-250519-0364PRE</t>
  </si>
  <si>
    <t>RPRO-250603-0060LAM</t>
  </si>
  <si>
    <t>RPRO-250526-0206LAM</t>
  </si>
  <si>
    <t>RPRO-250526-0197LAM</t>
  </si>
  <si>
    <t>RPRO-250526-0189LAM</t>
  </si>
  <si>
    <t>RPRO-250529-0061PRE_IN</t>
  </si>
  <si>
    <t>RPRO-250529-0071PRE_IN</t>
  </si>
  <si>
    <t>RPRO-250529-0079PRE_IN</t>
  </si>
  <si>
    <t>RPRO-250529-0087PRE_IN</t>
  </si>
  <si>
    <t>RPRO-250607-0236PRE_IN</t>
  </si>
  <si>
    <t>RPRO-250607-0238PRE_IN</t>
  </si>
  <si>
    <t>RPRO-250607-0240PRE_IN</t>
  </si>
  <si>
    <t>RPRO-250607-0242PRE_IN</t>
  </si>
  <si>
    <t>RPRO-250607-0244PRE_IN</t>
  </si>
  <si>
    <t>RPRO-250529-0061PRE</t>
  </si>
  <si>
    <t>RPRO-250529-0071PRE</t>
  </si>
  <si>
    <t>RPRO-250529-0079PRE</t>
  </si>
  <si>
    <t>RPRO-250529-0087PRE</t>
  </si>
  <si>
    <t>RPRO-250607-0238PRE</t>
  </si>
  <si>
    <t>RPRO-250607-0240PRE</t>
  </si>
  <si>
    <t>RPRO-250607-0236PRE</t>
  </si>
  <si>
    <t>RPRO-250607-0242PRE</t>
  </si>
  <si>
    <t>RPRO-250607-0244PRE</t>
  </si>
  <si>
    <t>RPRO-250618-0001MOL_OUT</t>
  </si>
  <si>
    <t>RPRO-250514-0241LAM</t>
  </si>
  <si>
    <t>RPRO-250514-0279LAM</t>
  </si>
  <si>
    <t>RPRO-250514-0289LAM</t>
  </si>
  <si>
    <t>RPRO-250616-0518LAM</t>
  </si>
  <si>
    <t>RPRO-250616-0512LAM</t>
  </si>
  <si>
    <t>RPRO-250616-0513LAM</t>
  </si>
  <si>
    <t>RPRO-250616-0506LAM</t>
  </si>
  <si>
    <t>RPRO-250616-0517LAM</t>
  </si>
  <si>
    <t>RPRO-250616-0516LAM</t>
  </si>
  <si>
    <t>RPRO-250616-0515LAM</t>
  </si>
  <si>
    <t>RPRO-250616-0514LAM</t>
  </si>
  <si>
    <t>RPRO-250625-0073LAM</t>
  </si>
  <si>
    <t>RPRO-250526-0091MOL_OUT</t>
  </si>
  <si>
    <t>RPRO-250602-0183PRE_IN</t>
  </si>
  <si>
    <t>RPRO-250602-0137PRE_IN</t>
  </si>
  <si>
    <t>RPRO-250526-0185PRE_IN</t>
  </si>
  <si>
    <t>RPRO-250602-0175PRE_IN</t>
  </si>
  <si>
    <t>RPRO-250602-0135PRE_IN</t>
  </si>
  <si>
    <t>RPRO-250602-0143PRE_IN</t>
  </si>
  <si>
    <t>RPRO-250526-0184PRE_IN</t>
  </si>
  <si>
    <t>RPRO-250618-0338MOL_IN</t>
  </si>
  <si>
    <t>RPRO-250618-0407MOL_IN</t>
  </si>
  <si>
    <t>RPRO-250610-0751MOL_IN</t>
  </si>
  <si>
    <t>RPRO-250610-0750MOL_IN</t>
  </si>
  <si>
    <t>RPRO-250610-0749MOL_IN</t>
  </si>
  <si>
    <t>RPRO-250610-0748MOL_IN</t>
  </si>
  <si>
    <t>RPRO-250610-0747MOL_IN</t>
  </si>
  <si>
    <t>RPRO-250618-0409MOL_IN</t>
  </si>
  <si>
    <t>RPRO-250621-0278MOL_IN</t>
  </si>
  <si>
    <t>RPRO-250621-0279MOL_IN</t>
  </si>
  <si>
    <t>RPRO-250515-0299LAM</t>
  </si>
  <si>
    <t>RPRO-250418-0171LAM</t>
  </si>
  <si>
    <t>RPRO-250425-0050LAM</t>
  </si>
  <si>
    <t>RPRO-250425-0048LAM</t>
  </si>
  <si>
    <t>RPRO-250425-0046LAM</t>
  </si>
  <si>
    <t>RPRO-250512-0203LAM</t>
  </si>
  <si>
    <t>RPRO-250418-0170LAM</t>
  </si>
  <si>
    <t>RPRO-250210-1952LAM</t>
  </si>
  <si>
    <t>RPRO-250211-0127LAM</t>
  </si>
  <si>
    <t>RPRO-250425-0047LAM</t>
  </si>
  <si>
    <t>RPRO-250507-0917LAM</t>
  </si>
  <si>
    <t>RPRO-250612-0455LEAN_IN</t>
  </si>
  <si>
    <t>RPRO-250526-0091LEAN_IN</t>
  </si>
  <si>
    <t>RPRO-250612-0158LEAN_OUT</t>
  </si>
  <si>
    <t>RPRO-250606-0344MOL_IN</t>
  </si>
  <si>
    <t>RPRO-250606-0423MOL_IN</t>
  </si>
  <si>
    <t>RPRO-250606-0355MOL_IN</t>
  </si>
  <si>
    <t>RPRO-250521-0352PRE_IN</t>
  </si>
  <si>
    <t>RPRO-250606-0037PRE_IN</t>
  </si>
  <si>
    <t>RPRO-250606-0509PRE_IN</t>
  </si>
  <si>
    <t>RPRO-250606-0539PRE_IN</t>
  </si>
  <si>
    <t>RPRO-250606-0037PRE</t>
  </si>
  <si>
    <t>RPRO-250606-0509PRE</t>
  </si>
  <si>
    <t>RPRO-250606-0539PRE</t>
  </si>
  <si>
    <t>RPRO-250521-0352PRE</t>
  </si>
  <si>
    <t>RPRO-250520-0592PRE_IN</t>
  </si>
  <si>
    <t>RPRO-250520-0592PRE</t>
  </si>
  <si>
    <t>RPRO-250605-0554LEAN_IN</t>
  </si>
  <si>
    <t>RPRO-250605-0554LEAN_OUT</t>
  </si>
  <si>
    <t>RPRO-250529-0045PRE_IN</t>
  </si>
  <si>
    <t>RPRO-250529-0053PRE_IN</t>
  </si>
  <si>
    <t>RPRO-250529-0095PRE_IN</t>
  </si>
  <si>
    <t>RPRO-250529-0103PRE_IN</t>
  </si>
  <si>
    <t>RPRO-250529-0111PRE_IN</t>
  </si>
  <si>
    <t>RPRO-250529-0119PRE_IN</t>
  </si>
  <si>
    <t>RPRO-250529-0045PRE</t>
  </si>
  <si>
    <t>RPRO-250529-0053PRE</t>
  </si>
  <si>
    <t>RPRO-250529-0095PRE</t>
  </si>
  <si>
    <t>RPRO-250529-0103PRE</t>
  </si>
  <si>
    <t>RPRO-250529-0111PRE</t>
  </si>
  <si>
    <t>RPRO-250529-0119PRE</t>
  </si>
  <si>
    <t>RPRO-250526-0255LAM</t>
  </si>
  <si>
    <t>RPRO-250526-0256LAM</t>
  </si>
  <si>
    <t>RPRO-250526-0258LAM</t>
  </si>
  <si>
    <t>RPRO-250526-0264LAM</t>
  </si>
  <si>
    <t>RPRO-250526-0270LAM</t>
  </si>
  <si>
    <t>RPRO-250612-0064LAM</t>
  </si>
  <si>
    <t>LAMINATION 6-30/06/2025</t>
  </si>
  <si>
    <t>LAMINATION 3-30/06/2025</t>
  </si>
  <si>
    <t>RPRO-250528-1914</t>
  </si>
  <si>
    <t>LAMINATION 2-30/06/2025</t>
  </si>
  <si>
    <t>LAMINATION 1-30/06/2025</t>
  </si>
  <si>
    <t>RPRO-250606-0320</t>
  </si>
  <si>
    <t>RPRO-250606-0328</t>
  </si>
  <si>
    <t>RPRO-250606-0336</t>
  </si>
  <si>
    <t>RPRO-250606-0395</t>
  </si>
  <si>
    <t>RPRO-250606-0402</t>
  </si>
  <si>
    <t>RPRO-250606-0408</t>
  </si>
  <si>
    <t>RPRO-250606-0412</t>
  </si>
  <si>
    <t>RPRO-250606-0419</t>
  </si>
  <si>
    <t>RPRO-250606-0429</t>
  </si>
  <si>
    <t>RPRO-250606-0454</t>
  </si>
  <si>
    <t>RPRO-250519-0271</t>
  </si>
  <si>
    <t>RPRO-250606-0460</t>
  </si>
  <si>
    <t>RPRO-250606-0463</t>
  </si>
  <si>
    <t>RPRO-250606-0488</t>
  </si>
  <si>
    <t>RPRO-250606-0494</t>
  </si>
  <si>
    <t>RPRO-250526-0512</t>
  </si>
  <si>
    <t>RPRO-250605-0567</t>
  </si>
  <si>
    <t>RPRO-250605-0583</t>
  </si>
  <si>
    <t>RPRO-250620-0374</t>
  </si>
  <si>
    <t>RPRO-250620-0376</t>
  </si>
  <si>
    <t>RPRO-250620-0378</t>
  </si>
  <si>
    <t>RPRO-250610-0266</t>
  </si>
  <si>
    <t>RPRO-250623-0090</t>
  </si>
  <si>
    <t>RPRO-250604-0305LEAN_OUT</t>
  </si>
  <si>
    <t>RPRO-250515-0205MOL_OUT</t>
  </si>
  <si>
    <t>RPRO-250521-0352MOL_IN</t>
  </si>
  <si>
    <t>RPRO-250529-0179MOL_IN</t>
  </si>
  <si>
    <t>SO-250509-0061</t>
  </si>
  <si>
    <t>OS-003997</t>
  </si>
  <si>
    <t>AWB-017698</t>
  </si>
  <si>
    <t>BN35-24SS CY101-REPF 44" 210G</t>
  </si>
  <si>
    <t>SO-250527-2636</t>
  </si>
  <si>
    <t>SO-250605-0224</t>
  </si>
  <si>
    <t>SO-250605-0226</t>
  </si>
  <si>
    <t>SO-250605-0228</t>
  </si>
  <si>
    <t>SO-250605-0244</t>
  </si>
  <si>
    <t>SO-250605-0246</t>
  </si>
  <si>
    <t>SO-250605-0248</t>
  </si>
  <si>
    <t>SO-250605-0249</t>
  </si>
  <si>
    <t>SO-250605-0251</t>
  </si>
  <si>
    <t>SO-250605-0254</t>
  </si>
  <si>
    <t>SO-250605-0261</t>
  </si>
  <si>
    <t>SO-250605-0263</t>
  </si>
  <si>
    <t>SO-250605-0264</t>
  </si>
  <si>
    <t>SO-250605-0271</t>
  </si>
  <si>
    <t>SO-250605-0273</t>
  </si>
  <si>
    <t>SO-250517-0117</t>
  </si>
  <si>
    <t>SO-250619-0442</t>
  </si>
  <si>
    <t>SO-250619-0443</t>
  </si>
  <si>
    <t>SO-250619-0444</t>
  </si>
  <si>
    <t>SO-250530-0440</t>
  </si>
  <si>
    <t>23-005-W-Low(M-0309)</t>
  </si>
  <si>
    <t>OV-008846</t>
  </si>
  <si>
    <t>SO-250530-0456</t>
  </si>
  <si>
    <t>SO-250609-0318</t>
  </si>
  <si>
    <t>OV-007160</t>
  </si>
  <si>
    <t>SO-250620-0007</t>
  </si>
  <si>
    <t>RPRO-250606-0864LAM</t>
  </si>
  <si>
    <t>RPRO-250606-0912LAM</t>
  </si>
  <si>
    <t>RPRO-250604-0384PRE</t>
  </si>
  <si>
    <t>RPRO-250604-0382PRE</t>
  </si>
  <si>
    <t>RPRO-250604-0383PRE</t>
  </si>
  <si>
    <t>RPRO-250618-0387PRE</t>
  </si>
  <si>
    <t>RPRO-250604-0172PRE</t>
  </si>
  <si>
    <t>RPRO-250604-0359PRE</t>
  </si>
  <si>
    <t>RPRO-250604-0169PRE</t>
  </si>
  <si>
    <t>RPRO-250604-0380PRE</t>
  </si>
  <si>
    <t>RPRO-250604-0379PRE</t>
  </si>
  <si>
    <t>RPRO-250604-0378PRE</t>
  </si>
  <si>
    <t>RPRO-250610-0740PRE</t>
  </si>
  <si>
    <t>RPRO-250619-0550PRE</t>
  </si>
  <si>
    <t>RPRO-250616-0217LEAN_IN</t>
  </si>
  <si>
    <t>RPRO-250612-0164PRE</t>
  </si>
  <si>
    <t>RPRO-250616-0217LEAN_OUT</t>
  </si>
  <si>
    <t>RPRO-250612-0164MOL_IN</t>
  </si>
  <si>
    <t>RPRO-250606-0407MOL_OUT</t>
  </si>
  <si>
    <t>RPRO-250606-0411MOL_OUT</t>
  </si>
  <si>
    <t>RPRO-250606-0418MOL_OUT</t>
  </si>
  <si>
    <t>RPRO-250616-0510LAM</t>
  </si>
  <si>
    <t>RPRO-250616-0511LAM</t>
  </si>
  <si>
    <t>RPRO-250616-0505LAM</t>
  </si>
  <si>
    <t>RPRO-250616-0507LAM</t>
  </si>
  <si>
    <t>RPRO-250616-0508LAM</t>
  </si>
  <si>
    <t>RPRO-250616-0509LAM</t>
  </si>
  <si>
    <t>RPRO-250519-0216MOL_OUT</t>
  </si>
  <si>
    <t>RPRO-250515-0093LAM</t>
  </si>
  <si>
    <t>RPRO-250515-0096LAM</t>
  </si>
  <si>
    <t>RPRO-250526-0186PRE_IN</t>
  </si>
  <si>
    <t>RPRO-250602-0152PRE_IN</t>
  </si>
  <si>
    <t>RPRO-250602-0148PRE_IN</t>
  </si>
  <si>
    <t>RPRO-250602-0156PRE_IN</t>
  </si>
  <si>
    <t>RPRO-250519-0257MOL_OUT</t>
  </si>
  <si>
    <t>RPRO-250522-0093PRE_IN</t>
  </si>
  <si>
    <t>RPRO-250522-0093PRE</t>
  </si>
  <si>
    <t>RPRO-250526-0231LAM</t>
  </si>
  <si>
    <t>RPRO-250602-0024PRE_IN</t>
  </si>
  <si>
    <t>RPRO-250519-0231PRE_IN</t>
  </si>
  <si>
    <t>RPRO-250602-0024PRE</t>
  </si>
  <si>
    <t>RPRO-250519-0231PRE</t>
  </si>
  <si>
    <t>RPRO-250519-0469MOL_OUT</t>
  </si>
  <si>
    <t>RPRO-250514-0193LEAN_IN</t>
  </si>
  <si>
    <t>RPRO-250605-0556MOL_IN</t>
  </si>
  <si>
    <t>RPRO-250607-0235PRE_IN</t>
  </si>
  <si>
    <t>RPRO-250607-0241PRE_IN</t>
  </si>
  <si>
    <t>RPRO-250607-0243PRE_IN</t>
  </si>
  <si>
    <t>RPRO-250607-0237PRE_IN</t>
  </si>
  <si>
    <t>RPRO-250607-0239PRE_IN</t>
  </si>
  <si>
    <t>RPRO-250529-0043PRE_IN</t>
  </si>
  <si>
    <t>RPRO-250529-0051PRE_IN</t>
  </si>
  <si>
    <t>RPRO-250529-0059PRE_IN</t>
  </si>
  <si>
    <t>RPRO-250529-0069PRE_IN</t>
  </si>
  <si>
    <t>RPRO-250605-0556MOL_OUT</t>
  </si>
  <si>
    <t>RPRO-250529-0043PRE</t>
  </si>
  <si>
    <t>RPRO-250529-0059PRE</t>
  </si>
  <si>
    <t>RPRO-250529-0051PRE</t>
  </si>
  <si>
    <t>RPRO-250529-0069PRE</t>
  </si>
  <si>
    <t>RPRO-250607-0235PRE</t>
  </si>
  <si>
    <t>RPRO-250607-0241PRE</t>
  </si>
  <si>
    <t>RPRO-250607-0243PRE</t>
  </si>
  <si>
    <t>RPRO-250607-0237PRE</t>
  </si>
  <si>
    <t>RPRO-250607-0239PRE</t>
  </si>
  <si>
    <t>RPRO-250529-0366MOL_OUT</t>
  </si>
  <si>
    <t>RPRO-250619-0297MOL_OUT</t>
  </si>
  <si>
    <t>RPRO-250610-0649MOL_IN</t>
  </si>
  <si>
    <t>RPRO-250526-0087MOL_IN</t>
  </si>
  <si>
    <t>RPRO-250604-0530PRE_IN</t>
  </si>
  <si>
    <t>RPRO-250515-0054LAM</t>
  </si>
  <si>
    <t>RPRO-250526-0159MOL_IN</t>
  </si>
  <si>
    <t>RPRO-250616-0107LAM</t>
  </si>
  <si>
    <t>RPRO-250620-0265PRE</t>
  </si>
  <si>
    <t>RPRO-250623-1000PRE_IN</t>
  </si>
  <si>
    <t>RPRO-250523-0293PRE_IN</t>
  </si>
  <si>
    <t>RPRO-250623-1000PRE</t>
  </si>
  <si>
    <t>RPRO-250523-0293PRE</t>
  </si>
  <si>
    <t>RPRO-250606-0635LAM</t>
  </si>
  <si>
    <t>RPRO-250606-0679LAM</t>
  </si>
  <si>
    <t>RPRO-250606-0562LAM</t>
  </si>
  <si>
    <t>RPRO-250606-0556LAM</t>
  </si>
  <si>
    <t>RPRO-250514-0341LAM</t>
  </si>
  <si>
    <t>RPRO-250428-0708LAM</t>
  </si>
  <si>
    <t>RPRO-250603-0377MOL_OUT</t>
  </si>
  <si>
    <t>RPRO-250519-0469LEAN_IN</t>
  </si>
  <si>
    <t>RPRO-250519-0257LEAN_IN</t>
  </si>
  <si>
    <t>RPRO-250519-0520LEAN_IN</t>
  </si>
  <si>
    <t>RPRO-250613-0122MOL_IN</t>
  </si>
  <si>
    <t>RPRO-250424-0339PRE_IN</t>
  </si>
  <si>
    <t>RPRO-250424-0339PRE</t>
  </si>
  <si>
    <t>RPRO-250424-0339MOL_IN</t>
  </si>
  <si>
    <t>RPRO-250512-0063MOL_OUT</t>
  </si>
  <si>
    <t>RPRO-250605-0273LAM</t>
  </si>
  <si>
    <t>RPRO-250605-0038LAM</t>
  </si>
  <si>
    <t>RPRO-250604-0495LAM</t>
  </si>
  <si>
    <t>RPRO-250604-0599LAM</t>
  </si>
  <si>
    <t>RPRO-250604-0620LAM</t>
  </si>
  <si>
    <t>RPRO-250530-0471LAM</t>
  </si>
  <si>
    <t>RPRO-250515-0298LAM</t>
  </si>
  <si>
    <t>RPRO-250604-0366MOL_IN</t>
  </si>
  <si>
    <t>RPRO-250604-0369MOL_OUT</t>
  </si>
  <si>
    <t>RPRO-250604-0368MOL_OUT</t>
  </si>
  <si>
    <t>RPRO-250604-0367MOL_OUT</t>
  </si>
  <si>
    <t>RPRO-250523-0293MOL_IN</t>
  </si>
  <si>
    <t>RPRO-250520-0632LAM</t>
  </si>
  <si>
    <t>RPRO-250604-0360MOL_OUT</t>
  </si>
  <si>
    <t>RPRO-250605-0556LEAN_IN</t>
  </si>
  <si>
    <t>RPRO-250606-0790LAM</t>
  </si>
  <si>
    <t>RPRO-250606-0688LAM</t>
  </si>
  <si>
    <t>RPRO-250606-0784LAM</t>
  </si>
  <si>
    <t>RPRO-250606-0673LAM</t>
  </si>
  <si>
    <t>RPRO-250606-0662LAM</t>
  </si>
  <si>
    <t>RPRO-250606-0703LAM</t>
  </si>
  <si>
    <t>RPRO-250606-0632LAM</t>
  </si>
  <si>
    <t>RPRO-250606-0650LAM</t>
  </si>
  <si>
    <t>RPRO-250606-0656LAM</t>
  </si>
  <si>
    <t>RPRO-250606-0787LAM</t>
  </si>
  <si>
    <t>RPRO-250606-0667LAM</t>
  </si>
  <si>
    <t>RPRO-250606-0659LAM</t>
  </si>
  <si>
    <t>RPRO-250604-0360LEAN_IN</t>
  </si>
  <si>
    <t>RPRO-250520-0651LAM</t>
  </si>
  <si>
    <t>RPRO-250507-0947LAM</t>
  </si>
  <si>
    <t>RPRO-250604-0326PRE</t>
  </si>
  <si>
    <t>RPRO-250429-0279MOL_OUT</t>
  </si>
  <si>
    <t>RPRO-250606-0780MOL_OUT</t>
  </si>
  <si>
    <t>RPRO-250523-0290MOL_OUT</t>
  </si>
  <si>
    <t>RPRO-250526-0199PRE_IN</t>
  </si>
  <si>
    <t>RPRO-250526-0195PRE_IN</t>
  </si>
  <si>
    <t>RPRO-250526-0199PRE</t>
  </si>
  <si>
    <t>RPRO-250526-0195PRE</t>
  </si>
  <si>
    <t>RPRO-250602-0501LEAN_IN</t>
  </si>
  <si>
    <t>RPRO-250602-0501LEAN_OUT</t>
  </si>
  <si>
    <t>RPRO-250606-0044MOL_OUT</t>
  </si>
  <si>
    <t>RPRO-250603-0062LAM</t>
  </si>
  <si>
    <t>RPRO-250512-0070MOL_OUT</t>
  </si>
  <si>
    <t>RPRO-250519-0349MOL_OUT</t>
  </si>
  <si>
    <t>RPRO-250604-0326MOL_IN</t>
  </si>
  <si>
    <t>RPRO-250529-0061MOL_IN</t>
  </si>
  <si>
    <t>RPRO-250529-0079MOL_IN</t>
  </si>
  <si>
    <t>RPRO-250529-0087MOL_IN</t>
  </si>
  <si>
    <t>RPRO-250529-0071MOL_IN</t>
  </si>
  <si>
    <t>RPRO-250519-0359MOL_OUT</t>
  </si>
  <si>
    <t>RPRO-250617-0904PRE_IN</t>
  </si>
  <si>
    <t>RPRO-250526-0097PRE_IN</t>
  </si>
  <si>
    <t>RPRO-250617-0904PRE</t>
  </si>
  <si>
    <t>RPRO-250526-0097PRE</t>
  </si>
  <si>
    <t>RPRO-250602-0163PRE</t>
  </si>
  <si>
    <t>RPRO-250528-0216PRE</t>
  </si>
  <si>
    <t>RPRO-250526-0223PRE_IN</t>
  </si>
  <si>
    <t>RPRO-250526-0223PRE</t>
  </si>
  <si>
    <t>RPRO-250520-0592MOL_IN</t>
  </si>
  <si>
    <t>RPRO-250514-0303LAM</t>
  </si>
  <si>
    <t>RPRO-250604-0674PRE_IN</t>
  </si>
  <si>
    <t>RPRO-250604-0670PRE_IN</t>
  </si>
  <si>
    <t>RPRO-250604-0673PRE_IN</t>
  </si>
  <si>
    <t>RPRO-250604-0678PRE_IN</t>
  </si>
  <si>
    <t>RPRO-250604-0677PRE_IN</t>
  </si>
  <si>
    <t>RPRO-250604-0676PRE_IN</t>
  </si>
  <si>
    <t>RPRO-250606-0336LAM</t>
  </si>
  <si>
    <t>RPRO-250606-0328LAM</t>
  </si>
  <si>
    <t>RPRO-250528-1924LEAN_IN</t>
  </si>
  <si>
    <t>RPRO-250519-0228PRE_IN</t>
  </si>
  <si>
    <t>RPRO-250519-0228PRE</t>
  </si>
  <si>
    <t>RPRO-250519-0458LAM</t>
  </si>
  <si>
    <t>RPRO-250612-0282LEAN_IN</t>
  </si>
  <si>
    <t>RPRO-250602-0349PRE_IN</t>
  </si>
  <si>
    <t>RPRO-250603-0140PRE_IN</t>
  </si>
  <si>
    <t>RPRO-250512-0063LEAN_IN</t>
  </si>
  <si>
    <t>RPRO-250519-0471LAM</t>
  </si>
  <si>
    <t>RPRO-250519-0216LEAN_IN</t>
  </si>
  <si>
    <t>RPRO-250515-0205LEAN_IN</t>
  </si>
  <si>
    <t>7/1/2025-RPRO-250528-1933</t>
  </si>
  <si>
    <t>7/1/2025-RPRO-250603-0339</t>
  </si>
  <si>
    <t>7/1/2025-RPRO-250603-0340</t>
  </si>
  <si>
    <t>7/1/2025-RPRO-250603-0341</t>
  </si>
  <si>
    <t>7/1/2025-RPRO-250603-0342</t>
  </si>
  <si>
    <t>7/1/2025-RPRO-250528-1993</t>
  </si>
  <si>
    <t>7/1/2025-RPRO-250604-0662</t>
  </si>
  <si>
    <t>7/1/2025-RPRO-250606-0511</t>
  </si>
  <si>
    <t>7/1/2025-RPRO-250606-0526</t>
  </si>
  <si>
    <t>7/1/2025-RPRO-250529-0305</t>
  </si>
  <si>
    <t>7/1/2025-RPRO-250422-0610</t>
  </si>
  <si>
    <t>7/1/2025-RPRO-250528-1898</t>
  </si>
  <si>
    <t>7/1/2025-RPRO-250506-0470</t>
  </si>
  <si>
    <t>7/1/2025-RPRO-250506-0472</t>
  </si>
  <si>
    <t>7/1/2025-RPRO-250528-1944</t>
  </si>
  <si>
    <t>7/1/2025-RPRO-250513-0266</t>
  </si>
  <si>
    <t>7/1/2025-RPRO-250505-0216</t>
  </si>
  <si>
    <t>7/1/2025-RPRO-250505-0219</t>
  </si>
  <si>
    <t>7/1/2025-RPRO-250505-0217</t>
  </si>
  <si>
    <t>7/1/2025-RPRO-250505-0218</t>
  </si>
  <si>
    <t>7/1/2025-RPRO-250513-0252</t>
  </si>
  <si>
    <t>7/1/2025-RPRO-250513-0264</t>
  </si>
  <si>
    <t>7/1/2025-RPRO-250513-0253</t>
  </si>
  <si>
    <t>7/1/2025-RPRO-250513-0265</t>
  </si>
  <si>
    <t>7/1/2025-RPRO-250513-0262</t>
  </si>
  <si>
    <t>7/1/2025-RPRO-250513-0261</t>
  </si>
  <si>
    <t>7/1/2025-RPRO-250513-0260</t>
  </si>
  <si>
    <t>7/1/2025-RPRO-250513-0259</t>
  </si>
  <si>
    <t>7/1/2025-RPRO-250513-0258</t>
  </si>
  <si>
    <t>7/1/2025-RPRO-250513-0257</t>
  </si>
  <si>
    <t>7/1/2025-RPRO-250513-0256</t>
  </si>
  <si>
    <t>7/1/2025-RPRO-250513-0255</t>
  </si>
  <si>
    <t>7/1/2025-RPRO-250513-0254</t>
  </si>
  <si>
    <t>7/1/2025-RPRO-250505-0220</t>
  </si>
  <si>
    <t>7/1/2025-RPRO-250513-0263</t>
  </si>
  <si>
    <t>7/1/2025-RPRO-250505-0222</t>
  </si>
  <si>
    <t>7/1/2025-RPRO-250513-0251</t>
  </si>
  <si>
    <t>7/1/2025-RPRO-250513-0271</t>
  </si>
  <si>
    <t>7/1/2025-RPRO-250505-0221</t>
  </si>
  <si>
    <t>7/1/2025-RPRO-250513-0485</t>
  </si>
  <si>
    <t>7/1/2025-RPRO-250513-0484</t>
  </si>
  <si>
    <t>7/1/2025-RPRO-250513-0267</t>
  </si>
  <si>
    <t>7/1/2025-RPRO-250508-0201</t>
  </si>
  <si>
    <t>7/1/2025-RPRO-250513-0272</t>
  </si>
  <si>
    <t>7/1/2025-RPRO-250513-0270</t>
  </si>
  <si>
    <t>7/1/2025-RPRO-250513-0268</t>
  </si>
  <si>
    <t>7/1/2025-RPRO-250513-0269</t>
  </si>
  <si>
    <t>7/1/2025-RPRO-250514-0201</t>
  </si>
  <si>
    <t>7/1/2025-RPRO-250422-0614</t>
  </si>
  <si>
    <t>7/1/2025-RPRO-250422-0611</t>
  </si>
  <si>
    <t>7/1/2025-RPRO-250528-1918</t>
  </si>
  <si>
    <t>7/1/2025-RPRO-250519-0593</t>
  </si>
  <si>
    <t>7/1/2025-RPRO-250506-0448</t>
  </si>
  <si>
    <t>7/1/2025-RPRO-250514-0122</t>
  </si>
  <si>
    <t>7/1/2025-RPRO-250528-1928</t>
  </si>
  <si>
    <t>7/1/2025-RPRO-250605-0208</t>
  </si>
  <si>
    <t>7/1/2025-RPRO-250604-0563</t>
  </si>
  <si>
    <t>7/1/2025-RPRO-250514-0241</t>
  </si>
  <si>
    <t>7/1/2025-RPRO-250514-0310</t>
  </si>
  <si>
    <t>7/1/2025-RPRO-250520-0883</t>
  </si>
  <si>
    <t>7/1/2025-RPRO-250514-0090</t>
  </si>
  <si>
    <t>7/1/2025-RPRO-250514-0435</t>
  </si>
  <si>
    <t>7/1/2025-RPRO-250514-0255</t>
  </si>
  <si>
    <t>7/1/2025-RPRO-250528-1730</t>
  </si>
  <si>
    <t>7/1/2025-RPRO-250528-1732</t>
  </si>
  <si>
    <t>7/1/2025-RPRO-250528-2127</t>
  </si>
  <si>
    <t>7/1/2025-RPRO-250514-0437</t>
  </si>
  <si>
    <t>7/1/2025-RPRO-250612-0468</t>
  </si>
  <si>
    <t>7/1/2025-RPRO-250613-0153</t>
  </si>
  <si>
    <t>7/1/2025-RPRO-250527-0029</t>
  </si>
  <si>
    <t>7/1/2025-RPRO-250514-0195</t>
  </si>
  <si>
    <t>7/1/2025-RPRO-250528-1951</t>
  </si>
  <si>
    <t>7/1/2025-RPRO-250512-0193</t>
  </si>
  <si>
    <t>7/1/2025-RPRO-250526-0233</t>
  </si>
  <si>
    <t>7/1/2025-RPRO-250521-0153</t>
  </si>
  <si>
    <t>7/1/2025-RPRO-250521-0147</t>
  </si>
  <si>
    <t>7/1/2025-RPRO-250521-0158</t>
  </si>
  <si>
    <t>7/1/2025-RPRO-250521-0142</t>
  </si>
  <si>
    <t>7/1/2025-RPRO-250521-0110</t>
  </si>
  <si>
    <t>7/1/2025-RPRO-250521-0114</t>
  </si>
  <si>
    <t>7/1/2025-RPRO-250607-0201</t>
  </si>
  <si>
    <t>7/1/2025-RPRO-250612-0270</t>
  </si>
  <si>
    <t>7/1/2025-RPRO-250424-0713</t>
  </si>
  <si>
    <t>7/1/2025-RPRO-250429-0397</t>
  </si>
  <si>
    <t>7/1/2025-RPRO-250528-1945</t>
  </si>
  <si>
    <t>7/1/2025-RPRO-250422-0446</t>
  </si>
  <si>
    <t>7/1/2025-RPRO-250519-0586</t>
  </si>
  <si>
    <t>7/1/2025-RPRO-250602-0391</t>
  </si>
  <si>
    <t>7/1/2025-RPRO-250623-0114</t>
  </si>
  <si>
    <t>7/1/2025-RPRO-250620-0572</t>
  </si>
  <si>
    <t>7/1/2025-RPRO-250508-0158</t>
  </si>
  <si>
    <t>7/1/2025-RPRO-250520-0306</t>
  </si>
  <si>
    <t>7/1/2025-RPRO-250520-0342</t>
  </si>
  <si>
    <t>7/1/2025-RPRO-250520-0244</t>
  </si>
  <si>
    <t>7/1/2025-RPRO-250508-0163</t>
  </si>
  <si>
    <t>7/1/2025-RPRO-250612-0381</t>
  </si>
  <si>
    <t>7/1/2025-RPRO-250612-0400</t>
  </si>
  <si>
    <t>7/1/2025-RPRO-250612-0386</t>
  </si>
  <si>
    <t>7/1/2025-RPRO-250612-0387</t>
  </si>
  <si>
    <t>7/1/2025-RPRO-250612-0389</t>
  </si>
  <si>
    <t>7/1/2025-RPRO-250612-0376</t>
  </si>
  <si>
    <t>7/1/2025-RPRO-250520-0364</t>
  </si>
  <si>
    <t>7/1/2025-RPRO-250520-0256</t>
  </si>
  <si>
    <t>7/1/2025-RPRO-250514-0078</t>
  </si>
  <si>
    <t>7/1/2025-RPRO-250612-0399</t>
  </si>
  <si>
    <t>7/1/2025-RPRO-250505-0230</t>
  </si>
  <si>
    <t>7/1/2025-RPRO-250505-0223</t>
  </si>
  <si>
    <t>7/1/2025-RPRO-250505-0225</t>
  </si>
  <si>
    <t>7/1/2025-RPRO-250505-0227</t>
  </si>
  <si>
    <t>7/1/2025-RPRO-250505-0229</t>
  </si>
  <si>
    <t>7/1/2025-RPRO-250505-0182</t>
  </si>
  <si>
    <t>7/1/2025-RPRO-250505-0181</t>
  </si>
  <si>
    <t>7/1/2025-RPRO-250505-0179</t>
  </si>
  <si>
    <t>7/1/2025-RPRO-250505-0199</t>
  </si>
  <si>
    <t>7/1/2025-RPRO-250505-0188</t>
  </si>
  <si>
    <t>7/1/2025-RPRO-250514-0096</t>
  </si>
  <si>
    <t>7/1/2025-RPRO-250514-0234</t>
  </si>
  <si>
    <t>7/1/2025-RPRO-250514-0312</t>
  </si>
  <si>
    <t>7/1/2025-RPRO-250520-0182</t>
  </si>
  <si>
    <t>7/1/2025-RPRO-250612-0478</t>
  </si>
  <si>
    <t>7/1/2025-RPRO-250505-0201</t>
  </si>
  <si>
    <t>7/1/2025-RPRO-250602-0547</t>
  </si>
  <si>
    <t>7/1/2025-RPRO-250602-0504</t>
  </si>
  <si>
    <t>7/1/2025-RPRO-250602-0516</t>
  </si>
  <si>
    <t>7/1/2025-RPRO-250602-0523</t>
  </si>
  <si>
    <t>7/1/2025-RPRO-250602-0551</t>
  </si>
  <si>
    <t>7/1/2025-RPRO-250602-0555</t>
  </si>
  <si>
    <t>7/1/2025-RPRO-250602-0544</t>
  </si>
  <si>
    <t>7/1/2025-RPRO-250602-0543</t>
  </si>
  <si>
    <t>7/1/2025-RPRO-250602-0538</t>
  </si>
  <si>
    <t>7/1/2025-RPRO-250602-0535</t>
  </si>
  <si>
    <t>7/1/2025-RPRO-250602-0534</t>
  </si>
  <si>
    <t>7/1/2025-RPRO-250602-0519</t>
  </si>
  <si>
    <t>7/1/2025-RPRO-250602-0500</t>
  </si>
  <si>
    <t>7/1/2025-RPRO-250603-0329</t>
  </si>
  <si>
    <t>7/1/2025-RPRO-250602-0481</t>
  </si>
  <si>
    <t>7/1/2025-RPRO-250520-0144</t>
  </si>
  <si>
    <t>7/1/2025-RPRO-250602-0530</t>
  </si>
  <si>
    <t>7/1/2025-RPRO-250602-0501</t>
  </si>
  <si>
    <t>7/1/2025-RPRO-250602-0525</t>
  </si>
  <si>
    <t>7/1/2025-RPRO-250602-0513</t>
  </si>
  <si>
    <t>7/1/2025-RPRO-250520-0208</t>
  </si>
  <si>
    <t>7/1/2025-RPRO-250602-0509</t>
  </si>
  <si>
    <t>7/1/2025-RPRO-250602-0507</t>
  </si>
  <si>
    <t>7/1/2025-RPRO-250530-0083</t>
  </si>
  <si>
    <t>7/1/2025-RPRO-250606-0849</t>
  </si>
  <si>
    <t>7/1/2025-RPRO-250422-0662</t>
  </si>
  <si>
    <t>7/1/2025-RPRO-250528-1924</t>
  </si>
  <si>
    <t>7/1/2025-RPRO-250526-0264</t>
  </si>
  <si>
    <t>7/1/2025-RPRO-250526-0270</t>
  </si>
  <si>
    <t>7/1/2025-RPRO-250526-0258</t>
  </si>
  <si>
    <t>7/1/2025-RPRO-250526-0256</t>
  </si>
  <si>
    <t>7/1/2025-RPRO-250526-0255</t>
  </si>
  <si>
    <t>7/1/2025-RPRO-250526-0507</t>
  </si>
  <si>
    <t>7/1/2025-RPRO-250526-0508</t>
  </si>
  <si>
    <t>7/1/2025-RPRO-250526-0509</t>
  </si>
  <si>
    <t>7/1/2025-RPRO-250526-0506</t>
  </si>
  <si>
    <t>7/1/2025-RPRO-250526-0503</t>
  </si>
  <si>
    <t>7/1/2025-RPRO-250526-0504</t>
  </si>
  <si>
    <t>7/1/2025-RPRO-250526-0499</t>
  </si>
  <si>
    <t>7/1/2025-RPRO-250526-0501</t>
  </si>
  <si>
    <t>7/1/2025-RPRO-250526-0511</t>
  </si>
  <si>
    <t>7/1/2025-RPRO-250526-0505</t>
  </si>
  <si>
    <t>7/1/2025-RPRO-250526-0510</t>
  </si>
  <si>
    <t>7/1/2025-RPRO-250526-0500</t>
  </si>
  <si>
    <t>7/1/2025-RPRO-250526-0502</t>
  </si>
  <si>
    <t>7/1/2025-RPRO-250520-0164</t>
  </si>
  <si>
    <t>7/1/2025-RPRO-250520-0180</t>
  </si>
  <si>
    <t>7/1/2025-RPRO-250520-0174</t>
  </si>
  <si>
    <t>7/1/2025-RPRO-250520-0332</t>
  </si>
  <si>
    <t>7/1/2025-RPRO-250520-0334</t>
  </si>
  <si>
    <t>7/1/2025-RPRO-250520-0336</t>
  </si>
  <si>
    <t>7/1/2025-RPRO-250520-0338</t>
  </si>
  <si>
    <t>7/1/2025-RPRO-250520-0386</t>
  </si>
  <si>
    <t>7/1/2025-RPRO-250520-0394</t>
  </si>
  <si>
    <t>7/1/2025-RPRO-250520-0246</t>
  </si>
  <si>
    <t>7/1/2025-RPRO-250520-0178</t>
  </si>
  <si>
    <t>7/1/2025-RPRO-250520-0176</t>
  </si>
  <si>
    <t>7/1/2025-RPRO-250520-0154</t>
  </si>
  <si>
    <t>7/1/2025-RPRO-250520-0158</t>
  </si>
  <si>
    <t>7/1/2025-RPRO-250520-0160</t>
  </si>
  <si>
    <t>7/1/2025-RPRO-250520-0162</t>
  </si>
  <si>
    <t>7/1/2025-RPRO-250520-0152</t>
  </si>
  <si>
    <t>7/1/2025-RPRO-250520-0166</t>
  </si>
  <si>
    <t>7/1/2025-RPRO-250520-0168</t>
  </si>
  <si>
    <t>7/1/2025-RPRO-250520-0170</t>
  </si>
  <si>
    <t>7/1/2025-RPRO-250520-0172</t>
  </si>
  <si>
    <t>7/1/2025-RPRO-250520-0156</t>
  </si>
  <si>
    <t>7/1/2025-RPRO-250520-0220</t>
  </si>
  <si>
    <t>7/1/2025-RPRO-250515-0071</t>
  </si>
  <si>
    <t>7/1/2025-RPRO-250528-0447</t>
  </si>
  <si>
    <t>7/1/2025-RPRO-250514-0296</t>
  </si>
  <si>
    <t>7/1/2025-RPRO-250528-0459</t>
  </si>
  <si>
    <t>7/1/2025-RPRO-250429-0375</t>
  </si>
  <si>
    <t>7/1/2025-RPRO-250422-0658</t>
  </si>
  <si>
    <t>7/1/2025-RPRO-250528-0449</t>
  </si>
  <si>
    <t>7/1/2025-RPRO-250514-0242</t>
  </si>
  <si>
    <t>7/1/2025-RPRO-250514-0129</t>
  </si>
  <si>
    <t>7/1/2025-RPRO-250422-0400</t>
  </si>
  <si>
    <t>7/1/2025-RPRO-250514-0294</t>
  </si>
  <si>
    <t>7/1/2025-RPRO-250514-0496</t>
  </si>
  <si>
    <t>7/1/2025-RPRO-250514-0320</t>
  </si>
  <si>
    <t>7/1/2025-RPRO-250514-0265</t>
  </si>
  <si>
    <t>7/1/2025-RPRO-250515-0235</t>
  </si>
  <si>
    <t>7/1/2025-RPRO-250515-0234</t>
  </si>
  <si>
    <t>7/1/2025-RPRO-250528-2069</t>
  </si>
  <si>
    <t>7/1/2025-RPRO-250514-0240</t>
  </si>
  <si>
    <t>7/1/2025-RPRO-250514-0236</t>
  </si>
  <si>
    <t>7/1/2025-RPRO-250514-0261</t>
  </si>
  <si>
    <t>7/1/2025-RPRO-250514-0314</t>
  </si>
  <si>
    <t>7/1/2025-RPRO-250515-0061</t>
  </si>
  <si>
    <t>7/1/2025-RPRO-250515-0062</t>
  </si>
  <si>
    <t>7/1/2025-RPRO-250515-0063</t>
  </si>
  <si>
    <t>7/1/2025-RPRO-250528-0455</t>
  </si>
  <si>
    <t>7/1/2025-RPRO-250528-0457</t>
  </si>
  <si>
    <t>7/1/2025-RPRO-250528-0451</t>
  </si>
  <si>
    <t>7/1/2025-RPRO-250505-0198</t>
  </si>
  <si>
    <t>7/1/2025-RPRO-250505-0200</t>
  </si>
  <si>
    <t>7/1/2025-RPRO-250515-0057</t>
  </si>
  <si>
    <t>7/1/2025-RPRO-250515-0059</t>
  </si>
  <si>
    <t>7/1/2025-RPRO-250515-0056</t>
  </si>
  <si>
    <t>7/1/2025-RPRO-250515-0058</t>
  </si>
  <si>
    <t>7/1/2025-RPRO-250515-0060</t>
  </si>
  <si>
    <t>7/1/2025-RPRO-250520-0330</t>
  </si>
  <si>
    <t>7/1/2025-RPRO-250515-0070</t>
  </si>
  <si>
    <t>7/1/2025-RPRO-250515-0069</t>
  </si>
  <si>
    <t>7/1/2025-RPRO-250515-0068</t>
  </si>
  <si>
    <t>7/1/2025-RPRO-250520-0196</t>
  </si>
  <si>
    <t>7/1/2025-RPRO-250515-0067</t>
  </si>
  <si>
    <t>7/1/2025-RPRO-250515-0066</t>
  </si>
  <si>
    <t>7/1/2025-RPRO-250515-0065</t>
  </si>
  <si>
    <t>7/1/2025-RPRO-250515-0064</t>
  </si>
  <si>
    <t>7/1/2025-RPRO-250528-0445</t>
  </si>
  <si>
    <t>7/1/2025-RPRO-250520-0328</t>
  </si>
  <si>
    <t>7/1/2025-RPRO-250515-0072</t>
  </si>
  <si>
    <t>7/1/2025-RPRO-250520-0324</t>
  </si>
  <si>
    <t>7/1/2025-RPRO-250520-0382</t>
  </si>
  <si>
    <t>7/1/2025-RPRO-250520-0274</t>
  </si>
  <si>
    <t>7/1/2025-RPRO-250520-0278</t>
  </si>
  <si>
    <t>7/1/2025-RPRO-250520-0280</t>
  </si>
  <si>
    <t>7/1/2025-RPRO-250520-0282</t>
  </si>
  <si>
    <t>7/1/2025-RPRO-250520-0284</t>
  </si>
  <si>
    <t>7/1/2025-RPRO-250520-0286</t>
  </si>
  <si>
    <t>7/1/2025-RPRO-250520-0288</t>
  </si>
  <si>
    <t>7/1/2025-RPRO-250520-0290</t>
  </si>
  <si>
    <t>7/1/2025-RPRO-250520-0272</t>
  </si>
  <si>
    <t>7/1/2025-RPRO-250520-0292</t>
  </si>
  <si>
    <t>7/1/2025-RPRO-250520-0254</t>
  </si>
  <si>
    <t>7/1/2025-RPRO-250520-0252</t>
  </si>
  <si>
    <t>7/1/2025-RPRO-250520-0250</t>
  </si>
  <si>
    <t>7/1/2025-RPRO-250520-0186</t>
  </si>
  <si>
    <t>7/1/2025-RPRO-250520-0188</t>
  </si>
  <si>
    <t>7/1/2025-RPRO-250520-0190</t>
  </si>
  <si>
    <t>7/1/2025-RPRO-250520-0194</t>
  </si>
  <si>
    <t>7/1/2025-RPRO-250520-0222</t>
  </si>
  <si>
    <t>7/1/2025-RPRO-250520-0224</t>
  </si>
  <si>
    <t>7/1/2025-RPRO-250520-0276</t>
  </si>
  <si>
    <t>7/1/2025-RPRO-250520-0270</t>
  </si>
  <si>
    <t>7/1/2025-RPRO-250520-0268</t>
  </si>
  <si>
    <t>7/1/2025-RPRO-250520-0266</t>
  </si>
  <si>
    <t>7/1/2025-RPRO-250520-0326</t>
  </si>
  <si>
    <t>7/1/2025-RPRO-250520-0150</t>
  </si>
  <si>
    <t>7/1/2025-RPRO-250520-0148</t>
  </si>
  <si>
    <t>7/1/2025-RPRO-250520-0146</t>
  </si>
  <si>
    <t>7/1/2025-RPRO-250520-0142</t>
  </si>
  <si>
    <t>7/1/2025-RPRO-250520-0202</t>
  </si>
  <si>
    <t>7/1/2025-RPRO-250520-0204</t>
  </si>
  <si>
    <t>7/1/2025-RPRO-250520-0206</t>
  </si>
  <si>
    <t>7/1/2025-RPRO-250520-0210</t>
  </si>
  <si>
    <t>7/1/2025-RPRO-250520-0212</t>
  </si>
  <si>
    <t>7/1/2025-RPRO-250520-0214</t>
  </si>
  <si>
    <t>7/1/2025-RPRO-250520-0216</t>
  </si>
  <si>
    <t>7/1/2025-RPRO-250520-0218</t>
  </si>
  <si>
    <t>7/1/2025-RPRO-250520-0198</t>
  </si>
  <si>
    <t>7/1/2025-RPRO-250520-0200</t>
  </si>
  <si>
    <t>7/1/2025-RPRO-250602-0496</t>
  </si>
  <si>
    <t>7/1/2025-RPRO-250520-0398</t>
  </si>
  <si>
    <t>7/1/2025-RPRO-250520-0258</t>
  </si>
  <si>
    <t>7/1/2025-RPRO-250520-0260</t>
  </si>
  <si>
    <t>7/1/2025-RPRO-250520-0262</t>
  </si>
  <si>
    <t>7/1/2025-RPRO-250520-0264</t>
  </si>
  <si>
    <t>7/1/2025-RPRO-250520-0226</t>
  </si>
  <si>
    <t>7/1/2025-RPRO-250520-0228</t>
  </si>
  <si>
    <t>7/1/2025-RPRO-250520-0192</t>
  </si>
  <si>
    <t>7/1/2025-RPRO-250520-0232</t>
  </si>
  <si>
    <t>7/1/2025-RPRO-250520-0374</t>
  </si>
  <si>
    <t>7/1/2025-RPRO-250520-0376</t>
  </si>
  <si>
    <t>7/1/2025-RPRO-250520-0378</t>
  </si>
  <si>
    <t>7/1/2025-RPRO-250520-0230</t>
  </si>
  <si>
    <t>7/1/2025-RPRO-250520-0392</t>
  </si>
  <si>
    <t>7/1/2025-RPRO-250520-0396</t>
  </si>
  <si>
    <t>7/1/2025-RPRO-250520-0346</t>
  </si>
  <si>
    <t>7/1/2025-RPRO-250520-0400</t>
  </si>
  <si>
    <t>7/1/2025-RPRO-250520-0344</t>
  </si>
  <si>
    <t>7/1/2025-RPRO-250520-0340</t>
  </si>
  <si>
    <t>7/1/2025-RPRO-250520-0302</t>
  </si>
  <si>
    <t>7/1/2025-RPRO-250520-0304</t>
  </si>
  <si>
    <t>7/1/2025-RPRO-250520-0384</t>
  </si>
  <si>
    <t>7/1/2025-RPRO-250520-0308</t>
  </si>
  <si>
    <t>7/1/2025-RPRO-250520-0310</t>
  </si>
  <si>
    <t>7/1/2025-RPRO-250520-0312</t>
  </si>
  <si>
    <t>7/1/2025-RPRO-250520-0314</t>
  </si>
  <si>
    <t>7/1/2025-RPRO-250520-0316</t>
  </si>
  <si>
    <t>7/1/2025-RPRO-250520-0318</t>
  </si>
  <si>
    <t>7/1/2025-RPRO-250520-0320</t>
  </si>
  <si>
    <t>7/1/2025-RPRO-250520-0322</t>
  </si>
  <si>
    <t>7/1/2025-RPRO-250520-0372</t>
  </si>
  <si>
    <t>7/1/2025-RPRO-250520-0370</t>
  </si>
  <si>
    <t>7/1/2025-RPRO-250520-0390</t>
  </si>
  <si>
    <t>7/1/2025-RPRO-250520-0366</t>
  </si>
  <si>
    <t>7/1/2025-RPRO-250520-0240</t>
  </si>
  <si>
    <t>7/1/2025-RPRO-250520-0242</t>
  </si>
  <si>
    <t>7/1/2025-RPRO-250520-0184</t>
  </si>
  <si>
    <t>7/1/2025-RPRO-250520-0380</t>
  </si>
  <si>
    <t>7/1/2025-RPRO-250520-0248</t>
  </si>
  <si>
    <t>7/1/2025-RPRO-250520-0294</t>
  </si>
  <si>
    <t>7/1/2025-RPRO-250520-0296</t>
  </si>
  <si>
    <t>7/1/2025-RPRO-250520-0368</t>
  </si>
  <si>
    <t>7/1/2025-RPRO-250520-0234</t>
  </si>
  <si>
    <t>7/1/2025-RPRO-250520-0238</t>
  </si>
  <si>
    <t>7/1/2025-RPRO-250520-0236</t>
  </si>
  <si>
    <t>7/1/2025-RPRO-250520-0300</t>
  </si>
  <si>
    <t>7/1/2025-RPRO-250520-0348</t>
  </si>
  <si>
    <t>7/1/2025-RPRO-250520-0350</t>
  </si>
  <si>
    <t>7/1/2025-RPRO-250520-0352</t>
  </si>
  <si>
    <t>7/1/2025-RPRO-250520-0354</t>
  </si>
  <si>
    <t>7/1/2025-RPRO-250520-0356</t>
  </si>
  <si>
    <t>7/1/2025-RPRO-250520-0358</t>
  </si>
  <si>
    <t>7/1/2025-RPRO-250520-0360</t>
  </si>
  <si>
    <t>7/1/2025-RPRO-250520-0362</t>
  </si>
  <si>
    <t>7/1/2025-RPRO-250520-0388</t>
  </si>
  <si>
    <t>7/1/2025-RPRO-250520-0298</t>
  </si>
  <si>
    <t>7/1/2025-RPRO-250522-0136</t>
  </si>
  <si>
    <t>7/1/2025-RPRO-250522-0138</t>
  </si>
  <si>
    <t>7/1/2025-RPRO-250522-0139</t>
  </si>
  <si>
    <t>7/1/2025-RPRO-250522-0142</t>
  </si>
  <si>
    <t>7/1/2025-RPRO-250522-0137</t>
  </si>
  <si>
    <t>7/1/2025-RPRO-250514-0262</t>
  </si>
  <si>
    <t>7/1/2025-RPRO-250514-0276</t>
  </si>
  <si>
    <t>7/1/2025-RPRO-250514-0274</t>
  </si>
  <si>
    <t>7/1/2025-RPRO-250514-0270</t>
  </si>
  <si>
    <t>7/1/2025-RPRO-250514-0260</t>
  </si>
  <si>
    <t>7/1/2025-RPRO-250514-0248</t>
  </si>
  <si>
    <t>7/1/2025-RPRO-250515-0300</t>
  </si>
  <si>
    <t>7/1/2025-RPRO-250612-0203</t>
  </si>
  <si>
    <t>7/1/2025-RPRO-250522-0140</t>
  </si>
  <si>
    <t>7/1/2025-RPRO-250607-0187</t>
  </si>
  <si>
    <t>7/1/2025-RPRO-250521-0143</t>
  </si>
  <si>
    <t>7/1/2025-RPRO-250521-0152</t>
  </si>
  <si>
    <t>7/1/2025-RPRO-250521-0156</t>
  </si>
  <si>
    <t>7/1/2025-RPRO-250530-0073</t>
  </si>
  <si>
    <t>7/1/2025-RPRO-250530-0272</t>
  </si>
  <si>
    <t>7/1/2025-RPRO-250530-0072</t>
  </si>
  <si>
    <t>7/1/2025-RPRO-250616-0503</t>
  </si>
  <si>
    <t>7/1/2025-RPRO-250530-0102</t>
  </si>
  <si>
    <t>7/1/2025-RPRO-250602-0069</t>
  </si>
  <si>
    <t>7/1/2025-RPRO-250602-0067</t>
  </si>
  <si>
    <t>7/1/2025-RPRO-250602-0059</t>
  </si>
  <si>
    <t>7/1/2025-RPRO-250616-0504</t>
  </si>
  <si>
    <t>7/1/2025-RPRO-250523-0177</t>
  </si>
  <si>
    <t>7/1/2025-RPRO-250618-0475</t>
  </si>
  <si>
    <t>7/1/2025-RPRO-250528-0274</t>
  </si>
  <si>
    <t>7/1/2025-RPRO-250617-0910</t>
  </si>
  <si>
    <t>7/1/2025-RPRO-250523-0161</t>
  </si>
  <si>
    <t>7/1/2025-RPRO-250523-0160</t>
  </si>
  <si>
    <t>7/1/2025-RPRO-250523-0158</t>
  </si>
  <si>
    <t>7/1/2025-RPRO-250514-0421</t>
  </si>
  <si>
    <t>7/1/2025-RPRO-250422-0638</t>
  </si>
  <si>
    <t>7/1/2025-RPRO-250515-0302</t>
  </si>
  <si>
    <t>7/1/2025-RPRO-250515-0298</t>
  </si>
  <si>
    <t>7/1/2025-RPRO-250428-0708</t>
  </si>
  <si>
    <t>7/1/2025-RPRO-250618-0480</t>
  </si>
  <si>
    <t>7/1/2025-RPRO-250429-0434</t>
  </si>
  <si>
    <t>7/1/2025-RPRO-250602-0104</t>
  </si>
  <si>
    <t>7/1/2025-RPRO-250603-0154</t>
  </si>
  <si>
    <t>7/1/2025-RPRO-250514-0495</t>
  </si>
  <si>
    <t>7/1/2025-RPRO-250514-0494</t>
  </si>
  <si>
    <t>7/1/2025-RPRO-250514-0493</t>
  </si>
  <si>
    <t>7/1/2025-RPRO-250514-0490</t>
  </si>
  <si>
    <t>7/1/2025-RPRO-250604-0502</t>
  </si>
  <si>
    <t>7/1/2025-RPRO-250604-0497</t>
  </si>
  <si>
    <t>7/1/2025-RPRO-250604-0498</t>
  </si>
  <si>
    <t>7/1/2025-RPRO-250604-0499</t>
  </si>
  <si>
    <t>7/1/2025-RPRO-250604-0501</t>
  </si>
  <si>
    <t>7/1/2025-RPRO-250604-0500</t>
  </si>
  <si>
    <t>7/1/2025-RPRO-250514-0497</t>
  </si>
  <si>
    <t>7/1/2025-RPRO-250514-0492</t>
  </si>
  <si>
    <t>7/1/2025-RPRO-250514-0491</t>
  </si>
  <si>
    <t>7/1/2025-RPRO-250528-1987</t>
  </si>
  <si>
    <t>7/1/2025-RPRO-250528-1988</t>
  </si>
  <si>
    <t>7/1/2025-RPRO-250528-1992</t>
  </si>
  <si>
    <t>7/1/2025-RPRO-250528-1989</t>
  </si>
  <si>
    <t>7/1/2025-RPRO-250529-0074</t>
  </si>
  <si>
    <t>7/1/2025-RPRO-250528-1990</t>
  </si>
  <si>
    <t>7/1/2025-RPRO-250528-1991</t>
  </si>
  <si>
    <t>7/1/2025-RPRO-250520-0404</t>
  </si>
  <si>
    <t>7/1/2025-RPRO-250606-0508</t>
  </si>
  <si>
    <t>7/1/2025-RPRO-250612-0263</t>
  </si>
  <si>
    <t>7/1/2025-RPRO-250613-0036</t>
  </si>
  <si>
    <t>7/1/2025-RPRO-250512-0176</t>
  </si>
  <si>
    <t>7/1/2025-RPRO-250526-0335</t>
  </si>
  <si>
    <t>7/1/2025-RPRO-250512-0175</t>
  </si>
  <si>
    <t>7/1/2025-RPRO-250613-0156</t>
  </si>
  <si>
    <t>7/1/2025-RPRO-250613-0157</t>
  </si>
  <si>
    <t>7/1/2025-RPRO-250611-0020</t>
  </si>
  <si>
    <t>7/1/2025-RPRO-250612-0405</t>
  </si>
  <si>
    <t>7/1/2025-RPRO-250512-0164</t>
  </si>
  <si>
    <t>7/1/2025-RPRO-250512-0162</t>
  </si>
  <si>
    <t>7/1/2025-RPRO-250514-0074</t>
  </si>
  <si>
    <t>7/1/2025-RPRO-250512-0171</t>
  </si>
  <si>
    <t>7/1/2025-RPRO-250613-0035</t>
  </si>
  <si>
    <t>7/1/2025-RPRO-250526-0334</t>
  </si>
  <si>
    <t>7/1/2025-RPRO-250514-0145</t>
  </si>
  <si>
    <t>7/1/2025-RPRO-250514-0143</t>
  </si>
  <si>
    <t>7/1/2025-RPRO-250514-0141</t>
  </si>
  <si>
    <t>7/1/2025-RPRO-250514-0147</t>
  </si>
  <si>
    <t>7/1/2025-RPRO-250528-1986</t>
  </si>
  <si>
    <t>7/1/2025-RPRO-250613-0043</t>
  </si>
  <si>
    <t>7/1/2025-RPRO-250612-0267</t>
  </si>
  <si>
    <t>7/1/2025-RPRO-250612-0265</t>
  </si>
  <si>
    <t>7/1/2025-RPRO-250612-0264</t>
  </si>
  <si>
    <t>7/1/2025-RPRO-250613-0037</t>
  </si>
  <si>
    <t>7/1/2025-RPRO-250506-0496</t>
  </si>
  <si>
    <t>7/1/2025-RPRO-250506-0490</t>
  </si>
  <si>
    <t>7/1/2025-RPRO-250604-0548</t>
  </si>
  <si>
    <t>7/1/2025-RPRO-250613-0049</t>
  </si>
  <si>
    <t>7/1/2025-RPRO-250612-0271</t>
  </si>
  <si>
    <t>7/1/2025-RPRO-250528-1775</t>
  </si>
  <si>
    <t>7/1/2025-RPRO-250528-1772</t>
  </si>
  <si>
    <t>7/1/2025-RPRO-250528-1761</t>
  </si>
  <si>
    <t>7/1/2025-RPRO-250514-0303</t>
  </si>
  <si>
    <t>7/1/2025-RPRO-250528-1706</t>
  </si>
  <si>
    <t>7/1/2025-RPRO-250528-1702</t>
  </si>
  <si>
    <t>7/1/2025-RPRO-250528-2125</t>
  </si>
  <si>
    <t>7/1/2025-RPRO-250528-2126</t>
  </si>
  <si>
    <t>RPRO-250515-0211PRE_IN</t>
  </si>
  <si>
    <t>RPRO-250515-0211PRE</t>
  </si>
  <si>
    <t>RPRO-250620-0265MOL_IN</t>
  </si>
  <si>
    <t>RPRO-250528-0216MOL_IN</t>
  </si>
  <si>
    <t>RPRO-250529-0045MOL_IN</t>
  </si>
  <si>
    <t>RPRO-250529-0053MOL_IN</t>
  </si>
  <si>
    <t>RPRO-250529-0095MOL_IN</t>
  </si>
  <si>
    <t>RPRO-250529-0103MOL_IN</t>
  </si>
  <si>
    <t>RPRO-250529-0111MOL_IN</t>
  </si>
  <si>
    <t>RPRO-250529-0119MOL_IN</t>
  </si>
  <si>
    <t>RPRO-250602-0163MOL_IN</t>
  </si>
  <si>
    <t>RPRO-250523-0290LEAN_IN</t>
  </si>
  <si>
    <t>RPRO-250530-0032LEAN_OUT</t>
  </si>
  <si>
    <t>RPRO-250529-0043MOL_IN</t>
  </si>
  <si>
    <t>RPRO-250529-0051MOL_IN</t>
  </si>
  <si>
    <t>RPRO-250529-0059MOL_IN</t>
  </si>
  <si>
    <t>RPRO-250529-0069MOL_IN</t>
  </si>
  <si>
    <t>RPRO-250604-0376PRE_IN</t>
  </si>
  <si>
    <t>RPRO-250605-0037PRE_IN</t>
  </si>
  <si>
    <t>RPRO-250605-0037PRE</t>
  </si>
  <si>
    <t>RPRO-250604-0376PRE</t>
  </si>
  <si>
    <t>RPRO-250527-0086MOL_IN</t>
  </si>
  <si>
    <t>RPRO-250612-0084MOL_IN</t>
  </si>
  <si>
    <t>RPRO-250612-0082MOL_IN</t>
  </si>
  <si>
    <t>RPRO-250508-0169MOL_IN</t>
  </si>
  <si>
    <t>RPRO-250527-0195MOL_IN</t>
  </si>
  <si>
    <t>RPRO-250603-0300MOL_IN</t>
  </si>
  <si>
    <t>RPRO-250528-0218PRE</t>
  </si>
  <si>
    <t>RPRO-250528-0224PRE</t>
  </si>
  <si>
    <t>RPRO-250606-0463LAM</t>
  </si>
  <si>
    <t>RPRO-250606-0412LAM</t>
  </si>
  <si>
    <t>RPRO-250606-0408LAM</t>
  </si>
  <si>
    <t>RPRO-250606-0402LAM</t>
  </si>
  <si>
    <t>RPRO-250606-0395LAM</t>
  </si>
  <si>
    <t>RPRO-250606-0320LAM</t>
  </si>
  <si>
    <t>RPRO-250529-0366LEAN_IN</t>
  </si>
  <si>
    <t>RPRO-250606-0044LEAN_IN</t>
  </si>
  <si>
    <t>RPRO-250602-0037MOL_OUT</t>
  </si>
  <si>
    <t>RPRO-250616-0124LEAN_IN</t>
  </si>
  <si>
    <t>RPRO-250610-0740MOL_IN</t>
  </si>
  <si>
    <t>RPRO-250604-0172MOL_IN</t>
  </si>
  <si>
    <t>RPRO-250604-0384MOL_IN</t>
  </si>
  <si>
    <t>RPRO-250604-0382MOL_IN</t>
  </si>
  <si>
    <t>RPRO-250604-0383MOL_IN</t>
  </si>
  <si>
    <t>RPRO-250604-0359MOL_IN</t>
  </si>
  <si>
    <t>RPRO-250604-0376MOL_IN</t>
  </si>
  <si>
    <t>RPRO-250605-0037MOL_IN</t>
  </si>
  <si>
    <t>RPRO-250425-0142MOL_IN</t>
  </si>
  <si>
    <t>RPRO-250507-0003MOL_IN</t>
  </si>
  <si>
    <t>RPRO-250602-0037LEAN_IN</t>
  </si>
  <si>
    <t>RPRO-250606-0407LEAN_IN</t>
  </si>
  <si>
    <t>RPRO-250606-0418LEAN_IN</t>
  </si>
  <si>
    <t>RPRO-250606-0411LEAN_IN</t>
  </si>
  <si>
    <t>RPRO-250519-0359LEAN_IN</t>
  </si>
  <si>
    <t>RPRO-250515-0093LEAN_IN</t>
  </si>
  <si>
    <t>RPRO-250515-0096LEAN_IN</t>
  </si>
  <si>
    <t>RPRO-250619-0346PRE_IN</t>
  </si>
  <si>
    <t>RPRO-250619-0352PRE_IN</t>
  </si>
  <si>
    <t>RPRO-250619-0352PRE</t>
  </si>
  <si>
    <t>RPRO-250619-0346PRE</t>
  </si>
  <si>
    <t>RPRO-250519-0065MOL_OUT</t>
  </si>
  <si>
    <t>RPRO-250512-0072MOL_OUT</t>
  </si>
  <si>
    <t>RPRO-250604-0358MOL_OUT</t>
  </si>
  <si>
    <t>RPRO-250506-0752LAM</t>
  </si>
  <si>
    <t>RPRO-250519-0463LAM</t>
  </si>
  <si>
    <t>RPRO-250610-0628MOL_OUT</t>
  </si>
  <si>
    <t>RPRO-250610-0710MOL_OUT</t>
  </si>
  <si>
    <t>RPRO-250602-0087PRE</t>
  </si>
  <si>
    <t>RPRO-250604-0169MOL_IN</t>
  </si>
  <si>
    <t>RPRO-250610-0744MOL_IN</t>
  </si>
  <si>
    <t>RPRO-250610-0745MOL_IN</t>
  </si>
  <si>
    <t>RPRO-250610-0746MOL_IN</t>
  </si>
  <si>
    <t>RPRO-250526-0188PRE_IN</t>
  </si>
  <si>
    <t>RPRO-250526-0183PRE_IN</t>
  </si>
  <si>
    <t>RPRO-250526-0191PRE_IN</t>
  </si>
  <si>
    <t>RPRO-250526-0175PRE_IN</t>
  </si>
  <si>
    <t>RPRO-250605-0556LEAN_OUT</t>
  </si>
  <si>
    <t>RPRO-250519-0375MOL_IN</t>
  </si>
  <si>
    <t>RPRO-250604-0358LEAN_IN</t>
  </si>
  <si>
    <t>RPRO-250605-0567LAM</t>
  </si>
  <si>
    <t>RPRO-250605-0583LAM</t>
  </si>
  <si>
    <t>RPRO-250526-0225PRE_IN</t>
  </si>
  <si>
    <t>RPRO-250526-0213PRE_IN</t>
  </si>
  <si>
    <t>RPRO-250526-0221PRE_IN</t>
  </si>
  <si>
    <t>RPRO-250519-0383PRE_IN</t>
  </si>
  <si>
    <t>RPRO-250519-0331PRE_IN</t>
  </si>
  <si>
    <t>RPRO-250519-0334PRE_IN</t>
  </si>
  <si>
    <t>RPRO-250519-0342PRE_IN</t>
  </si>
  <si>
    <t>RPRO-250512-0068PRE_IN</t>
  </si>
  <si>
    <t>RPRO-250519-0334PRE</t>
  </si>
  <si>
    <t>RPRO-250519-0342PRE</t>
  </si>
  <si>
    <t>RPRO-250512-0068PRE</t>
  </si>
  <si>
    <t>RPRO-250519-0331PRE</t>
  </si>
  <si>
    <t>RPRO-250519-0383PRE</t>
  </si>
  <si>
    <t>RPRO-250526-0221PRE</t>
  </si>
  <si>
    <t>RPRO-250526-0213PRE</t>
  </si>
  <si>
    <t>RPRO-250526-0225PRE</t>
  </si>
  <si>
    <t>RPRO-250612-0162MOL_OUT</t>
  </si>
  <si>
    <t>RPRO-250611-0166MOL_OUT</t>
  </si>
  <si>
    <t>RPRO-2404-03666LAM</t>
  </si>
  <si>
    <t>RPRO-250613-0054LAM</t>
  </si>
  <si>
    <t>RPRO-250613-0056LAM</t>
  </si>
  <si>
    <t>RPRO-250506-0754LAM</t>
  </si>
  <si>
    <t>RPRO-250610-0622MOL_IN</t>
  </si>
  <si>
    <t>RPRO-250606-0074MOL_IN</t>
  </si>
  <si>
    <t>RPRO-250606-0089MOL_IN</t>
  </si>
  <si>
    <t>RPRO-250606-0419LAM</t>
  </si>
  <si>
    <t>RPRO-250606-0429LAM</t>
  </si>
  <si>
    <t>RPRO-250606-0454LAM</t>
  </si>
  <si>
    <t>RPRO-250606-0460LAM</t>
  </si>
  <si>
    <t>RPRO-250606-0488LAM</t>
  </si>
  <si>
    <t>RPRO-250606-0494LAM</t>
  </si>
  <si>
    <t>RPRO-250606-0311LAM</t>
  </si>
  <si>
    <t>RPRO-250529-0175PRE_IN</t>
  </si>
  <si>
    <t>RPRO-250602-0402PRE_IN</t>
  </si>
  <si>
    <t>RPRO-250603-0292PRE_IN</t>
  </si>
  <si>
    <t>RPRO-250529-0365PRE_IN</t>
  </si>
  <si>
    <t>RPRO-250529-0175PRE</t>
  </si>
  <si>
    <t>RPRO-250602-0402PRE</t>
  </si>
  <si>
    <t>RPRO-250603-0292PRE</t>
  </si>
  <si>
    <t>RPRO-250529-0365PRE</t>
  </si>
  <si>
    <t>RPRO-250604-0183LAM</t>
  </si>
  <si>
    <t>RPRO-250604-0173LAM</t>
  </si>
  <si>
    <t>RPRO-250604-0170LAM</t>
  </si>
  <si>
    <t>RPRO-250604-0168LAM</t>
  </si>
  <si>
    <t>RPRO-250604-0167LAM</t>
  </si>
  <si>
    <t>RPRO-250604-0381LAM</t>
  </si>
  <si>
    <t>RPRO-250610-0504LAM</t>
  </si>
  <si>
    <t>RPRO-250616-0124LEAN_OUT</t>
  </si>
  <si>
    <t>RPRO-250620-0402PRE_IN</t>
  </si>
  <si>
    <t>RPRO-250603-0374PRE_IN</t>
  </si>
  <si>
    <t>RPRO-250602-0020PRE_IN</t>
  </si>
  <si>
    <t>RPRO-250612-0162LEAN_IN</t>
  </si>
  <si>
    <t>RPRO-250429-0439LAM</t>
  </si>
  <si>
    <t>RPRO-250606-0344MOL_OUT</t>
  </si>
  <si>
    <t>RPRO-250606-0374MOL_OUT</t>
  </si>
  <si>
    <t>RPRO-250606-0355MOL_OUT</t>
  </si>
  <si>
    <t>RPRO-250606-0423MOL_OUT</t>
  </si>
  <si>
    <t>RPRO-250606-0391MOL_OUT</t>
  </si>
  <si>
    <t>RPRO-250528-0226PRE_IN</t>
  </si>
  <si>
    <t>RPRO-250528-0228PRE_IN</t>
  </si>
  <si>
    <t>RPRO-250602-0093PRE_IN</t>
  </si>
  <si>
    <t>RPRO-250606-0336PRE_IN</t>
  </si>
  <si>
    <t>RPRO-250606-0328PRE_IN</t>
  </si>
  <si>
    <t>RPRO-250606-0328PRE</t>
  </si>
  <si>
    <t>RPRO-250606-0336PRE</t>
  </si>
  <si>
    <t>RPRO-250602-0402MOL_IN</t>
  </si>
  <si>
    <t>RPRO-250512-0060PRE_IN</t>
  </si>
  <si>
    <t>RPRO-250526-0201PRE_IN</t>
  </si>
  <si>
    <t>RPRO-250526-0201PRE</t>
  </si>
  <si>
    <t>RPRO-250527-0191LEAN_IN</t>
  </si>
  <si>
    <t>RPRO-250606-0408PRE_IN</t>
  </si>
  <si>
    <t>RPRO-250606-0463PRE_IN</t>
  </si>
  <si>
    <t>RPRO-250606-0408PRE</t>
  </si>
  <si>
    <t>RPRO-250606-0463PRE</t>
  </si>
  <si>
    <t>RPRO-250520-0632PRE_IN</t>
  </si>
  <si>
    <t>RPRO-250520-0632PRE</t>
  </si>
  <si>
    <t>RPRO-250606-0355LEAN_IN</t>
  </si>
  <si>
    <t>RPRO-250606-0423LEAN_IN</t>
  </si>
  <si>
    <t>RPRO-250606-0344LEAN_IN</t>
  </si>
  <si>
    <t>RPRO-250606-0391LEAN_IN</t>
  </si>
  <si>
    <t>RPRO-250514-0304LAM</t>
  </si>
  <si>
    <t>RPRO-250514-0207PRE_IN</t>
  </si>
  <si>
    <t>RPRO-250603-0375PRE_IN</t>
  </si>
  <si>
    <t>RPRO-250514-0207PRE</t>
  </si>
  <si>
    <t>RPRO-250603-0375PRE</t>
  </si>
  <si>
    <t>RPRO-250620-0402PRE</t>
  </si>
  <si>
    <t>RPRO-250603-0374PRE</t>
  </si>
  <si>
    <t>RPRO-250602-0020PRE</t>
  </si>
  <si>
    <t>RPRO-250602-0139PRE</t>
  </si>
  <si>
    <t>RPRO-250604-0670PRE</t>
  </si>
  <si>
    <t>RPRO-250612-0455LEAN_OUT</t>
  </si>
  <si>
    <t>RPRO-250512-0060PRE</t>
  </si>
  <si>
    <t>RPRO-250611-0021LEAN_IN</t>
  </si>
  <si>
    <t>RPRO-250514-0207MOL_IN</t>
  </si>
  <si>
    <t>RPRO-250424-0325MOL_IN</t>
  </si>
  <si>
    <t>RPRO-250425-0141MOL_IN</t>
  </si>
  <si>
    <t>RPRO-250617-0902MOL_IN</t>
  </si>
  <si>
    <t>RPRO-250606-0559MOL_IN</t>
  </si>
  <si>
    <t>RPRO-250606-0676MOL_IN</t>
  </si>
  <si>
    <t>RPRO-250606-0670MOL_IN</t>
  </si>
  <si>
    <t>RPRO-250610-0613MOL_IN</t>
  </si>
  <si>
    <t>RPRO-250610-0672MOL_IN</t>
  </si>
  <si>
    <t>RPRO-250530-0471PRE_IN</t>
  </si>
  <si>
    <t>RPRO-250530-0471PRE</t>
  </si>
  <si>
    <t>RPRO-250602-0081PRE</t>
  </si>
  <si>
    <t>RPRO-250604-0182MOL_OUT</t>
  </si>
  <si>
    <t>RPRO-250519-0438MOL_IN</t>
  </si>
  <si>
    <t>RPRO-250606-0408MOL_IN</t>
  </si>
  <si>
    <t>RPRO-250606-0463MOL_IN</t>
  </si>
  <si>
    <t>RPRO-250607-0236MOL_IN</t>
  </si>
  <si>
    <t>RPRO-250607-0238MOL_IN</t>
  </si>
  <si>
    <t>RPRO-250607-0240MOL_IN</t>
  </si>
  <si>
    <t>RPRO-250607-0242MOL_IN</t>
  </si>
  <si>
    <t>RPRO-250607-0244MOL_IN</t>
  </si>
  <si>
    <t>RPRO-250528-0228PRE</t>
  </si>
  <si>
    <t>RPRO-250528-1899LAM</t>
  </si>
  <si>
    <t>RPRO-250610-0266LAM</t>
  </si>
  <si>
    <t>RPRO-250606-0878MOL_IN</t>
  </si>
  <si>
    <t>RPRO-250606-0880MOL_IN</t>
  </si>
  <si>
    <t>RPRO-250606-0882MOL_IN</t>
  </si>
  <si>
    <t>RPRO-250424-0288MOL_IN</t>
  </si>
  <si>
    <t>RPRO-250507-0007MOL_IN</t>
  </si>
  <si>
    <t>RPRO-250526-0095MOL_IN</t>
  </si>
  <si>
    <t>RPRO-250606-0336MOL_IN</t>
  </si>
  <si>
    <t>RPRO-250606-0328MOL_IN</t>
  </si>
  <si>
    <t>RPRO-250617-0900MOL_IN</t>
  </si>
  <si>
    <t>RPRO-250424-0338MOL_IN</t>
  </si>
  <si>
    <t>RPRO-250418-0170PRE_IN</t>
  </si>
  <si>
    <t>RPRO-250210-1952PRE_IN</t>
  </si>
  <si>
    <t>RPRO-250211-0127PRE_IN</t>
  </si>
  <si>
    <t>RPRO-250425-0047PRE_IN</t>
  </si>
  <si>
    <t>RPRO-250429-0441LAM</t>
  </si>
  <si>
    <t>RPRO-250418-0170PRE</t>
  </si>
  <si>
    <t>RPRO-250210-1952PRE</t>
  </si>
  <si>
    <t>RPRO-250211-0127PRE</t>
  </si>
  <si>
    <t>RPRO-250425-0047PRE</t>
  </si>
  <si>
    <t>RPRO-250527-0255LAM</t>
  </si>
  <si>
    <t>RPRO-250527-0252LAM</t>
  </si>
  <si>
    <t>RPRO-250617-0901LAM</t>
  </si>
  <si>
    <t>RPRO-250527-0084MOL_IN</t>
  </si>
  <si>
    <t>RPRO-250527-0043MOL_IN</t>
  </si>
  <si>
    <t>RPRO-250527-0192MOL_IN</t>
  </si>
  <si>
    <t>RPRO-250515-0211MOL_IN</t>
  </si>
  <si>
    <t>RPRO-250619-0119LEAN_IN</t>
  </si>
  <si>
    <t>RPRO-250523-0162LAM</t>
  </si>
  <si>
    <t>RPRO-250523-0163LAM</t>
  </si>
  <si>
    <t>RPRO-250523-0164LAM</t>
  </si>
  <si>
    <t>RPRO-250523-0165LAM</t>
  </si>
  <si>
    <t>RPRO-250603-0297MOL_OUT</t>
  </si>
  <si>
    <t>RPRO-250526-0097MOL_IN</t>
  </si>
  <si>
    <t>RPRO-250617-0904MOL_IN</t>
  </si>
  <si>
    <t>RPRO-250604-0670MOL_IN</t>
  </si>
  <si>
    <t>RPRO-250606-0395PRE_IN</t>
  </si>
  <si>
    <t>RPRO-250606-0412PRE_IN</t>
  </si>
  <si>
    <t>RPRO-250606-0429PRE_IN</t>
  </si>
  <si>
    <t>RPRO-250606-0454PRE_IN</t>
  </si>
  <si>
    <t>RPRO-250606-0488PRE_IN</t>
  </si>
  <si>
    <t>RPRO-250606-0460PRE_IN</t>
  </si>
  <si>
    <t>RPRO-250606-0494PRE_IN</t>
  </si>
  <si>
    <t>RPRO-250606-0419PRE_IN</t>
  </si>
  <si>
    <t>RPRO-250606-0402PRE_IN</t>
  </si>
  <si>
    <t>RPRO-250606-0395PRE</t>
  </si>
  <si>
    <t>RPRO-250606-0412PRE</t>
  </si>
  <si>
    <t>RPRO-250606-0429PRE</t>
  </si>
  <si>
    <t>RPRO-250606-0454PRE</t>
  </si>
  <si>
    <t>RPRO-250606-0488PRE</t>
  </si>
  <si>
    <t>RPRO-250606-0460PRE</t>
  </si>
  <si>
    <t>RPRO-250606-0494PRE</t>
  </si>
  <si>
    <t>RPRO-250606-0419PRE</t>
  </si>
  <si>
    <t>RPRO-250606-0402PRE</t>
  </si>
  <si>
    <t>RPRO-250610-0617MOL_OUT</t>
  </si>
  <si>
    <t>RPRO-250526-0514PRE_IN</t>
  </si>
  <si>
    <t>RPRO-250526-0514PRE</t>
  </si>
  <si>
    <t>RPRO-250530-0047PRE_IN</t>
  </si>
  <si>
    <t>RPRO-250604-0623PRE_IN</t>
  </si>
  <si>
    <t>RPRO-250530-0047PRE</t>
  </si>
  <si>
    <t>RPRO-250604-0623PRE</t>
  </si>
  <si>
    <t>RPRO-250520-0303LAM</t>
  </si>
  <si>
    <t>RPRO-250520-0305LAM</t>
  </si>
  <si>
    <t>RPRO-250520-0307LAM</t>
  </si>
  <si>
    <t>RPRO-250520-0309LAM</t>
  </si>
  <si>
    <t>RPRO-250520-0311LAM</t>
  </si>
  <si>
    <t>RPRO-250520-0315LAM</t>
  </si>
  <si>
    <t>RPRO-250528-0218MOL_IN</t>
  </si>
  <si>
    <t>RPRO-250528-0224MOL_IN</t>
  </si>
  <si>
    <t>RPRO-250604-0380MOL_IN</t>
  </si>
  <si>
    <t>RPRO-250604-0379MOL_IN</t>
  </si>
  <si>
    <t>RPRO-250604-0378MOL_IN</t>
  </si>
  <si>
    <t>RPRO-250618-0387MOL_IN</t>
  </si>
  <si>
    <t>RPRO-250512-0060MOL_IN</t>
  </si>
  <si>
    <t>RPRO-250530-0400LAM</t>
  </si>
  <si>
    <t>RPRO-250519-0472LAM</t>
  </si>
  <si>
    <t>SO-250520-0090</t>
  </si>
  <si>
    <t>RPRO-250521-0174</t>
  </si>
  <si>
    <t>SO-250519-1063</t>
  </si>
  <si>
    <t>RPRO-250520-0426</t>
  </si>
  <si>
    <t>SO-250603-0157</t>
  </si>
  <si>
    <t>RPRO-250604-0274</t>
  </si>
  <si>
    <t>SO-250531-0269</t>
  </si>
  <si>
    <t>RPRO-250604-0604</t>
  </si>
  <si>
    <t>SO-250531-0270</t>
  </si>
  <si>
    <t>RPRO-250604-0606</t>
  </si>
  <si>
    <t>SO-250531-0271</t>
  </si>
  <si>
    <t>RPRO-250604-0609</t>
  </si>
  <si>
    <t>SO-250604-0526</t>
  </si>
  <si>
    <t>RPRO-250605-0281</t>
  </si>
  <si>
    <t>SO-250605-0364</t>
  </si>
  <si>
    <t>RPRO-250606-0247</t>
  </si>
  <si>
    <t>SO-250606-0120</t>
  </si>
  <si>
    <t>RPRO-250607-0202</t>
  </si>
  <si>
    <t>SO-250610-0011</t>
  </si>
  <si>
    <t>RPRO-250611-0012</t>
  </si>
  <si>
    <t>SO-250421-0296</t>
  </si>
  <si>
    <t>RPRO-250424-0819</t>
  </si>
  <si>
    <t>DC-013616</t>
  </si>
  <si>
    <t>AWB-014664</t>
  </si>
  <si>
    <t>49A (PP)LINING KNIT MATTE MICRO (HOOD) REC 44" 250G</t>
  </si>
  <si>
    <t>HTL-015660</t>
  </si>
  <si>
    <t>NIKE Heat Transfer Logo (Vertical Direction Printing) 1 COLOR W:19.55MM L:78.52MM COLOR(S): 00A Left Foot Description:"ACG" Triangle + 4 text + clear base Right Foot Description:Same as Left Foot (Left &amp; Right are the same direction: logo from heel to toe)</t>
  </si>
  <si>
    <t>SO-250507-0140</t>
  </si>
  <si>
    <t>RPRO-250508-0159</t>
  </si>
  <si>
    <t>DC-014134</t>
  </si>
  <si>
    <t>AWB-019644</t>
  </si>
  <si>
    <t>33W (PP)LINING KNIT MATTE MICRO (HOOD) REC 44" 250G</t>
  </si>
  <si>
    <t>HTL-030471</t>
  </si>
  <si>
    <t>NIKE Heat Transfer Logo (Horizontal direction printing) 2 colors W:45.1MM L:48MM COLOR(S):33W/04D Left Foot Description:FADING EFFECT "EARTH fading graphic": 33W/04D+"(A)"/"(C)"/"(G)"/"All Conditions Gear.":04D (44.6*48mm)+0.2mm Clear Base Around Logo (follow file) Right Foot Description:FADING EFFECT "EARTH fading graphic":33W/04D+"(A)"/"(C)"/"(G)"/"Made on Planet Earth.":04D (45.1*48mm)+0.2mm Clear Base Around Logo (follow file)(Left &amp; Right are the same direction: logo from left to right)</t>
  </si>
  <si>
    <t>SO-250507-0141</t>
  </si>
  <si>
    <t>RPRO-250508-0161</t>
  </si>
  <si>
    <t>SO-250523-0195</t>
  </si>
  <si>
    <t>RPRO-250526-0237</t>
  </si>
  <si>
    <t>SO-250529-0146</t>
  </si>
  <si>
    <t>RPRO-250530-0088</t>
  </si>
  <si>
    <t>SO-250529-0147</t>
  </si>
  <si>
    <t>RPRO-250530-0089</t>
  </si>
  <si>
    <t>SO-250529-0155</t>
  </si>
  <si>
    <t>RPRO-250530-0098</t>
  </si>
  <si>
    <t>SO-250529-0158</t>
  </si>
  <si>
    <t>RPRO-250530-0101</t>
  </si>
  <si>
    <t>SO-250530-0062</t>
  </si>
  <si>
    <t>RPRO-250602-0057</t>
  </si>
  <si>
    <t>SO-250602-0009</t>
  </si>
  <si>
    <t>RPRO-250603-0121</t>
  </si>
  <si>
    <t>DC-014659</t>
  </si>
  <si>
    <t>AWB-022008</t>
  </si>
  <si>
    <t>NO DYE DJ-119-E VISA TERRY-R100 44" 210G</t>
  </si>
  <si>
    <t>HOV-000205</t>
  </si>
  <si>
    <t>SO-250602-0011</t>
  </si>
  <si>
    <t>RPRO-250603-0122</t>
  </si>
  <si>
    <t>SO-250602-0012</t>
  </si>
  <si>
    <t>RPRO-250603-0123</t>
  </si>
  <si>
    <t>SO-250602-0013</t>
  </si>
  <si>
    <t>RPRO-250603-0124</t>
  </si>
  <si>
    <t>SO-250602-0014</t>
  </si>
  <si>
    <t>RPRO-250603-0125</t>
  </si>
  <si>
    <t>SO-250602-0015</t>
  </si>
  <si>
    <t>RPRO-250603-0126</t>
  </si>
  <si>
    <t>SO-250602-0019</t>
  </si>
  <si>
    <t>RPRO-250603-0127</t>
  </si>
  <si>
    <t>SO-250602-0682</t>
  </si>
  <si>
    <t>RPRO-250603-0305</t>
  </si>
  <si>
    <t>DC-014050</t>
  </si>
  <si>
    <t>AWB-021935</t>
  </si>
  <si>
    <t>036-90-02 LJ-B4-EPM5 44" 220G</t>
  </si>
  <si>
    <t>HTL-026616</t>
  </si>
  <si>
    <t>NEW BALANCE Heat Transfer Logo (Vertical Direction Printing) 1 COLOR W:22.3MM L:41.2MM COLOR(S):032-76-04 Left Foot Description:"new balance" + "NB" + TRIANGLE + "RUNNING" Right Foot Description: Same as Left Foot (Left &amp; Right are the same direction: logo from toe to heel)</t>
  </si>
  <si>
    <t>SO-250602-0683</t>
  </si>
  <si>
    <t>RPRO-250603-0306</t>
  </si>
  <si>
    <t>SO-250602-0684</t>
  </si>
  <si>
    <t>RPRO-250603-0307</t>
  </si>
  <si>
    <t>SO-250602-0010</t>
  </si>
  <si>
    <t>RPRO-250604-0001</t>
  </si>
  <si>
    <t>DC-014660</t>
  </si>
  <si>
    <t>HTL-029621</t>
  </si>
  <si>
    <t>NEW BALANCE Heat Transfer Logo (Vertical Direction Printing) 1 COLOR W:22.3MM L:41.2MM COLOR(S):124-23-11 Left Foot Description: "new balance" + "NB" 8 Bar + TRIANGLE + "RUNNING" Right Foot Description:Same as Left Foot (Left &amp; Right are the same direction: logo from toe to heel)</t>
  </si>
  <si>
    <t>SO-250602-0016</t>
  </si>
  <si>
    <t>RPRO-250604-0002</t>
  </si>
  <si>
    <t>SO-250602-0017</t>
  </si>
  <si>
    <t>RPRO-250604-0003</t>
  </si>
  <si>
    <t>SO-250602-0018</t>
  </si>
  <si>
    <t>RPRO-250604-0004</t>
  </si>
  <si>
    <t>SO-250412-0047</t>
  </si>
  <si>
    <t>RPRO-250414-0265</t>
  </si>
  <si>
    <t>SO-250428-0494</t>
  </si>
  <si>
    <t>RPRO-250429-0421</t>
  </si>
  <si>
    <t>DC-011426</t>
  </si>
  <si>
    <t>AWB-005992</t>
  </si>
  <si>
    <t>2CQ EPM ELILON 44" 280G</t>
  </si>
  <si>
    <t>SO-250505-0608</t>
  </si>
  <si>
    <t>RPRO-250506-0450</t>
  </si>
  <si>
    <t>SO-250505-0610</t>
  </si>
  <si>
    <t>RPRO-250506-0454</t>
  </si>
  <si>
    <t>SO-250505-0629</t>
  </si>
  <si>
    <t>RPRO-250506-0492</t>
  </si>
  <si>
    <t>SO-250509-0167</t>
  </si>
  <si>
    <t>RPRO-250512-0166</t>
  </si>
  <si>
    <t>SO-250513-0041</t>
  </si>
  <si>
    <t>RPRO-250514-0089</t>
  </si>
  <si>
    <t>SO-250519-0029</t>
  </si>
  <si>
    <t>RPRO-250520-0047</t>
  </si>
  <si>
    <t>SO-250519-0030</t>
  </si>
  <si>
    <t>RPRO-250520-0049</t>
  </si>
  <si>
    <t>SO-250519-0031</t>
  </si>
  <si>
    <t>RPRO-250520-0051</t>
  </si>
  <si>
    <t>SO-250519-0032</t>
  </si>
  <si>
    <t>RPRO-250520-0053</t>
  </si>
  <si>
    <t>SO-250519-0033</t>
  </si>
  <si>
    <t>RPRO-250520-0055</t>
  </si>
  <si>
    <t>SO-250519-0034</t>
  </si>
  <si>
    <t>RPRO-250520-0057</t>
  </si>
  <si>
    <t>SO-250519-0035</t>
  </si>
  <si>
    <t>RPRO-250520-0059</t>
  </si>
  <si>
    <t>SO-250519-0036</t>
  </si>
  <si>
    <t>RPRO-250520-0061</t>
  </si>
  <si>
    <t>SO-250519-0037</t>
  </si>
  <si>
    <t>RPRO-250520-0062</t>
  </si>
  <si>
    <t>SO-250519-0038</t>
  </si>
  <si>
    <t>RPRO-250520-0063</t>
  </si>
  <si>
    <t>SO-250519-0039</t>
  </si>
  <si>
    <t>RPRO-250520-0064</t>
  </si>
  <si>
    <t>SO-250519-0040</t>
  </si>
  <si>
    <t>RPRO-250520-0066</t>
  </si>
  <si>
    <t>SO-250519-0041</t>
  </si>
  <si>
    <t>RPRO-250520-0067</t>
  </si>
  <si>
    <t>SO-250519-0058</t>
  </si>
  <si>
    <t>RPRO-250520-0099</t>
  </si>
  <si>
    <t>SO-250519-0059</t>
  </si>
  <si>
    <t>RPRO-250520-0101</t>
  </si>
  <si>
    <t>SO-250519-0060</t>
  </si>
  <si>
    <t>RPRO-250520-0103</t>
  </si>
  <si>
    <t>SO-250519-0061</t>
  </si>
  <si>
    <t>RPRO-250520-0105</t>
  </si>
  <si>
    <t>SO-250519-0062</t>
  </si>
  <si>
    <t>RPRO-250520-0107</t>
  </si>
  <si>
    <t>SO-250519-0063</t>
  </si>
  <si>
    <t>RPRO-250520-0109</t>
  </si>
  <si>
    <t>SO-250519-0064</t>
  </si>
  <si>
    <t>RPRO-250520-0111</t>
  </si>
  <si>
    <t>SO-250519-0065</t>
  </si>
  <si>
    <t>RPRO-250520-0113</t>
  </si>
  <si>
    <t>SO-250519-0066</t>
  </si>
  <si>
    <t>RPRO-250520-0115</t>
  </si>
  <si>
    <t>SO-250519-0067</t>
  </si>
  <si>
    <t>RPRO-250520-0117</t>
  </si>
  <si>
    <t>SO-250519-0068</t>
  </si>
  <si>
    <t>RPRO-250520-0119</t>
  </si>
  <si>
    <t>SO-250519-0069</t>
  </si>
  <si>
    <t>RPRO-250520-0121</t>
  </si>
  <si>
    <t>SO-250519-0144</t>
  </si>
  <si>
    <t>RPRO-250520-0269</t>
  </si>
  <si>
    <t>SO-250519-0145</t>
  </si>
  <si>
    <t>RPRO-250520-0271</t>
  </si>
  <si>
    <t>SO-250519-0146</t>
  </si>
  <si>
    <t>RPRO-250520-0273</t>
  </si>
  <si>
    <t>SO-250519-0147</t>
  </si>
  <si>
    <t>RPRO-250520-0275</t>
  </si>
  <si>
    <t>SO-250519-0148</t>
  </si>
  <si>
    <t>RPRO-250520-0277</t>
  </si>
  <si>
    <t>SO-250519-0149</t>
  </si>
  <si>
    <t>RPRO-250520-0279</t>
  </si>
  <si>
    <t>SO-250519-0172</t>
  </si>
  <si>
    <t>RPRO-250520-0325</t>
  </si>
  <si>
    <t>SO-250519-0173</t>
  </si>
  <si>
    <t>RPRO-250520-0327</t>
  </si>
  <si>
    <t>SO-250519-0174</t>
  </si>
  <si>
    <t>RPRO-250520-0329</t>
  </si>
  <si>
    <t>SO-250519-0175</t>
  </si>
  <si>
    <t>RPRO-250520-0331</t>
  </si>
  <si>
    <t>SO-250519-0176</t>
  </si>
  <si>
    <t>RPRO-250520-0333</t>
  </si>
  <si>
    <t>SO-250519-0177</t>
  </si>
  <si>
    <t>RPRO-250520-0335</t>
  </si>
  <si>
    <t>SO-250519-0178</t>
  </si>
  <si>
    <t>RPRO-250520-0337</t>
  </si>
  <si>
    <t>SO-250519-0179</t>
  </si>
  <si>
    <t>RPRO-250520-0339</t>
  </si>
  <si>
    <t>SO-250519-0180</t>
  </si>
  <si>
    <t>RPRO-250520-0341</t>
  </si>
  <si>
    <t>SO-250519-0181</t>
  </si>
  <si>
    <t>RPRO-250520-0343</t>
  </si>
  <si>
    <t>SO-250519-0182</t>
  </si>
  <si>
    <t>RPRO-250520-0345</t>
  </si>
  <si>
    <t>SO-250519-0183</t>
  </si>
  <si>
    <t>RPRO-250520-0347</t>
  </si>
  <si>
    <t>SO-250519-0184</t>
  </si>
  <si>
    <t>RPRO-250520-0349</t>
  </si>
  <si>
    <t>SO-250519-0185</t>
  </si>
  <si>
    <t>RPRO-250520-0351</t>
  </si>
  <si>
    <t>SO-250519-0186</t>
  </si>
  <si>
    <t>RPRO-250520-0353</t>
  </si>
  <si>
    <t>SO-250519-0187</t>
  </si>
  <si>
    <t>RPRO-250520-0355</t>
  </si>
  <si>
    <t>SO-250519-0220</t>
  </si>
  <si>
    <t>RPRO-250520-0697</t>
  </si>
  <si>
    <t>SO-250519-0221</t>
  </si>
  <si>
    <t>RPRO-250520-0698</t>
  </si>
  <si>
    <t>SO-250519-0222</t>
  </si>
  <si>
    <t>RPRO-250520-0699</t>
  </si>
  <si>
    <t>SO-250519-0223</t>
  </si>
  <si>
    <t>RPRO-250520-0700</t>
  </si>
  <si>
    <t>SO-250519-0224</t>
  </si>
  <si>
    <t>RPRO-250520-0701</t>
  </si>
  <si>
    <t>SO-250519-0225</t>
  </si>
  <si>
    <t>RPRO-250520-0702</t>
  </si>
  <si>
    <t>SO-250519-0226</t>
  </si>
  <si>
    <t>RPRO-250520-0703</t>
  </si>
  <si>
    <t>SO-250519-0227</t>
  </si>
  <si>
    <t>RPRO-250520-0704</t>
  </si>
  <si>
    <t>SO-250519-0228</t>
  </si>
  <si>
    <t>RPRO-250520-0705</t>
  </si>
  <si>
    <t>SO-250519-0229</t>
  </si>
  <si>
    <t>RPRO-250520-0706</t>
  </si>
  <si>
    <t>SO-250519-0230</t>
  </si>
  <si>
    <t>RPRO-250520-0707</t>
  </si>
  <si>
    <t>SO-250519-0231</t>
  </si>
  <si>
    <t>RPRO-250520-0708</t>
  </si>
  <si>
    <t>SO-250519-0232</t>
  </si>
  <si>
    <t>RPRO-250520-0709</t>
  </si>
  <si>
    <t>SO-250519-0233</t>
  </si>
  <si>
    <t>RPRO-250520-0710</t>
  </si>
  <si>
    <t>SO-250519-0234</t>
  </si>
  <si>
    <t>RPRO-250520-0711</t>
  </si>
  <si>
    <t>SO-250527-2650</t>
  </si>
  <si>
    <t>RPRO-250528-1929</t>
  </si>
  <si>
    <t>SO-250529-0153</t>
  </si>
  <si>
    <t>RPRO-250530-0096</t>
  </si>
  <si>
    <t>SO-250529-0154</t>
  </si>
  <si>
    <t>RPRO-250530-0097</t>
  </si>
  <si>
    <t>SO-250602-0681</t>
  </si>
  <si>
    <t>RPRO-250603-0304</t>
  </si>
  <si>
    <t>SO-250606-0086</t>
  </si>
  <si>
    <t>RPRO-250620-0577</t>
  </si>
  <si>
    <t>SO-240416-0020</t>
  </si>
  <si>
    <t>RPRO-2404-05453</t>
  </si>
  <si>
    <t>SO-250423-0463</t>
  </si>
  <si>
    <t>RPRO-250424-0316</t>
  </si>
  <si>
    <t>DC-009522</t>
  </si>
  <si>
    <t>HTL-013029</t>
  </si>
  <si>
    <t>SO-250505-0068</t>
  </si>
  <si>
    <t>RPRO-250506-0170</t>
  </si>
  <si>
    <t>DC-014049</t>
  </si>
  <si>
    <t>AWB-021934</t>
  </si>
  <si>
    <t>043-89-00 LJ-B4-EPM5 44" 220G</t>
  </si>
  <si>
    <t>HTL-022132</t>
  </si>
  <si>
    <t>NEW BALANCE Heat Transfer Logo (Vertical Direction Printing) 1 COLOR W:22.3MM L:41.2MM COLOR(S):028-47-06 Left Foot Description:"new balance" + "NB" + TRIANGLE + "RUNNING" Right Foot Description:Same as Left Foot (Left &amp; Right are the same direction: logo from toe to heel)</t>
  </si>
  <si>
    <t>SO-250505-0069</t>
  </si>
  <si>
    <t>RPRO-250506-0172</t>
  </si>
  <si>
    <t>SO-250505-0072</t>
  </si>
  <si>
    <t>RPRO-250506-0178</t>
  </si>
  <si>
    <t>SO-250505-0081</t>
  </si>
  <si>
    <t>RPRO-250506-0196</t>
  </si>
  <si>
    <t>DC-010924</t>
  </si>
  <si>
    <t>SO-250505-0082</t>
  </si>
  <si>
    <t>RPRO-250506-0198</t>
  </si>
  <si>
    <t>JVC6-027-1 (Skive arch)</t>
  </si>
  <si>
    <t>DC-008166</t>
  </si>
  <si>
    <t>PVN-001319</t>
  </si>
  <si>
    <t>OrthoLite Ultra GREEN/16-5932TPX Flat Sheet 0.085D 25+/-4 Asker C 1.1M 2M 5mm</t>
  </si>
  <si>
    <t>AWB-019007</t>
  </si>
  <si>
    <t>000-55-00 LJ-B1150B-EPM5 44" 170G</t>
  </si>
  <si>
    <t>HTL-026004</t>
  </si>
  <si>
    <t>NEW BALANCE Heat Transfer Logo (Horizontal Direction Printing) 1 COLOR W:31MM L:15MM COLOR(S):036-90-02 Left Foot Description:"NB" Right Foot Description:Same as Left Foot (Left &amp; Right are the same direction)</t>
  </si>
  <si>
    <t>DC-008165</t>
  </si>
  <si>
    <t>AWB-018983</t>
  </si>
  <si>
    <t>145-17-00 LJ-B1150B-EPM5 44" 170G</t>
  </si>
  <si>
    <t>SO-250505-0625</t>
  </si>
  <si>
    <t>RPRO-250506-0484</t>
  </si>
  <si>
    <t>DC-009951</t>
  </si>
  <si>
    <t>AWB-014519</t>
  </si>
  <si>
    <t>05Y (PP)LINING KNIT MATTE MICRO (HOOD) REC 44" 250G</t>
  </si>
  <si>
    <t>HTL-028902</t>
  </si>
  <si>
    <t>NIKE Heat Transfer Logo (Vertical Direction Printing) 1 COLOR W:6.94MM L:74.77MM COLOR(S):01M Left Foot Description: GLOSSY EFFECT:"air" (letter "air" is solid) + "MAX" + SWOOSH (follow graphic) Right Foot Description:Same as Left Foot (Left &amp; Right are the same: logo from heel to toe)</t>
  </si>
  <si>
    <t>SO-250513-0059</t>
  </si>
  <si>
    <t>RPRO-250514-0118</t>
  </si>
  <si>
    <t>SO-250513-0255</t>
  </si>
  <si>
    <t>RPRO-250514-0131</t>
  </si>
  <si>
    <t>SO-250513-0257</t>
  </si>
  <si>
    <t>RPRO-250514-0135</t>
  </si>
  <si>
    <t>SO-250513-0106</t>
  </si>
  <si>
    <t>RPRO-250514-0191</t>
  </si>
  <si>
    <t>DC-014263</t>
  </si>
  <si>
    <t>HTL-032372</t>
  </si>
  <si>
    <t>NIKE Heat Transfer Logo 1 COLOR W:48.899MM L:49MM COLOR(S):00M Left Foot Description:NIKE + SWOOSH + COMFORT INSOLE (logo from heel to lateral) + BORDER LINE (+Antimigration) Right Foot Description:NIKE + SWOOSH + COMFORT INSOLE (logo from lateral to heel) + BORDER LINE (+Antimigration) (Left &amp; Right are contrary) SIZE(S):7-13</t>
  </si>
  <si>
    <t>SO-250519-0042</t>
  </si>
  <si>
    <t>RPRO-250520-0068</t>
  </si>
  <si>
    <t>SO-250519-0043</t>
  </si>
  <si>
    <t>RPRO-250520-0069</t>
  </si>
  <si>
    <t>SO-250519-0044</t>
  </si>
  <si>
    <t>RPRO-250520-0071</t>
  </si>
  <si>
    <t>SO-250519-0045</t>
  </si>
  <si>
    <t>RPRO-250520-0073</t>
  </si>
  <si>
    <t>SO-250519-0046</t>
  </si>
  <si>
    <t>RPRO-250520-0075</t>
  </si>
  <si>
    <t>SO-250519-0047</t>
  </si>
  <si>
    <t>RPRO-250520-0077</t>
  </si>
  <si>
    <t>SO-250519-0048</t>
  </si>
  <si>
    <t>RPRO-250520-0079</t>
  </si>
  <si>
    <t>SO-250519-0049</t>
  </si>
  <si>
    <t>RPRO-250520-0081</t>
  </si>
  <si>
    <t>SO-250519-0070</t>
  </si>
  <si>
    <t>RPRO-250520-0122</t>
  </si>
  <si>
    <t>SO-250519-0071</t>
  </si>
  <si>
    <t>RPRO-250520-0124</t>
  </si>
  <si>
    <t>SO-250519-0072</t>
  </si>
  <si>
    <t>RPRO-250520-0126</t>
  </si>
  <si>
    <t>SO-250519-0073</t>
  </si>
  <si>
    <t>RPRO-250520-0128</t>
  </si>
  <si>
    <t>SO-250519-0074</t>
  </si>
  <si>
    <t>RPRO-250520-0130</t>
  </si>
  <si>
    <t>SO-250519-0075</t>
  </si>
  <si>
    <t>RPRO-250520-0132</t>
  </si>
  <si>
    <t>SO-250519-0076</t>
  </si>
  <si>
    <t>RPRO-250520-0134</t>
  </si>
  <si>
    <t>SO-250519-0077</t>
  </si>
  <si>
    <t>RPRO-250520-0136</t>
  </si>
  <si>
    <t>SO-250519-0078</t>
  </si>
  <si>
    <t>RPRO-250520-0138</t>
  </si>
  <si>
    <t>SO-250519-0131</t>
  </si>
  <si>
    <t>RPRO-250520-0243</t>
  </si>
  <si>
    <t>SO-250519-0132</t>
  </si>
  <si>
    <t>RPRO-250520-0245</t>
  </si>
  <si>
    <t>SO-250519-0133</t>
  </si>
  <si>
    <t>RPRO-250520-0247</t>
  </si>
  <si>
    <t>SO-250519-0134</t>
  </si>
  <si>
    <t>RPRO-250520-0249</t>
  </si>
  <si>
    <t>SO-250519-0135</t>
  </si>
  <si>
    <t>RPRO-250520-0251</t>
  </si>
  <si>
    <t>SO-250519-0136</t>
  </si>
  <si>
    <t>RPRO-250520-0253</t>
  </si>
  <si>
    <t>SO-250519-0137</t>
  </si>
  <si>
    <t>RPRO-250520-0255</t>
  </si>
  <si>
    <t>SO-250519-0138</t>
  </si>
  <si>
    <t>RPRO-250520-0257</t>
  </si>
  <si>
    <t>SO-250519-0150</t>
  </si>
  <si>
    <t>RPRO-250520-0281</t>
  </si>
  <si>
    <t>SO-250519-0151</t>
  </si>
  <si>
    <t>RPRO-250520-0283</t>
  </si>
  <si>
    <t>SO-250519-0152</t>
  </si>
  <si>
    <t>RPRO-250520-0285</t>
  </si>
  <si>
    <t>SO-250519-0153</t>
  </si>
  <si>
    <t>RPRO-250520-0287</t>
  </si>
  <si>
    <t>SO-250519-0154</t>
  </si>
  <si>
    <t>RPRO-250520-0289</t>
  </si>
  <si>
    <t>SO-250519-0155</t>
  </si>
  <si>
    <t>RPRO-250520-0291</t>
  </si>
  <si>
    <t>SO-250519-0188</t>
  </si>
  <si>
    <t>RPRO-250520-0357</t>
  </si>
  <si>
    <t>SO-250519-0189</t>
  </si>
  <si>
    <t>RPRO-250520-0359</t>
  </si>
  <si>
    <t>SO-250519-0190</t>
  </si>
  <si>
    <t>RPRO-250520-0361</t>
  </si>
  <si>
    <t>SO-250519-0191</t>
  </si>
  <si>
    <t>RPRO-250520-0363</t>
  </si>
  <si>
    <t>SO-250519-0192</t>
  </si>
  <si>
    <t>RPRO-250520-0365</t>
  </si>
  <si>
    <t>SO-250519-0193</t>
  </si>
  <si>
    <t>RPRO-250520-0367</t>
  </si>
  <si>
    <t>SO-250519-0194</t>
  </si>
  <si>
    <t>RPRO-250520-0369</t>
  </si>
  <si>
    <t>SO-250519-0195</t>
  </si>
  <si>
    <t>RPRO-250520-0371</t>
  </si>
  <si>
    <t>SO-250519-0196</t>
  </si>
  <si>
    <t>RPRO-250520-0373</t>
  </si>
  <si>
    <t>SO-250519-0197</t>
  </si>
  <si>
    <t>RPRO-250520-0375</t>
  </si>
  <si>
    <t>SO-250519-0198</t>
  </si>
  <si>
    <t>RPRO-250520-0377</t>
  </si>
  <si>
    <t>SO-250519-0199</t>
  </si>
  <si>
    <t>RPRO-250520-0379</t>
  </si>
  <si>
    <t>SO-250519-0200</t>
  </si>
  <si>
    <t>RPRO-250520-0381</t>
  </si>
  <si>
    <t>SO-250519-0201</t>
  </si>
  <si>
    <t>RPRO-250520-0383</t>
  </si>
  <si>
    <t>SO-250519-0202</t>
  </si>
  <si>
    <t>RPRO-250520-0385</t>
  </si>
  <si>
    <t>SO-250519-0203</t>
  </si>
  <si>
    <t>RPRO-250520-0387</t>
  </si>
  <si>
    <t>SO-250523-0173</t>
  </si>
  <si>
    <t>RPRO-250526-0234</t>
  </si>
  <si>
    <t>DC-009071</t>
  </si>
  <si>
    <t>SO-250527-2174</t>
  </si>
  <si>
    <t>RPRO-250528-0238</t>
  </si>
  <si>
    <t>SO-250527-2364</t>
  </si>
  <si>
    <t>RPRO-250528-1708</t>
  </si>
  <si>
    <t>SO-250527-2368</t>
  </si>
  <si>
    <t>RPRO-250528-1715</t>
  </si>
  <si>
    <t>SO-250527-2398</t>
  </si>
  <si>
    <t>RPRO-250528-1777</t>
  </si>
  <si>
    <t>SO-250527-2428</t>
  </si>
  <si>
    <t>RPRO-250528-1831</t>
  </si>
  <si>
    <t>SO-250527-2429</t>
  </si>
  <si>
    <t>RPRO-250528-1832</t>
  </si>
  <si>
    <t>SO-250527-2430</t>
  </si>
  <si>
    <t>RPRO-250528-1833</t>
  </si>
  <si>
    <t>SO-250527-2611</t>
  </si>
  <si>
    <t>RPRO-250528-1888</t>
  </si>
  <si>
    <t>SO-250527-2513</t>
  </si>
  <si>
    <t>RPRO-250528-2054</t>
  </si>
  <si>
    <t>DC-011115</t>
  </si>
  <si>
    <t>HTL-016120</t>
  </si>
  <si>
    <t>NIKE Heat Transfer Logo (Horizontal Direction Printing) 1 COLOR W:14.861MM L:40MM COLOR(S):65N Left Foot Description:SWOOSH + "EST1972"+ LINE + "NIKE RUNNING" Right Foot Description:Same as Left Foot (Left &amp; Right are the same direction)</t>
  </si>
  <si>
    <t>SO-250527-2514</t>
  </si>
  <si>
    <t>RPRO-250528-2055</t>
  </si>
  <si>
    <t>SO-250527-2519</t>
  </si>
  <si>
    <t>RPRO-250528-2060</t>
  </si>
  <si>
    <t>SO-250527-2529</t>
  </si>
  <si>
    <t>RPRO-250528-2070</t>
  </si>
  <si>
    <t>SO-250527-2531</t>
  </si>
  <si>
    <t>RPRO-250528-2072</t>
  </si>
  <si>
    <t>SO-250527-2532</t>
  </si>
  <si>
    <t>RPRO-250528-2073</t>
  </si>
  <si>
    <t>SO-250527-2533</t>
  </si>
  <si>
    <t>RPRO-250528-2074</t>
  </si>
  <si>
    <t>SO-250527-2545</t>
  </si>
  <si>
    <t>RPRO-250528-2086</t>
  </si>
  <si>
    <t>SO-250527-2559</t>
  </si>
  <si>
    <t>RPRO-250528-2100</t>
  </si>
  <si>
    <t>DC-012508</t>
  </si>
  <si>
    <t>HTL-030119</t>
  </si>
  <si>
    <t>NIKE Heat Transfer Logo (Horizontal Direction Printing) 1 COLOR W:14.861MM L:40MM COLOR(S): 6CV Left Foot Description:SWOOSH + "EST1972"+ LINE + "NIKE RUNNING" Right Foot Description:Same as Left Foot (Left &amp; Right are the same direction:logo from left to right)</t>
  </si>
  <si>
    <t>SO-250527-2560</t>
  </si>
  <si>
    <t>RPRO-250528-2101</t>
  </si>
  <si>
    <t>SO-250527-2574</t>
  </si>
  <si>
    <t>RPRO-250528-2115</t>
  </si>
  <si>
    <t>DC-009638</t>
  </si>
  <si>
    <t>HTL-028613</t>
  </si>
  <si>
    <t>NIKE Heat Transfer Logo (Horizontal Direction Printing) 1 COLOR W:14.861MM L:40MM COLOR(S):4EV Left Foot Description:SWOOSH + "EST1972"+ LINE + "NIKE RUNNING" Right Foot Description:Same as Left Foot (Left &amp; Right are the same direction: logo from left to right)</t>
  </si>
  <si>
    <t>SO-250528-0079</t>
  </si>
  <si>
    <t>RPRO-250529-0183</t>
  </si>
  <si>
    <t>SO-250528-0080</t>
  </si>
  <si>
    <t>RPRO-250529-0185</t>
  </si>
  <si>
    <t>SO-250528-0081</t>
  </si>
  <si>
    <t>RPRO-250529-0187</t>
  </si>
  <si>
    <t>SO-250604-0412</t>
  </si>
  <si>
    <t>RPRO-250605-0207</t>
  </si>
  <si>
    <t>SO-250604-0430</t>
  </si>
  <si>
    <t>RPRO-250605-0224</t>
  </si>
  <si>
    <t>SO-250604-0444</t>
  </si>
  <si>
    <t>RPRO-250605-0238</t>
  </si>
  <si>
    <t>SO-250528-0612</t>
  </si>
  <si>
    <t>RPRO-250612-0274</t>
  </si>
  <si>
    <t>SO-250612-0014</t>
  </si>
  <si>
    <t>RPRO-250613-0038</t>
  </si>
  <si>
    <t>SO-250619-0051</t>
  </si>
  <si>
    <t>RPRO-250620-0106</t>
  </si>
  <si>
    <t>SO-250619-0054</t>
  </si>
  <si>
    <t>RPRO-250620-0112</t>
  </si>
  <si>
    <t>SO-250619-0055</t>
  </si>
  <si>
    <t>RPRO-250620-0114</t>
  </si>
  <si>
    <t>SO-250623-0099</t>
  </si>
  <si>
    <t>RPRO-250624-0108</t>
  </si>
  <si>
    <t>DC-014270</t>
  </si>
  <si>
    <t>HTL-032380</t>
  </si>
  <si>
    <t>NIKE Heat Transfer Logo 1 COLOR W:48.899MM L:49MM COLOR(S):10A Left Foot Description:NIKE + SWOOSH + COMFORT INSOLE (logo from heel to lateral) + BORDER LINE (+Antimigration) Right Foot Description:NIKE + SWOOSH + COMFORT INSOLE (logo from lateral to heel) + BORDER LINE (+Antimigration) (Left &amp; Right are contrary) SIZE(S):7-13</t>
  </si>
  <si>
    <t>SO-250401-0441</t>
  </si>
  <si>
    <t>RPRO-250402-0460</t>
  </si>
  <si>
    <t>SO-250428-0483</t>
  </si>
  <si>
    <t>RPRO-250429-0399</t>
  </si>
  <si>
    <t>SO-250607-0021</t>
  </si>
  <si>
    <t>RPRO-250609-0021</t>
  </si>
  <si>
    <t>SO-250607-0022</t>
  </si>
  <si>
    <t>RPRO-250609-0022</t>
  </si>
  <si>
    <t>SO-250607-0023</t>
  </si>
  <si>
    <t>RPRO-250609-0023</t>
  </si>
  <si>
    <t>SO-250607-0024</t>
  </si>
  <si>
    <t>RPRO-250609-0024</t>
  </si>
  <si>
    <t>SO-250607-0025</t>
  </si>
  <si>
    <t>RPRO-250609-0025</t>
  </si>
  <si>
    <t>SO-250607-0026</t>
  </si>
  <si>
    <t>RPRO-250609-0026</t>
  </si>
  <si>
    <t>SO-250607-0027</t>
  </si>
  <si>
    <t>RPRO-250609-0027</t>
  </si>
  <si>
    <t>SO-250607-0028</t>
  </si>
  <si>
    <t>RPRO-250609-0028</t>
  </si>
  <si>
    <t>SO-250602-0020</t>
  </si>
  <si>
    <t>RPRO-250603-0128</t>
  </si>
  <si>
    <t>DC-014661</t>
  </si>
  <si>
    <t>AWB-024480</t>
  </si>
  <si>
    <t>NO DYE A1820-02E 60" 260G</t>
  </si>
  <si>
    <t>HTL-021803</t>
  </si>
  <si>
    <t>NEW BALANCE Heat Transfer Logo (Vertical Direction Printing) 1 COLOR W:22.3MM L:41.2MM COLOR(S):145-17-00 Left Foot Description:Matte effect: "new balance" + "NB" + TRIANGLE + "RUNNING" Right Foot Description:Same as Left Foot (Left &amp; Right are the same direction: logo from toe to heel)</t>
  </si>
  <si>
    <t>SO-250422-0200</t>
  </si>
  <si>
    <t>RPRO-250423-0969</t>
  </si>
  <si>
    <t>DC-013766</t>
  </si>
  <si>
    <t>SO-250423-0509</t>
  </si>
  <si>
    <t>RPRO-250424-0714</t>
  </si>
  <si>
    <t>DC-011669</t>
  </si>
  <si>
    <t>HTL-027778</t>
  </si>
  <si>
    <t>NIKE Heat Transfer Logo (Vertical Direction Printing) 1 COLOR W:19.05MM L:70MM: 4LZ Left Foot Description: "NIKE" + SWOOSH + "SPORTS.CULTURE" + "JUST DO IT" (13.54MM*70MM) + 0.2MM CLEAR BASE AROUND LOGO Right Foot Description: SWOOSH (19.05MM*53MM)+ 0.2MM CLEAR BASE AROUND LOGO (Left &amp; Right are the same direction: logo from heel to toe)</t>
  </si>
  <si>
    <t>SO-250428-0462</t>
  </si>
  <si>
    <t>RPRO-250429-0357</t>
  </si>
  <si>
    <t>DC-012629</t>
  </si>
  <si>
    <t>AWB-014746</t>
  </si>
  <si>
    <t>4NQ (PP)LINING KNIT MATTE MICRO (HOOD) REC 44" 250G</t>
  </si>
  <si>
    <t>HTL-030843</t>
  </si>
  <si>
    <t>NIKE Heat Transfer Logo (Vertical Direction Printing) 2 COLORS W:29.2MM L:79.7MM COLOR(S): 73P/3BD Left Foot Description: 3BD RECTANGLE + 73P "NIKE"/SWOOSH/"ROAD RACING ZF 2025-06" (logo from heel to toe)/LINE/SYMBOL Right Foot Description: Same as Left Foot (Left &amp; Right are the same direction)</t>
  </si>
  <si>
    <t>SO-250505-0624</t>
  </si>
  <si>
    <t>RPRO-250506-0482</t>
  </si>
  <si>
    <t>SO-250513-0264</t>
  </si>
  <si>
    <t>RPRO-250514-0149</t>
  </si>
  <si>
    <t>SO-250513-0265</t>
  </si>
  <si>
    <t>RPRO-250514-0152</t>
  </si>
  <si>
    <t>SO-250513-0279</t>
  </si>
  <si>
    <t>RPRO-250514-0180</t>
  </si>
  <si>
    <t>DC-013764</t>
  </si>
  <si>
    <t>HTL-030253</t>
  </si>
  <si>
    <t>NIKE Heat Transfer Logo (Horizontal Direction Printing) 1 COLOR W:14.861MM L:40MM COLOR(S): 6KG Left Foot Description:SWOOSH + "EST1972"+ LINE + "NIKE RUNNING" Right Foot Description:Same as Left Foot (Left &amp; Right are the same direction)</t>
  </si>
  <si>
    <t>SO-250513-0288</t>
  </si>
  <si>
    <t>RPRO-250514-0198</t>
  </si>
  <si>
    <t>SO-250513-0290</t>
  </si>
  <si>
    <t>RPRO-250514-0202</t>
  </si>
  <si>
    <t>SO-250513-0291</t>
  </si>
  <si>
    <t>RPRO-250514-0204</t>
  </si>
  <si>
    <t>SO-250513-0292</t>
  </si>
  <si>
    <t>RPRO-250514-0206</t>
  </si>
  <si>
    <t>SO-250513-0293</t>
  </si>
  <si>
    <t>RPRO-250514-0208</t>
  </si>
  <si>
    <t>SO-250513-0294</t>
  </si>
  <si>
    <t>RPRO-250514-0210</t>
  </si>
  <si>
    <t>SO-250513-0295</t>
  </si>
  <si>
    <t>RPRO-250514-0212</t>
  </si>
  <si>
    <t>SO-250513-0296</t>
  </si>
  <si>
    <t>RPRO-250514-0214</t>
  </si>
  <si>
    <t>SO-250513-0297</t>
  </si>
  <si>
    <t>RPRO-250514-0216</t>
  </si>
  <si>
    <t>SO-250513-0298</t>
  </si>
  <si>
    <t>RPRO-250514-0218</t>
  </si>
  <si>
    <t>SO-250513-0299</t>
  </si>
  <si>
    <t>RPRO-250514-0220</t>
  </si>
  <si>
    <t>SO-250513-0300</t>
  </si>
  <si>
    <t>RPRO-250514-0222</t>
  </si>
  <si>
    <t>SO-250513-0308</t>
  </si>
  <si>
    <t>RPRO-250514-0238</t>
  </si>
  <si>
    <t>SO-250513-0314</t>
  </si>
  <si>
    <t>RPRO-250514-0250</t>
  </si>
  <si>
    <t>SO-250513-0200</t>
  </si>
  <si>
    <t>RPRO-250514-0283</t>
  </si>
  <si>
    <t>SO-250513-0334</t>
  </si>
  <si>
    <t>RPRO-250514-0290</t>
  </si>
  <si>
    <t>SO-250513-0335</t>
  </si>
  <si>
    <t>RPRO-250514-0292</t>
  </si>
  <si>
    <t>SO-250513-0207</t>
  </si>
  <si>
    <t>RPRO-250514-0297</t>
  </si>
  <si>
    <t>DC-001293</t>
  </si>
  <si>
    <t>SO-250513-0208</t>
  </si>
  <si>
    <t>RPRO-250514-0299</t>
  </si>
  <si>
    <t>SO-250513-0347</t>
  </si>
  <si>
    <t>RPRO-250514-0316</t>
  </si>
  <si>
    <t>SO-250513-0348</t>
  </si>
  <si>
    <t>RPRO-250514-0318</t>
  </si>
  <si>
    <t>SO-250513-0363</t>
  </si>
  <si>
    <t>RPRO-250514-0348</t>
  </si>
  <si>
    <t>DC-013768</t>
  </si>
  <si>
    <t>HTL-028500</t>
  </si>
  <si>
    <t>NIKE Heat Transfer Logo 1 COLOR W:31.5MM L:68.7MM:04W Left Foot Description:SWOOSH + "just do it" (16.8MM*68.7MM) + 0.2MM CLEAR BASE (+Antimigration) Right Foot Description:PINWHEEL (31.5MM*31.5MM) + 0.2MM CLEAR BASE (+Antimigration)(Left &amp; Right are different from direction. Left: logo from heel to toe. Right: horizontal direction printing)</t>
  </si>
  <si>
    <t>SO-250513-0364</t>
  </si>
  <si>
    <t>RPRO-250514-0350</t>
  </si>
  <si>
    <t>SO-250513-0234</t>
  </si>
  <si>
    <t>RPRO-250514-0351</t>
  </si>
  <si>
    <t>DC-014282</t>
  </si>
  <si>
    <t>HTL-016640</t>
  </si>
  <si>
    <t>NIKE Heat Transfer Logo (Horizontal Direction Printing) 1 COLOR W:14.861MM L:40MM COLOR(S):3JJ Left Foot Description:SWOOSH + "EST1972"+ LINE + "NIKE RUNNING" Right Foot Description:Same as Left Foot (Left &amp; Right are the same direction:logo from left to right)</t>
  </si>
  <si>
    <t>SO-250513-0365</t>
  </si>
  <si>
    <t>RPRO-250514-0352</t>
  </si>
  <si>
    <t>SO-250513-0235</t>
  </si>
  <si>
    <t>RPRO-250514-0353</t>
  </si>
  <si>
    <t>SO-250513-0236</t>
  </si>
  <si>
    <t>RPRO-250514-0355</t>
  </si>
  <si>
    <t>SO-250513-0400</t>
  </si>
  <si>
    <t>RPRO-250514-0423</t>
  </si>
  <si>
    <t>SO-250513-0404</t>
  </si>
  <si>
    <t>RPRO-250514-0431</t>
  </si>
  <si>
    <t>DC-014306</t>
  </si>
  <si>
    <t>HTL-032401</t>
  </si>
  <si>
    <t>NIKE Heat Transfer Logo 1 COLOR W:37MM L:60MM COLOR(S):06F Left Foot Description:SWOOSH + "AIR" &amp; PINWHEEL + "just do it" (23.6MM*60MM) + 0.3mm clear base (follow file) (+Antimigration) Right Foot Description:SMILE FACE (37MM*37MM) + 0.3mm clear base  (+Antimigration) (Left &amp; Right are different from direction. Left: logo from heel to toe. Right: horizontal direction printing)</t>
  </si>
  <si>
    <t>Liệu đã chặt đôi mang đi bào eo ( dùng bánh mài 12 độ mài từ eo vào, trong phạm vi từ 8.5mm-11mm, độ dày eo từ 1.5mm đến 2mm +/-0.3mm (bao gồm vải), độ rộng phần mài theo size).</t>
  </si>
  <si>
    <t>SO-250514-0147</t>
  </si>
  <si>
    <t>RPRO-250515-0161</t>
  </si>
  <si>
    <t>SO-250523-0092</t>
  </si>
  <si>
    <t>RPRO-250526-0153</t>
  </si>
  <si>
    <t>31-003-M-Mid (D-0179)</t>
  </si>
  <si>
    <t>DC-006556</t>
  </si>
  <si>
    <t>PVN-003458</t>
  </si>
  <si>
    <t>OrthoLite X-25-Hybrid SEEDPEARL/12-0703TPX Hybrid Flat Sheet 0.12D 20+/-4 Asker C 1.1M 2M 4mm</t>
  </si>
  <si>
    <t>HTL-026595</t>
  </si>
  <si>
    <t>ON RUNNING Heat Transfer Logo (Horizontal Direction Printing) 1 COLORS W:23.8MM L:31.8MM COLOR(S): 877C Left Foot Description: "ON" + "CLOUDAWAY" (Logo from left to right)(Follow file) Right Foot Description: Same as Left Foot (Left &amp; Right are the same direction)</t>
  </si>
  <si>
    <t>SO-250523-0093</t>
  </si>
  <si>
    <t>RPRO-250526-0154</t>
  </si>
  <si>
    <t>31-003-W-Mid (D-0178)</t>
  </si>
  <si>
    <t>DC-006558</t>
  </si>
  <si>
    <t>SO-250523-0094</t>
  </si>
  <si>
    <t>RPRO-250526-0155</t>
  </si>
  <si>
    <t>DC-006557</t>
  </si>
  <si>
    <t>AWB-019529</t>
  </si>
  <si>
    <t>13-4403TPG YH-S960 EPM5 (100% Recycled PET) 44" 198G</t>
  </si>
  <si>
    <t>HTL-026596</t>
  </si>
  <si>
    <t>ON RUNNING Heat Transfer Logo (Horizontal Direction Printing) 1 COLORS W:23.8MM L:31.8MM COLOR(S): 17-1506TPG Left Foot Description: "ON" + "CLOUDAWAY" (Logo from left to right)(Follow file) Right Foot Description: Same as Left Foot (Left &amp; Right are the same direction)</t>
  </si>
  <si>
    <t>SO-250523-0095</t>
  </si>
  <si>
    <t>RPRO-250526-0156</t>
  </si>
  <si>
    <t>DC-006559</t>
  </si>
  <si>
    <t>SO-250527-2342</t>
  </si>
  <si>
    <t>RPRO-250528-0483</t>
  </si>
  <si>
    <t>DC-013840</t>
  </si>
  <si>
    <t>PVN-003240</t>
  </si>
  <si>
    <t>OrthoLite Eco LT-Hybrid-Converse SEEDPEARL/12-0703TPX Hybrid Flat Sheet 0.13D 25+/-4 Asker C 1.1M 1.47M 5mm</t>
  </si>
  <si>
    <t>AWB-012866</t>
  </si>
  <si>
    <t>0AI(IRON GREY) NICE FEEL UNBACKED 60" 260G</t>
  </si>
  <si>
    <t>SO-250527-2623</t>
  </si>
  <si>
    <t>RPRO-250528-1900</t>
  </si>
  <si>
    <t>SO-250527-2641</t>
  </si>
  <si>
    <t>RPRO-250528-1920</t>
  </si>
  <si>
    <t>SO-250527-2651</t>
  </si>
  <si>
    <t>RPRO-250528-1930</t>
  </si>
  <si>
    <t>SO-250529-0004</t>
  </si>
  <si>
    <t>RPRO-250530-0023</t>
  </si>
  <si>
    <t>DC-013919</t>
  </si>
  <si>
    <t>AWB-021702</t>
  </si>
  <si>
    <t>89J (PP)LINING KNIT MATTE MICRO (HOOD) REC 44" 250G</t>
  </si>
  <si>
    <t>SO-250529-0006</t>
  </si>
  <si>
    <t>RPRO-250530-0025</t>
  </si>
  <si>
    <t>SO-250529-0342</t>
  </si>
  <si>
    <t>RPRO-250530-0284</t>
  </si>
  <si>
    <t>SO-250602-0021</t>
  </si>
  <si>
    <t>RPRO-250603-0129</t>
  </si>
  <si>
    <t>SO-250602-0022</t>
  </si>
  <si>
    <t>RPRO-250603-0130</t>
  </si>
  <si>
    <t>SO-250603-0073</t>
  </si>
  <si>
    <t>RPRO-250604-0190</t>
  </si>
  <si>
    <t>DC-011432</t>
  </si>
  <si>
    <t>AWB-010739</t>
  </si>
  <si>
    <t>036-90-02 LJ-B1-1-EPM1 44" 180G</t>
  </si>
  <si>
    <t>SO-250531-0267</t>
  </si>
  <si>
    <t>RPRO-250604-0600</t>
  </si>
  <si>
    <t>SO-250531-0268</t>
  </si>
  <si>
    <t>RPRO-250604-0602</t>
  </si>
  <si>
    <t>SO-250531-0261</t>
  </si>
  <si>
    <t>RPRO-250604-0664</t>
  </si>
  <si>
    <t>SO-250531-0262</t>
  </si>
  <si>
    <t>RPRO-250604-0665</t>
  </si>
  <si>
    <t>SO-250531-0263</t>
  </si>
  <si>
    <t>RPRO-250604-0666</t>
  </si>
  <si>
    <t>SO-250531-0264</t>
  </si>
  <si>
    <t>RPRO-250604-0667</t>
  </si>
  <si>
    <t>SO-250531-0265</t>
  </si>
  <si>
    <t>RPRO-250604-0668</t>
  </si>
  <si>
    <t>SO-250531-0266</t>
  </si>
  <si>
    <t>RPRO-250604-0669</t>
  </si>
  <si>
    <t>SO-250604-0407</t>
  </si>
  <si>
    <t>RPRO-250605-0202</t>
  </si>
  <si>
    <t>SO-250607-0066</t>
  </si>
  <si>
    <t>RPRO-250609-0065</t>
  </si>
  <si>
    <t>SO-250423-0508</t>
  </si>
  <si>
    <t>RPRO-250617-0905</t>
  </si>
  <si>
    <t>SO-250617-0295</t>
  </si>
  <si>
    <t>RPRO-250618-0081</t>
  </si>
  <si>
    <t>SO-250619-0050</t>
  </si>
  <si>
    <t>RPRO-250620-0104</t>
  </si>
  <si>
    <t>SO-250605-0331</t>
  </si>
  <si>
    <t>RPRO-250606-0148</t>
  </si>
  <si>
    <t>SO-250605-0333</t>
  </si>
  <si>
    <t>RPRO-250606-0161</t>
  </si>
  <si>
    <t>SO-250605-0338</t>
  </si>
  <si>
    <t>RPRO-250606-0178</t>
  </si>
  <si>
    <t>SO-250605-0339</t>
  </si>
  <si>
    <t>RPRO-250606-0182</t>
  </si>
  <si>
    <t>SO-250605-0341</t>
  </si>
  <si>
    <t>RPRO-250606-0188</t>
  </si>
  <si>
    <t>SO-250528-0584</t>
  </si>
  <si>
    <t>RPRO-250623-0704</t>
  </si>
  <si>
    <t>SO-250428-0495</t>
  </si>
  <si>
    <t>RPRO-250429-0423</t>
  </si>
  <si>
    <t>SO-250527-2652</t>
  </si>
  <si>
    <t>RPRO-250528-1931</t>
  </si>
  <si>
    <t>SO-250405-0010</t>
  </si>
  <si>
    <t>RPRO-250408-0328</t>
  </si>
  <si>
    <t>DC-009981</t>
  </si>
  <si>
    <t>AWB-014762</t>
  </si>
  <si>
    <t>70Q (PP)LINING KNIT MATTE MICRO (HOOD) REC 44" 250G</t>
  </si>
  <si>
    <t>SO-250405-0011</t>
  </si>
  <si>
    <t>RPRO-250408-0330</t>
  </si>
  <si>
    <t>DC-010010</t>
  </si>
  <si>
    <t>SO-250428-0484</t>
  </si>
  <si>
    <t>RPRO-250429-0401</t>
  </si>
  <si>
    <t>SO-250505-0611</t>
  </si>
  <si>
    <t>RPRO-250506-0456</t>
  </si>
  <si>
    <t>SO-250506-0200</t>
  </si>
  <si>
    <t>RPRO-250507-0912</t>
  </si>
  <si>
    <t>SO-250526-0281</t>
  </si>
  <si>
    <t>RPRO-250527-0216</t>
  </si>
  <si>
    <t>SO-250527-2615</t>
  </si>
  <si>
    <t>RPRO-250528-1892</t>
  </si>
  <si>
    <t>DC-012715</t>
  </si>
  <si>
    <t>HTL-031024</t>
  </si>
  <si>
    <t>NIKE Heat Transfer Logo (Vertical Direction Printing) 2 COLORS W:29.2MM L:79.7MM COLOR(S): 10A/00A Left Foot Description: 00A RECTANGLE + 10A "NIKE"/SWOOSH/"ROAD RACING ZF 2025-06" (logo from heel to toe)/LINE/SYMBOL Right Foot Description: Same as Left Foot (Left &amp; Right are the same direction)</t>
  </si>
  <si>
    <t>SO-250527-2617</t>
  </si>
  <si>
    <t>RPRO-250528-1894</t>
  </si>
  <si>
    <t>SO-250527-1461</t>
  </si>
  <si>
    <t>RPRO-250528-1947</t>
  </si>
  <si>
    <t>DC-014531</t>
  </si>
  <si>
    <t>SO-250527-1462</t>
  </si>
  <si>
    <t>RPRO-250528-1948</t>
  </si>
  <si>
    <t>DC-014532</t>
  </si>
  <si>
    <t>SO-250527-1463</t>
  </si>
  <si>
    <t>RPRO-250528-1949</t>
  </si>
  <si>
    <t>SO-250527-1464</t>
  </si>
  <si>
    <t>RPRO-250528-1950</t>
  </si>
  <si>
    <t>SO-250527-1466</t>
  </si>
  <si>
    <t>RPRO-250528-1952</t>
  </si>
  <si>
    <t>SO-250527-1467</t>
  </si>
  <si>
    <t>RPRO-250528-1953</t>
  </si>
  <si>
    <t>SO-250527-1468</t>
  </si>
  <si>
    <t>RPRO-250528-1954</t>
  </si>
  <si>
    <t>SO-250527-1203</t>
  </si>
  <si>
    <t>RPRO-250528-2199</t>
  </si>
  <si>
    <t>SO-250527-1204</t>
  </si>
  <si>
    <t>RPRO-250528-2200</t>
  </si>
  <si>
    <t>SO-250524-0002</t>
  </si>
  <si>
    <t>RPRO-250603-0061</t>
  </si>
  <si>
    <t>DC-014505</t>
  </si>
  <si>
    <t>SO-250609-0157</t>
  </si>
  <si>
    <t>RPRO-250610-0247</t>
  </si>
  <si>
    <t>SO-250609-0158</t>
  </si>
  <si>
    <t>RPRO-250610-0249</t>
  </si>
  <si>
    <t>SO-250609-0159</t>
  </si>
  <si>
    <t>RPRO-250610-0252</t>
  </si>
  <si>
    <t>DC-013266</t>
  </si>
  <si>
    <t>SO-250609-0457</t>
  </si>
  <si>
    <t>RPRO-250610-0469</t>
  </si>
  <si>
    <t>SO-250610-0017</t>
  </si>
  <si>
    <t>RPRO-250611-0018</t>
  </si>
  <si>
    <t>SO-250611-0025</t>
  </si>
  <si>
    <t>RPRO-250612-0057</t>
  </si>
  <si>
    <t>SO-250611-0026</t>
  </si>
  <si>
    <t>RPRO-250612-0058</t>
  </si>
  <si>
    <t>SO-250611-0027</t>
  </si>
  <si>
    <t>RPRO-250612-0059</t>
  </si>
  <si>
    <t>SO-250613-0106</t>
  </si>
  <si>
    <t>RPRO-250616-0210</t>
  </si>
  <si>
    <t>DC-014817</t>
  </si>
  <si>
    <t>SO-250613-0108</t>
  </si>
  <si>
    <t>RPRO-250616-0212</t>
  </si>
  <si>
    <t>DC-014819</t>
  </si>
  <si>
    <t>SO-250613-0109</t>
  </si>
  <si>
    <t>RPRO-250616-0213</t>
  </si>
  <si>
    <t>SO-250613-0111</t>
  </si>
  <si>
    <t>RPRO-250616-0215</t>
  </si>
  <si>
    <t>SO-250620-0297</t>
  </si>
  <si>
    <t>RPRO-250623-0117</t>
  </si>
  <si>
    <t>DC-014364</t>
  </si>
  <si>
    <t>HTL-032467</t>
  </si>
  <si>
    <t>NIKE Heat Transfer Logo 1 COLOR W:48.899MM L:49MM COLOR(S):91P Left Foot Description:NIKE + SWOOSH + COMFORT INSOLE (logo from heel to lateral) + BORDER LINE (+Antimigration) Right Foot Description:NIKE + SWOOSH + COMFORT INSOLE (logo from lateral to heel) + BORDER LINE (+Antimigration) (Left &amp; Right are contrary) SIZE(S):7-13</t>
  </si>
  <si>
    <t>SO-250527-2624</t>
  </si>
  <si>
    <t>RPRO-250528-1901</t>
  </si>
  <si>
    <t>SO-250425-0030</t>
  </si>
  <si>
    <t>RPRO-250620-0571</t>
  </si>
  <si>
    <t>SO-250507-0370</t>
  </si>
  <si>
    <t>RPRO-250620-0573</t>
  </si>
  <si>
    <t>SO-250515-0059</t>
  </si>
  <si>
    <t>RPRO-250620-0574</t>
  </si>
  <si>
    <t>SO-250513-0076</t>
  </si>
  <si>
    <t>RPRO-250514-0144</t>
  </si>
  <si>
    <t>DC-014269</t>
  </si>
  <si>
    <t>SO-250527-2366</t>
  </si>
  <si>
    <t>RPRO-250528-1711</t>
  </si>
  <si>
    <t>SO-250527-2367</t>
  </si>
  <si>
    <t>RPRO-250528-1713</t>
  </si>
  <si>
    <t>SO-250527-2369</t>
  </si>
  <si>
    <t>RPRO-250528-1717</t>
  </si>
  <si>
    <t>SO-250527-2389</t>
  </si>
  <si>
    <t>RPRO-250528-1755</t>
  </si>
  <si>
    <t>SO-250527-2400</t>
  </si>
  <si>
    <t>RPRO-250528-1781</t>
  </si>
  <si>
    <t>SO-250527-2431</t>
  </si>
  <si>
    <t>RPRO-250528-1834</t>
  </si>
  <si>
    <t>SO-250527-2432</t>
  </si>
  <si>
    <t>RPRO-250528-1835</t>
  </si>
  <si>
    <t>SO-250527-2433</t>
  </si>
  <si>
    <t>RPRO-250528-1836</t>
  </si>
  <si>
    <t>SO-250527-2486</t>
  </si>
  <si>
    <t>RPRO-250528-2027</t>
  </si>
  <si>
    <t>SO-250527-2558</t>
  </si>
  <si>
    <t>RPRO-250528-2099</t>
  </si>
  <si>
    <t>SO-250527-2561</t>
  </si>
  <si>
    <t>RPRO-250528-2102</t>
  </si>
  <si>
    <t>SO-250602-0789</t>
  </si>
  <si>
    <t>RPRO-250603-0373</t>
  </si>
  <si>
    <t>SO-250526-0052</t>
  </si>
  <si>
    <t>RPRO-250527-0044</t>
  </si>
  <si>
    <t>SO-250526-0065</t>
  </si>
  <si>
    <t>RPRO-250527-0057</t>
  </si>
  <si>
    <t>SO-250526-0279</t>
  </si>
  <si>
    <t>RPRO-250527-0214</t>
  </si>
  <si>
    <t>SO-250612-0020</t>
  </si>
  <si>
    <t>RPRO-250613-0044</t>
  </si>
  <si>
    <t>DC-013904</t>
  </si>
  <si>
    <t>HTL-027203</t>
  </si>
  <si>
    <t>NIKE Heat Transfer Logo 1 COLOR W:42MM L:42MM COLOR(S):86V Left Foot Description:NIKE + SWOOSH + COMFORT INSOLE (logo from heel to lateral) + BORDER LINE Right Foot Description:NIKE + SWOOSH + COMFORT INSOLE (logo from lateral to heel) + BORDER LINE (Left &amp; Right are contrary)</t>
  </si>
  <si>
    <t>SO-250605-0381</t>
  </si>
  <si>
    <t>RPRO-250606-0250</t>
  </si>
  <si>
    <t>SO-250605-0382</t>
  </si>
  <si>
    <t>RPRO-250606-0254</t>
  </si>
  <si>
    <t>SO-250605-0383</t>
  </si>
  <si>
    <t>RPRO-250606-0257</t>
  </si>
  <si>
    <t>SO-250605-0384</t>
  </si>
  <si>
    <t>RPRO-250606-0261</t>
  </si>
  <si>
    <t>SO-250605-0385</t>
  </si>
  <si>
    <t>RPRO-250606-0264</t>
  </si>
  <si>
    <t>SO-250605-0386</t>
  </si>
  <si>
    <t>RPRO-250606-0268</t>
  </si>
  <si>
    <t>SO-250605-0387</t>
  </si>
  <si>
    <t>RPRO-250606-0271</t>
  </si>
  <si>
    <t>SO-250605-0388</t>
  </si>
  <si>
    <t>RPRO-250606-0274</t>
  </si>
  <si>
    <t>SO-250605-0389</t>
  </si>
  <si>
    <t>RPRO-250606-0278</t>
  </si>
  <si>
    <t>SO-250605-0390</t>
  </si>
  <si>
    <t>RPRO-250606-0282</t>
  </si>
  <si>
    <t>SO-250605-0391</t>
  </si>
  <si>
    <t>RPRO-250606-0285</t>
  </si>
  <si>
    <t>SO-250605-0392</t>
  </si>
  <si>
    <t>RPRO-250606-0289</t>
  </si>
  <si>
    <t>SO-250605-0393</t>
  </si>
  <si>
    <t>RPRO-250606-0292</t>
  </si>
  <si>
    <t>SO-250605-0394</t>
  </si>
  <si>
    <t>RPRO-250606-0296</t>
  </si>
  <si>
    <t>SO-250605-0395</t>
  </si>
  <si>
    <t>RPRO-250606-0300</t>
  </si>
  <si>
    <t>SO-250605-0396</t>
  </si>
  <si>
    <t>RPRO-250606-0303</t>
  </si>
  <si>
    <t>SO-250605-0397</t>
  </si>
  <si>
    <t>RPRO-250606-0307</t>
  </si>
  <si>
    <t>SO-250605-0399</t>
  </si>
  <si>
    <t>RPRO-250606-0315</t>
  </si>
  <si>
    <t>SO-250605-0400</t>
  </si>
  <si>
    <t>RPRO-250606-0318</t>
  </si>
  <si>
    <t>SO-250605-0401</t>
  </si>
  <si>
    <t>RPRO-250606-0322</t>
  </si>
  <si>
    <t>SO-250605-0402</t>
  </si>
  <si>
    <t>RPRO-250606-0326</t>
  </si>
  <si>
    <t>SO-250605-0403</t>
  </si>
  <si>
    <t>RPRO-250606-0330</t>
  </si>
  <si>
    <t>SO-250605-0405</t>
  </si>
  <si>
    <t>RPRO-250606-0338</t>
  </si>
  <si>
    <t>OV-008349</t>
  </si>
  <si>
    <t>SO-250517-0034</t>
  </si>
  <si>
    <t>RPRO-250519-0416</t>
  </si>
  <si>
    <t>SO-250519-0079</t>
  </si>
  <si>
    <t>RPRO-250520-0140</t>
  </si>
  <si>
    <t>SO-250519-0080</t>
  </si>
  <si>
    <t>RPRO-250520-0141</t>
  </si>
  <si>
    <t>SO-250519-0081</t>
  </si>
  <si>
    <t>RPRO-250520-0143</t>
  </si>
  <si>
    <t>SO-250519-0082</t>
  </si>
  <si>
    <t>RPRO-250520-0145</t>
  </si>
  <si>
    <t>SO-250519-0083</t>
  </si>
  <si>
    <t>RPRO-250520-0147</t>
  </si>
  <si>
    <t>SO-250519-0084</t>
  </si>
  <si>
    <t>RPRO-250520-0149</t>
  </si>
  <si>
    <t>SO-250519-0085</t>
  </si>
  <si>
    <t>RPRO-250520-0151</t>
  </si>
  <si>
    <t>SO-250519-0086</t>
  </si>
  <si>
    <t>RPRO-250520-0153</t>
  </si>
  <si>
    <t>SO-250519-0087</t>
  </si>
  <si>
    <t>RPRO-250520-0155</t>
  </si>
  <si>
    <t>SO-250520-0592</t>
  </si>
  <si>
    <t>RPRO-250521-0368</t>
  </si>
  <si>
    <t>SO-250520-0593</t>
  </si>
  <si>
    <t>RPRO-250521-0369</t>
  </si>
  <si>
    <t>SO-250526-0096</t>
  </si>
  <si>
    <t>RPRO-250527-0089</t>
  </si>
  <si>
    <t>SO-250527-1078</t>
  </si>
  <si>
    <t>RPRO-250528-1257</t>
  </si>
  <si>
    <t>SO-250527-1079</t>
  </si>
  <si>
    <t>RPRO-250528-1258</t>
  </si>
  <si>
    <t>SO-250527-1080</t>
  </si>
  <si>
    <t>RPRO-250528-1259</t>
  </si>
  <si>
    <t>SO-250527-1081</t>
  </si>
  <si>
    <t>RPRO-250528-1260</t>
  </si>
  <si>
    <t>SO-250527-1082</t>
  </si>
  <si>
    <t>RPRO-250528-1261</t>
  </si>
  <si>
    <t>SO-250527-1083</t>
  </si>
  <si>
    <t>RPRO-250528-1262</t>
  </si>
  <si>
    <t>SO-250527-1084</t>
  </si>
  <si>
    <t>RPRO-250528-1263</t>
  </si>
  <si>
    <t>SO-250527-1085</t>
  </si>
  <si>
    <t>RPRO-250528-1264</t>
  </si>
  <si>
    <t>SO-250527-1086</t>
  </si>
  <si>
    <t>RPRO-250528-1265</t>
  </si>
  <si>
    <t>SO-250527-1087</t>
  </si>
  <si>
    <t>RPRO-250528-1266</t>
  </si>
  <si>
    <t>SO-250527-1088</t>
  </si>
  <si>
    <t>RPRO-250528-1267</t>
  </si>
  <si>
    <t>SO-250527-1089</t>
  </si>
  <si>
    <t>RPRO-250528-1268</t>
  </si>
  <si>
    <t>SO-250527-1090</t>
  </si>
  <si>
    <t>RPRO-250528-1269</t>
  </si>
  <si>
    <t>SO-250527-1091</t>
  </si>
  <si>
    <t>RPRO-250528-1270</t>
  </si>
  <si>
    <t>SO-250527-1092</t>
  </si>
  <si>
    <t>RPRO-250528-1271</t>
  </si>
  <si>
    <t>SO-250527-1093</t>
  </si>
  <si>
    <t>RPRO-250528-1272</t>
  </si>
  <si>
    <t>SO-250527-1094</t>
  </si>
  <si>
    <t>RPRO-250528-1273</t>
  </si>
  <si>
    <t>SO-250527-2613</t>
  </si>
  <si>
    <t>RPRO-250528-1890</t>
  </si>
  <si>
    <t>SO-250527-2618</t>
  </si>
  <si>
    <t>RPRO-250528-1895</t>
  </si>
  <si>
    <t>SO-250528-0601</t>
  </si>
  <si>
    <t>RPRO-250530-0472</t>
  </si>
  <si>
    <t>SO-250528-0617</t>
  </si>
  <si>
    <t>RPRO-250530-0476</t>
  </si>
  <si>
    <t>SO-250605-0359</t>
  </si>
  <si>
    <t>RPRO-250606-0239</t>
  </si>
  <si>
    <t>SO-250527-1205</t>
  </si>
  <si>
    <t>RPRO-250612-0407</t>
  </si>
  <si>
    <t>SO-250527-1206</t>
  </si>
  <si>
    <t>RPRO-250612-0408</t>
  </si>
  <si>
    <t>SO-250527-1207</t>
  </si>
  <si>
    <t>RPRO-250612-0409</t>
  </si>
  <si>
    <t>SO-250527-1208</t>
  </si>
  <si>
    <t>RPRO-250612-0410</t>
  </si>
  <si>
    <t>SO-250527-1209</t>
  </si>
  <si>
    <t>RPRO-250612-0411</t>
  </si>
  <si>
    <t>SO-250527-1210</t>
  </si>
  <si>
    <t>RPRO-250612-0412</t>
  </si>
  <si>
    <t>SO-250527-1211</t>
  </si>
  <si>
    <t>RPRO-250612-0413</t>
  </si>
  <si>
    <t>SO-250527-1212</t>
  </si>
  <si>
    <t>RPRO-250612-0414</t>
  </si>
  <si>
    <t>SO-250527-1213</t>
  </si>
  <si>
    <t>RPRO-250612-0415</t>
  </si>
  <si>
    <t>SO-250527-1214</t>
  </si>
  <si>
    <t>RPRO-250612-0416</t>
  </si>
  <si>
    <t>SO-250527-1215</t>
  </si>
  <si>
    <t>RPRO-250612-0417</t>
  </si>
  <si>
    <t>SO-250401-0432</t>
  </si>
  <si>
    <t>RPRO-250402-0415</t>
  </si>
  <si>
    <t>SO-250401-0433</t>
  </si>
  <si>
    <t>RPRO-250402-0420</t>
  </si>
  <si>
    <t>SO-250401-0434</t>
  </si>
  <si>
    <t>RPRO-250402-0425</t>
  </si>
  <si>
    <t>SO-250401-0435</t>
  </si>
  <si>
    <t>RPRO-250402-0430</t>
  </si>
  <si>
    <t>SO-250401-0436</t>
  </si>
  <si>
    <t>RPRO-250402-0435</t>
  </si>
  <si>
    <t>SO-250401-0437</t>
  </si>
  <si>
    <t>RPRO-250402-0440</t>
  </si>
  <si>
    <t>SO-250401-0438</t>
  </si>
  <si>
    <t>RPRO-250402-0445</t>
  </si>
  <si>
    <t>SO-250401-0439</t>
  </si>
  <si>
    <t>RPRO-250402-0450</t>
  </si>
  <si>
    <t>SO-250401-0440</t>
  </si>
  <si>
    <t>RPRO-250402-0455</t>
  </si>
  <si>
    <t>SO-250526-0115</t>
  </si>
  <si>
    <t>RPRO-250527-0108</t>
  </si>
  <si>
    <t>SO-250526-0121</t>
  </si>
  <si>
    <t>RPRO-250527-0114</t>
  </si>
  <si>
    <t>SO-250526-0130</t>
  </si>
  <si>
    <t>RPRO-250527-0117</t>
  </si>
  <si>
    <t>SO-250526-0146</t>
  </si>
  <si>
    <t>RPRO-250527-0127</t>
  </si>
  <si>
    <t>SO-250526-0149</t>
  </si>
  <si>
    <t>RPRO-250527-0130</t>
  </si>
  <si>
    <t>SO-250526-0154</t>
  </si>
  <si>
    <t>RPRO-250527-0133</t>
  </si>
  <si>
    <t>SO-250526-0156</t>
  </si>
  <si>
    <t>RPRO-250527-0135</t>
  </si>
  <si>
    <t>SO-250526-0157</t>
  </si>
  <si>
    <t>RPRO-250527-0136</t>
  </si>
  <si>
    <t>SO-250526-0169</t>
  </si>
  <si>
    <t>RPRO-250527-0139</t>
  </si>
  <si>
    <t>SO-250526-0192</t>
  </si>
  <si>
    <t>RPRO-250527-0152</t>
  </si>
  <si>
    <t>SO-250526-0193</t>
  </si>
  <si>
    <t>RPRO-250527-0153</t>
  </si>
  <si>
    <t>SO-250526-0244</t>
  </si>
  <si>
    <t>RPRO-250527-0193</t>
  </si>
  <si>
    <t>SO-250602-0496</t>
  </si>
  <si>
    <t>RPRO-250603-0294</t>
  </si>
  <si>
    <t>SO-250602-0519</t>
  </si>
  <si>
    <t>RPRO-250603-0299</t>
  </si>
  <si>
    <t>SO-250531-0121</t>
  </si>
  <si>
    <t>RPRO-250604-0626</t>
  </si>
  <si>
    <t>SO-250617-0147</t>
  </si>
  <si>
    <t>RPRO-250618-0264</t>
  </si>
  <si>
    <t>SO-250617-0148</t>
  </si>
  <si>
    <t>RPRO-250618-0266</t>
  </si>
  <si>
    <t>SO-250617-0150</t>
  </si>
  <si>
    <t>RPRO-250618-0270</t>
  </si>
  <si>
    <t>DC-014326</t>
  </si>
  <si>
    <t>HTL-032406</t>
  </si>
  <si>
    <t>NIKE Heat Transfer Logo 1 COLOR W:31.5MM L:68.7MM:45B Left Foot Description:SWOOSH + "just do it" (16.8MM*68.7MM) + 0.2MM CLEAR BASE (+Antimigration) Right Foot Description:PINWHEEL (31.5MM*31.5MM) + 0.2MM CLEAR BASE (+Antimigration) (Left &amp; Right are different from direction. Left: logo from heel to toe. Right: horizontal direction printing)</t>
  </si>
  <si>
    <t>SO-250617-0151</t>
  </si>
  <si>
    <t>RPRO-250618-0272</t>
  </si>
  <si>
    <t>DC-014325</t>
  </si>
  <si>
    <t>HTL-032405</t>
  </si>
  <si>
    <t>NIKE Heat Transfer Logo 1 COLOR W:31.5MM L:68.7MM:0AH Left Foot Description:SWOOSH + "just do it" (16.8MM*68.7MM) + 0.2MM CLEAR BASE (+Antimigration) Right Foot Description:PINWHEEL (31.5MM*31.5MM) + 0.2MM CLEAR BASE (+Antimigration) (Left &amp; Right are different from direction. Left: logo from heel to toe. Right: horizontal direction printing)</t>
  </si>
  <si>
    <t>SO-250617-0152</t>
  </si>
  <si>
    <t>RPRO-250618-0274</t>
  </si>
  <si>
    <t>SO-250617-0154</t>
  </si>
  <si>
    <t>RPRO-250618-0278</t>
  </si>
  <si>
    <t>SO-250617-0155</t>
  </si>
  <si>
    <t>RPRO-250618-0280</t>
  </si>
  <si>
    <t>SO-250617-0158</t>
  </si>
  <si>
    <t>RPRO-250618-0288</t>
  </si>
  <si>
    <t>SO-250617-0159</t>
  </si>
  <si>
    <t>RPRO-250618-0290</t>
  </si>
  <si>
    <t>SO-250619-0058</t>
  </si>
  <si>
    <t>RPRO-250620-0118</t>
  </si>
  <si>
    <t>SO-250619-0519</t>
  </si>
  <si>
    <t>RPRO-250620-0414</t>
  </si>
  <si>
    <t>SO-250528-0614</t>
  </si>
  <si>
    <t>RPRO-250620-0575</t>
  </si>
  <si>
    <t>SO-250526-0054</t>
  </si>
  <si>
    <t>RPRO-250527-0046</t>
  </si>
  <si>
    <t>SO-250526-0076</t>
  </si>
  <si>
    <t>RPRO-250527-0069</t>
  </si>
  <si>
    <t>SO-250526-0092</t>
  </si>
  <si>
    <t>RPRO-250527-0085</t>
  </si>
  <si>
    <t>SO-250526-0094</t>
  </si>
  <si>
    <t>RPRO-250527-0087</t>
  </si>
  <si>
    <t>SO-250526-0145</t>
  </si>
  <si>
    <t>RPRO-250527-0126</t>
  </si>
  <si>
    <t>SO-250526-0168</t>
  </si>
  <si>
    <t>RPRO-250527-0138</t>
  </si>
  <si>
    <t>SO-250526-0172</t>
  </si>
  <si>
    <t>RPRO-250527-0142</t>
  </si>
  <si>
    <t>SO-250526-0255</t>
  </si>
  <si>
    <t>RPRO-250527-0199</t>
  </si>
  <si>
    <t>SO-250526-0278</t>
  </si>
  <si>
    <t>RPRO-250527-0213</t>
  </si>
  <si>
    <t>SO-250529-0195</t>
  </si>
  <si>
    <t>RPRO-250530-0137</t>
  </si>
  <si>
    <t>OE-007291</t>
  </si>
  <si>
    <t>SO-250529-0198</t>
  </si>
  <si>
    <t>RPRO-250530-0140</t>
  </si>
  <si>
    <t>SO-250529-0199</t>
  </si>
  <si>
    <t>RPRO-250530-0141</t>
  </si>
  <si>
    <t>SO-250529-0200</t>
  </si>
  <si>
    <t>RPRO-250530-0142</t>
  </si>
  <si>
    <t>SO-250529-0201</t>
  </si>
  <si>
    <t>RPRO-250530-0143</t>
  </si>
  <si>
    <t>SO-250529-0202</t>
  </si>
  <si>
    <t>RPRO-250530-0144</t>
  </si>
  <si>
    <t>SO-250529-0205</t>
  </si>
  <si>
    <t>RPRO-250530-0147</t>
  </si>
  <si>
    <t>OE-007489</t>
  </si>
  <si>
    <t>SO-250529-0308</t>
  </si>
  <si>
    <t>RPRO-250530-0250</t>
  </si>
  <si>
    <t>EOR-61 (M-0220)</t>
  </si>
  <si>
    <t>OV-008467</t>
  </si>
  <si>
    <t>OV-0291(MN-4ot-SP)</t>
  </si>
  <si>
    <t>PVN-002515</t>
  </si>
  <si>
    <t>OrthoLite Regular-Hybrid SEEDPEARL/12-0703TPX Hybrid Flat Sheet 0.11D 25+/-4 Asker C 1.1M 2M 11mm</t>
  </si>
  <si>
    <t>SO-250529-0310</t>
  </si>
  <si>
    <t>RPRO-250530-0252</t>
  </si>
  <si>
    <t>SO-250529-0312</t>
  </si>
  <si>
    <t>RPRO-250530-0254</t>
  </si>
  <si>
    <t>SO-250602-0498</t>
  </si>
  <si>
    <t>RPRO-250603-0296</t>
  </si>
  <si>
    <t>SO-250602-0530</t>
  </si>
  <si>
    <t>RPRO-250603-0302</t>
  </si>
  <si>
    <t>SO-250604-0389</t>
  </si>
  <si>
    <t>RPRO-250605-0184</t>
  </si>
  <si>
    <t>SO-250605-0413</t>
  </si>
  <si>
    <t>RPRO-250606-0369</t>
  </si>
  <si>
    <t>SO-250617-0983</t>
  </si>
  <si>
    <t>RPRO-250618-0562</t>
  </si>
  <si>
    <t>SO-250619-0462</t>
  </si>
  <si>
    <t>RPRO-250620-0404</t>
  </si>
  <si>
    <t>SO-250623-0188</t>
  </si>
  <si>
    <t>RPRO-250624-0184</t>
  </si>
  <si>
    <t>SO-250612-0016</t>
  </si>
  <si>
    <t>RPRO-250613-0040</t>
  </si>
  <si>
    <t>DC-010595</t>
  </si>
  <si>
    <t>HTL-025519</t>
  </si>
  <si>
    <t>PUMA Heat Transfer Logo 1 COLOR W:20MM L:64MM COLOR(S):10354C Left Foot Description:"Ortholite"+Little "R"+CAT+0.2MM Clear base Right Foot Description:Same as Left Foot (Left &amp; Right are the same direction: logo from heel to toe) SIZE(S):2.5-7.5</t>
  </si>
  <si>
    <t>SO-250619-0249</t>
  </si>
  <si>
    <t>RPRO-250620-0295</t>
  </si>
  <si>
    <t>Junior's</t>
  </si>
  <si>
    <t>SO-250509-0185</t>
  </si>
  <si>
    <t>RPRO-250512-0184</t>
  </si>
  <si>
    <t>OV-008300</t>
  </si>
  <si>
    <t>HTL-030138</t>
  </si>
  <si>
    <t>NIKE Heat Transfer Logo (Vertical Direction Printing) 1 COLOR W:39.84MM L:100.64MM COLOR(S): 6CV Left Foot Description: "RUN" + SWOOSH + 0.2mm clear base (39.84mm*77.68mm) Right Foot Description: "vomero" + "MAXIMUM CUSHIONING" + SWOOSH + 0.2mm clear base (22.37mm*100.64mm) (Left &amp; Right are the same direction, Logo from heel to toe) SIZE(S): 9-15#</t>
  </si>
  <si>
    <t>SO-250526-0055</t>
  </si>
  <si>
    <t>RPRO-250527-0047</t>
  </si>
  <si>
    <t>SO-250526-0069</t>
  </si>
  <si>
    <t>RPRO-250527-0062</t>
  </si>
  <si>
    <t>OE-004724</t>
  </si>
  <si>
    <t>SO-250526-0077</t>
  </si>
  <si>
    <t>RPRO-250527-0070</t>
  </si>
  <si>
    <t>SO-250526-0082</t>
  </si>
  <si>
    <t>RPRO-250527-0075</t>
  </si>
  <si>
    <t>SO-250526-0097</t>
  </si>
  <si>
    <t>RPRO-250527-0090</t>
  </si>
  <si>
    <t>SO-250526-0102</t>
  </si>
  <si>
    <t>RPRO-250527-0095</t>
  </si>
  <si>
    <t>SO-250526-0122</t>
  </si>
  <si>
    <t>RPRO-250527-0115</t>
  </si>
  <si>
    <t>SO-250526-0135</t>
  </si>
  <si>
    <t>RPRO-250527-0122</t>
  </si>
  <si>
    <t>SO-250526-0250</t>
  </si>
  <si>
    <t>RPRO-250527-0196</t>
  </si>
  <si>
    <t>SO-250526-0257</t>
  </si>
  <si>
    <t>RPRO-250527-0200</t>
  </si>
  <si>
    <t>SO-250527-2184</t>
  </si>
  <si>
    <t>RPRO-250528-0240</t>
  </si>
  <si>
    <t>DC-014357</t>
  </si>
  <si>
    <t>HTL-032458</t>
  </si>
  <si>
    <t>NIKE Heat Transfer Logo 1 COLOR W:48.899MM L:49MM COLOR(S):44B Left Foot Description:NIKE + SWOOSH + COMFORT INSOLE (logo from heel to lateral) + BORDER LINE (+Antimigration) Right Foot Description:NIKE + SWOOSH + COMFORT INSOLE (logo from lateral to heel) + BORDER LINE (+Antimigration) (Left &amp; Right are contrary) SIZE(S):5.5-15</t>
  </si>
  <si>
    <t>SO-250605-0667</t>
  </si>
  <si>
    <t>RPRO-250606-0578</t>
  </si>
  <si>
    <t>SO-250605-0669</t>
  </si>
  <si>
    <t>RPRO-250606-0584</t>
  </si>
  <si>
    <t>SO-250605-0688</t>
  </si>
  <si>
    <t>RPRO-250606-0641</t>
  </si>
  <si>
    <t>SO-250605-0689</t>
  </si>
  <si>
    <t>RPRO-250606-0644</t>
  </si>
  <si>
    <t>SO-250605-0690</t>
  </si>
  <si>
    <t>RPRO-250606-0647</t>
  </si>
  <si>
    <t>SO-250605-0654</t>
  </si>
  <si>
    <t>RPRO-250606-0773</t>
  </si>
  <si>
    <t>SO-250605-0655</t>
  </si>
  <si>
    <t>RPRO-250606-0774</t>
  </si>
  <si>
    <t>SO-250605-0656</t>
  </si>
  <si>
    <t>RPRO-250606-0775</t>
  </si>
  <si>
    <t>SO-250605-0657</t>
  </si>
  <si>
    <t>RPRO-250606-0776</t>
  </si>
  <si>
    <t>SO-250605-0658</t>
  </si>
  <si>
    <t>RPRO-250606-0777</t>
  </si>
  <si>
    <t>SO-250605-0659</t>
  </si>
  <si>
    <t>RPRO-250606-0778</t>
  </si>
  <si>
    <t>SO-250605-0660</t>
  </si>
  <si>
    <t>RPRO-250606-0779</t>
  </si>
  <si>
    <t>SO-250616-0194</t>
  </si>
  <si>
    <t>RPRO-250617-0077</t>
  </si>
  <si>
    <t>OV-006882</t>
  </si>
  <si>
    <t>HTL-025389</t>
  </si>
  <si>
    <t>PUMA Heat Transfer Logo 1 COLOR W:20MM L:64MM COLOR(S):WHITE Left Foot Description:"Ortholite"+Little "R"+CAT+0.2MM Clear base Right Foot Description:Same as Left Foot (Left &amp; Right are the same direction: logo from heel to toe) SIZE(S):2.5-7.5</t>
  </si>
  <si>
    <t>SO-250603-0060</t>
  </si>
  <si>
    <t>RPRO-250604-0177</t>
  </si>
  <si>
    <t>HTL-026695</t>
  </si>
  <si>
    <t>PUMA Heat Transfer Logo 1 COLOR W:34MM L:93MM:877C Left Foot Description:Cat + QR CODE + "SCAN FOR MORE."/"FOREVER.BETTER." (logo from left to right) + line + icon/"Ortholite"/little "R"/"X35"/little "TM" (logo from heel to toe) + 0.3mm clear base Right Foot Description:Same as Left Foot (Left &amp; Right are the same direction) SIZE(S):3-7.5</t>
  </si>
  <si>
    <t>SO-250612-0138</t>
  </si>
  <si>
    <t>RPRO-250613-0132</t>
  </si>
  <si>
    <t>SO-250530-0438</t>
  </si>
  <si>
    <t>RPRO-250605-0565</t>
  </si>
  <si>
    <t>SO-250530-0447</t>
  </si>
  <si>
    <t>RPRO-250605-0574</t>
  </si>
  <si>
    <t>SO-250530-0449</t>
  </si>
  <si>
    <t>RPRO-250605-0576</t>
  </si>
  <si>
    <t>SO-250530-0453</t>
  </si>
  <si>
    <t>RPRO-250605-0580</t>
  </si>
  <si>
    <t>SO-250530-0460</t>
  </si>
  <si>
    <t>RPRO-250605-0587</t>
  </si>
  <si>
    <t>SO-250520-0590</t>
  </si>
  <si>
    <t>RPRO-250521-0366</t>
  </si>
  <si>
    <t>SO-250520-0591</t>
  </si>
  <si>
    <t>RPRO-250521-0367</t>
  </si>
  <si>
    <t>SO-250528-0002</t>
  </si>
  <si>
    <t>RPRO-250529-0025</t>
  </si>
  <si>
    <t>SO-250513-0433</t>
  </si>
  <si>
    <t>RPRO-250514-0391</t>
  </si>
  <si>
    <t>RPRO-250515-0427</t>
  </si>
  <si>
    <t>SO-250530-0462</t>
  </si>
  <si>
    <t>RPRO-250605-0589</t>
  </si>
  <si>
    <t>SO-250530-0464</t>
  </si>
  <si>
    <t>RPRO-250605-0591</t>
  </si>
  <si>
    <t>SO-250625-0134</t>
  </si>
  <si>
    <t>RPRO-250626-0146</t>
  </si>
  <si>
    <t>SO-250625-0135</t>
  </si>
  <si>
    <t>RPRO-250626-0148</t>
  </si>
  <si>
    <t>SO-250625-0136</t>
  </si>
  <si>
    <t>RPRO-250626-0150</t>
  </si>
  <si>
    <t>SO-250625-0137</t>
  </si>
  <si>
    <t>RPRO-250626-0152</t>
  </si>
  <si>
    <t>SO-250625-0138</t>
  </si>
  <si>
    <t>RPRO-250626-0154</t>
  </si>
  <si>
    <t>SO-250606-0001</t>
  </si>
  <si>
    <t>RPRO-250607-0106</t>
  </si>
  <si>
    <t>OE-007502</t>
  </si>
  <si>
    <t>SO-250609-0257</t>
  </si>
  <si>
    <t>RPRO-250610-0106</t>
  </si>
  <si>
    <t>SO-250609-0264</t>
  </si>
  <si>
    <t>RPRO-250610-0132</t>
  </si>
  <si>
    <t>OV-007510</t>
  </si>
  <si>
    <t>AWB-020896</t>
  </si>
  <si>
    <t>19-3911TCX YH-S960 EPM5 (100% Recycled PET) 44'' 198G</t>
  </si>
  <si>
    <t>SO-250609-0265</t>
  </si>
  <si>
    <t>RPRO-250610-0135</t>
  </si>
  <si>
    <t>SO-250609-0267</t>
  </si>
  <si>
    <t>RPRO-250610-0140</t>
  </si>
  <si>
    <t>SO-250609-0268</t>
  </si>
  <si>
    <t>RPRO-250610-0143</t>
  </si>
  <si>
    <t>SO-250609-0269</t>
  </si>
  <si>
    <t>RPRO-250610-0145</t>
  </si>
  <si>
    <t>SO-250609-0270</t>
  </si>
  <si>
    <t>RPRO-250610-0148</t>
  </si>
  <si>
    <t>SO-250609-0271</t>
  </si>
  <si>
    <t>RPRO-250610-0150</t>
  </si>
  <si>
    <t>SO-250609-0273</t>
  </si>
  <si>
    <t>RPRO-250610-0154</t>
  </si>
  <si>
    <t>SO-250609-0274</t>
  </si>
  <si>
    <t>RPRO-250610-0156</t>
  </si>
  <si>
    <t>SO-250609-0275</t>
  </si>
  <si>
    <t>RPRO-250610-0158</t>
  </si>
  <si>
    <t>SO-250609-0168</t>
  </si>
  <si>
    <t>RPRO-250610-0263</t>
  </si>
  <si>
    <t>OV-007509</t>
  </si>
  <si>
    <t>SO-250609-0169</t>
  </si>
  <si>
    <t>RPRO-250610-0265</t>
  </si>
  <si>
    <t>SO-250609-0171</t>
  </si>
  <si>
    <t>RPRO-250610-0270</t>
  </si>
  <si>
    <t>SO-250609-0182</t>
  </si>
  <si>
    <t>RPRO-250610-0300</t>
  </si>
  <si>
    <t>SO-250609-0201</t>
  </si>
  <si>
    <t>RPRO-250610-0347</t>
  </si>
  <si>
    <t>OV-008377</t>
  </si>
  <si>
    <t>SO-250609-0202</t>
  </si>
  <si>
    <t>RPRO-250610-0349</t>
  </si>
  <si>
    <t>SO-250609-0203</t>
  </si>
  <si>
    <t>RPRO-250610-0351</t>
  </si>
  <si>
    <t>SO-250609-0204</t>
  </si>
  <si>
    <t>RPRO-250610-0353</t>
  </si>
  <si>
    <t>SO-250609-0205</t>
  </si>
  <si>
    <t>RPRO-250610-0355</t>
  </si>
  <si>
    <t>SO-250609-0206</t>
  </si>
  <si>
    <t>RPRO-250610-0357</t>
  </si>
  <si>
    <t>SO-250609-0207</t>
  </si>
  <si>
    <t>RPRO-250610-0359</t>
  </si>
  <si>
    <t>SO-250609-0208</t>
  </si>
  <si>
    <t>RPRO-250610-0361</t>
  </si>
  <si>
    <t>SO-250609-0209</t>
  </si>
  <si>
    <t>RPRO-250610-0363</t>
  </si>
  <si>
    <t>SO-250609-0210</t>
  </si>
  <si>
    <t>RPRO-250610-0365</t>
  </si>
  <si>
    <t>SO-250609-0217</t>
  </si>
  <si>
    <t>RPRO-250610-0379</t>
  </si>
  <si>
    <t>SO-250609-0218</t>
  </si>
  <si>
    <t>RPRO-250610-0381</t>
  </si>
  <si>
    <t>SO-250609-0221</t>
  </si>
  <si>
    <t>RPRO-250610-0387</t>
  </si>
  <si>
    <t>SO-250609-0223</t>
  </si>
  <si>
    <t>RPRO-250610-0391</t>
  </si>
  <si>
    <t>SO-250609-0226</t>
  </si>
  <si>
    <t>RPRO-250610-0397</t>
  </si>
  <si>
    <t>OV-007182</t>
  </si>
  <si>
    <t>AWB-021991</t>
  </si>
  <si>
    <t>13-0000TCX YH-S817A EPM5 (100% REC.PES) 44" 220G</t>
  </si>
  <si>
    <t>SO-250609-0228</t>
  </si>
  <si>
    <t>RPRO-250610-0401</t>
  </si>
  <si>
    <t>SO-250612-0088</t>
  </si>
  <si>
    <t>RPRO-250613-0089</t>
  </si>
  <si>
    <t>SO-250612-0153</t>
  </si>
  <si>
    <t>RPRO-250613-0147</t>
  </si>
  <si>
    <t>OE-007567</t>
  </si>
  <si>
    <t>SO-250617-0294</t>
  </si>
  <si>
    <t>RPRO-250618-0079</t>
  </si>
  <si>
    <t>SO-250609-0290</t>
  </si>
  <si>
    <t>RPRO-250610-0197</t>
  </si>
  <si>
    <t>SO-250609-0292</t>
  </si>
  <si>
    <t>RPRO-250610-0202</t>
  </si>
  <si>
    <t>OV-007986</t>
  </si>
  <si>
    <t>HTL-028457</t>
  </si>
  <si>
    <t>ON RUNNING Heat Transfer Logo 1 COLOR W:22.5MM L:28.2MM: 14-0827TCX Left Foot Description:"ON" + "CLOUD VERSA" (Logo from left to right) Right Foot Description:Same as Left Foot (Left &amp; Right are the same direction)</t>
  </si>
  <si>
    <t>SO-250609-0293</t>
  </si>
  <si>
    <t>RPRO-250610-0205</t>
  </si>
  <si>
    <t>SO-250609-0294</t>
  </si>
  <si>
    <t>RPRO-250610-0207</t>
  </si>
  <si>
    <t>SO-250609-0295</t>
  </si>
  <si>
    <t>RPRO-250610-0209</t>
  </si>
  <si>
    <t>SO-250609-0296</t>
  </si>
  <si>
    <t>RPRO-250610-0211</t>
  </si>
  <si>
    <t>SO-250609-0297</t>
  </si>
  <si>
    <t>RPRO-250610-0213</t>
  </si>
  <si>
    <t>SO-250609-0298</t>
  </si>
  <si>
    <t>RPRO-250610-0215</t>
  </si>
  <si>
    <t>SO-250609-0299</t>
  </si>
  <si>
    <t>RPRO-250610-0217</t>
  </si>
  <si>
    <t>SO-250609-0300</t>
  </si>
  <si>
    <t>RPRO-250610-0220</t>
  </si>
  <si>
    <t>SO-250609-0301</t>
  </si>
  <si>
    <t>RPRO-250610-0223</t>
  </si>
  <si>
    <t>SO-250609-0302</t>
  </si>
  <si>
    <t>RPRO-250610-0226</t>
  </si>
  <si>
    <t>SO-250609-0303</t>
  </si>
  <si>
    <t>RPRO-250610-0229</t>
  </si>
  <si>
    <t>SO-250609-0304</t>
  </si>
  <si>
    <t>RPRO-250610-0232</t>
  </si>
  <si>
    <t>SO-250609-0305</t>
  </si>
  <si>
    <t>RPRO-250610-0234</t>
  </si>
  <si>
    <t>SO-250609-0306</t>
  </si>
  <si>
    <t>RPRO-250610-0237</t>
  </si>
  <si>
    <t>SO-250609-0307</t>
  </si>
  <si>
    <t>RPRO-250610-0239</t>
  </si>
  <si>
    <t>SO-250609-0310</t>
  </si>
  <si>
    <t>RPRO-250610-0245</t>
  </si>
  <si>
    <t>SO-250609-0311</t>
  </si>
  <si>
    <t>RPRO-250610-0248</t>
  </si>
  <si>
    <t>SO-250609-0316</t>
  </si>
  <si>
    <t>RPRO-250610-0262</t>
  </si>
  <si>
    <t>SO-250609-0336</t>
  </si>
  <si>
    <t>RPRO-250610-0316</t>
  </si>
  <si>
    <t>SO-250609-0337</t>
  </si>
  <si>
    <t>RPRO-250610-0319</t>
  </si>
  <si>
    <t>SO-250609-0338</t>
  </si>
  <si>
    <t>RPRO-250610-0322</t>
  </si>
  <si>
    <t>SO-250609-0339</t>
  </si>
  <si>
    <t>RPRO-250610-0325</t>
  </si>
  <si>
    <t>SO-250609-0340</t>
  </si>
  <si>
    <t>RPRO-250610-0327</t>
  </si>
  <si>
    <t>SO-250609-0341</t>
  </si>
  <si>
    <t>RPRO-250610-0330</t>
  </si>
  <si>
    <t>SO-250609-0362</t>
  </si>
  <si>
    <t>RPRO-250610-0372</t>
  </si>
  <si>
    <t>SO-250609-0363</t>
  </si>
  <si>
    <t>RPRO-250610-0374</t>
  </si>
  <si>
    <t>OE-007552</t>
  </si>
  <si>
    <t>SO-250613-0120</t>
  </si>
  <si>
    <t>RPRO-250616-0224</t>
  </si>
  <si>
    <t>OV-009004</t>
  </si>
  <si>
    <t>SO-250612-0017</t>
  </si>
  <si>
    <t>RPRO-250613-0041</t>
  </si>
  <si>
    <t>SO-250524-0005</t>
  </si>
  <si>
    <t>RPRO-250526-0316</t>
  </si>
  <si>
    <t>OE-004016</t>
  </si>
  <si>
    <t>HTL-026964</t>
  </si>
  <si>
    <t xml:space="preserve">NIKE Heat Transfer Logo (Horizontal Direction Printing) 2 COLORS W:38.4MM L:59.6MM COLOR(S):0AH/10A Left Foot Description:"easyon"/BASE OF "1 2"/ARROW: 0AH + SWOOSH/SHOE/FRAME:10A + 0.3MM CLEAR BASE AROUND LOGO Right Foot Description:"easyon"/LOCK/ARROW: 0AH + SWOOSH/SHOE/FRAME: 10A + 0.3MM CLEAR BASE AROUND LOGO (Left &amp; Right are the same direction) SIZE(S):5-13 </t>
  </si>
  <si>
    <t>SO-250524-0030</t>
  </si>
  <si>
    <t>RPRO-250526-0340</t>
  </si>
  <si>
    <t>SO-250528-0580</t>
  </si>
  <si>
    <t>RPRO-250530-0469</t>
  </si>
  <si>
    <t>SO-250530-0012</t>
  </si>
  <si>
    <t>RPRO-250602-0026</t>
  </si>
  <si>
    <t>SO-250530-0013</t>
  </si>
  <si>
    <t>RPRO-250602-0028</t>
  </si>
  <si>
    <t>SO-250530-0357</t>
  </si>
  <si>
    <t>RPRO-250604-0533</t>
  </si>
  <si>
    <t>SO-250530-0213</t>
  </si>
  <si>
    <t>RPRO-250602-0165</t>
  </si>
  <si>
    <t>SO-250530-0220</t>
  </si>
  <si>
    <t>RPRO-250602-0179</t>
  </si>
  <si>
    <t>SO-250530-0225</t>
  </si>
  <si>
    <t>RPRO-250602-0189</t>
  </si>
  <si>
    <t>SO-250531-0279</t>
  </si>
  <si>
    <t>RPRO-250604-0672</t>
  </si>
  <si>
    <t>SO-250531-0282</t>
  </si>
  <si>
    <t>RPRO-250604-0675</t>
  </si>
  <si>
    <t>SO-250612-0065</t>
  </si>
  <si>
    <t>RPRO-250613-0066</t>
  </si>
  <si>
    <t>SO-250617-0600</t>
  </si>
  <si>
    <t>RPRO-250618-0203</t>
  </si>
  <si>
    <t>SO-250505-0632</t>
  </si>
  <si>
    <t>RPRO-250506-0498</t>
  </si>
  <si>
    <t>OV-004519</t>
  </si>
  <si>
    <t>HTL-019303</t>
  </si>
  <si>
    <t>NIKE Heat Transfer Logo 1 COLOR W:34.1MM L:34.1MM COLOR(S):06F Left Foot Description:"Pinwheel" Right Foot Description:Same as Left Foot  (Left &amp; Right are the same direction)</t>
  </si>
  <si>
    <t>SO-250506-0195</t>
  </si>
  <si>
    <t>RPRO-250507-0907</t>
  </si>
  <si>
    <t>OE-007019</t>
  </si>
  <si>
    <t>AWB-023336</t>
  </si>
  <si>
    <t>10J (PP) LINING KNIT BRUSHED RIO REC  44'' 230G</t>
  </si>
  <si>
    <t>SO-250506-0408</t>
  </si>
  <si>
    <t>RPRO-250507-0969</t>
  </si>
  <si>
    <t>SO-250519-1095</t>
  </si>
  <si>
    <t>RPRO-250520-0430</t>
  </si>
  <si>
    <t>SO-250519-1096</t>
  </si>
  <si>
    <t>RPRO-250520-0431</t>
  </si>
  <si>
    <t>SO-250528-0004</t>
  </si>
  <si>
    <t>RPRO-250529-0041</t>
  </si>
  <si>
    <t>OV-007899</t>
  </si>
  <si>
    <t>HTL-031560</t>
  </si>
  <si>
    <t>ON RUNNING Heat Transfer Logo 1 COLOR W:22.5MM L:32.1MM COLOR(S): 12-0520TCX Left Foot Description "ON" + "CLOUD GEO WATERPROOF" (Logo from left to right) Right Foot Description Same as Left Foot (Left &amp; Right are the same direction)</t>
  </si>
  <si>
    <t>SO-250528-0008</t>
  </si>
  <si>
    <t>RPRO-250529-0049</t>
  </si>
  <si>
    <t>SO-250528-0012</t>
  </si>
  <si>
    <t>RPRO-250529-0057</t>
  </si>
  <si>
    <t>SO-250528-0015</t>
  </si>
  <si>
    <t>RPRO-250529-0063</t>
  </si>
  <si>
    <t>SO-250528-0017</t>
  </si>
  <si>
    <t>RPRO-250529-0067</t>
  </si>
  <si>
    <t>SO-250528-0021</t>
  </si>
  <si>
    <t>RPRO-250529-0075</t>
  </si>
  <si>
    <t>SO-250528-0022</t>
  </si>
  <si>
    <t>RPRO-250529-0077</t>
  </si>
  <si>
    <t>SO-250528-0025</t>
  </si>
  <si>
    <t>RPRO-250529-0083</t>
  </si>
  <si>
    <t>SO-250528-0026</t>
  </si>
  <si>
    <t>RPRO-250529-0085</t>
  </si>
  <si>
    <t>SO-250528-0029</t>
  </si>
  <si>
    <t>RPRO-250529-0091</t>
  </si>
  <si>
    <t>SO-250528-0030</t>
  </si>
  <si>
    <t>RPRO-250529-0093</t>
  </si>
  <si>
    <t>SO-250528-0620</t>
  </si>
  <si>
    <t>RPRO-250604-0527</t>
  </si>
  <si>
    <t>OE-007390</t>
  </si>
  <si>
    <t>AWB-014570</t>
  </si>
  <si>
    <t>2EK (PP)LINING KNIT MATTE MICRO (HOOD) REC 44" 250G</t>
  </si>
  <si>
    <t>HTL-028719</t>
  </si>
  <si>
    <t>NIKE Heat Transfer Logo (Horizontal Direction Printing) 2 COLORS W:38.4MM L:59.6MM COLOR(S):79A/10A Left Foot Description:"easyon"/BASE OF "1 2"/ARROW:79A  + SWOOSH/SHOE/FRAME:10A + 0.3MM CLEAR BASE AROUND LOGO Right Foot Description:"easyon"/LOCK/ARROW:79A + SWOOSH/SHOE/FRAME:10A + 0.3MM CLEAR BASE AROUND LOGO (Left &amp; Right are the same direction) SIZE(S):5-13</t>
  </si>
  <si>
    <t>SO-250530-0432</t>
  </si>
  <si>
    <t>RPRO-250605-0559</t>
  </si>
  <si>
    <t>SO-250530-0434</t>
  </si>
  <si>
    <t>RPRO-250605-0561</t>
  </si>
  <si>
    <t>SO-250530-0436</t>
  </si>
  <si>
    <t>RPRO-250605-0563</t>
  </si>
  <si>
    <t>SO-250530-0442</t>
  </si>
  <si>
    <t>RPRO-250605-0569</t>
  </si>
  <si>
    <t>SO-250607-0062</t>
  </si>
  <si>
    <t>RPRO-250609-0061</t>
  </si>
  <si>
    <t>SO-250613-0047</t>
  </si>
  <si>
    <t>RPRO-250616-0151</t>
  </si>
  <si>
    <t>SO-250613-0040</t>
  </si>
  <si>
    <t>RPRO-250616-0145</t>
  </si>
  <si>
    <t>SO-250613-0041</t>
  </si>
  <si>
    <t>RPRO-250616-0146</t>
  </si>
  <si>
    <t>SO-250613-0042</t>
  </si>
  <si>
    <t>RPRO-250616-0147</t>
  </si>
  <si>
    <t>SO-250613-0043</t>
  </si>
  <si>
    <t>RPRO-250616-0148</t>
  </si>
  <si>
    <t>SO-250513-0417</t>
  </si>
  <si>
    <t>RPRO-250515-0428</t>
  </si>
  <si>
    <t>EOR-61 (M-0201)(BEESCO)</t>
  </si>
  <si>
    <t>OS-001939</t>
  </si>
  <si>
    <t>AWB-002812</t>
  </si>
  <si>
    <t>GR12-21S(OYSTES GREY) CY101 44" 210G</t>
  </si>
  <si>
    <t>HTL-017205</t>
  </si>
  <si>
    <t xml:space="preserve">ASICS Heat Transfer Logo (Vertical Direction Printing) 1 COLOR W:20.6MM L:54MM COLOR(S): GR14-22S Left Foot Description:"ASICS" new font Right Foot Description:Same as Left Foot (Left &amp; right foot are the same direction: logo from toe to heel) </t>
  </si>
  <si>
    <t>SO-250428-0339</t>
  </si>
  <si>
    <t>RPRO-250519-0207</t>
  </si>
  <si>
    <t>SO-250528-0312</t>
  </si>
  <si>
    <t>RPRO-250529-0114</t>
  </si>
  <si>
    <t>SO-250528-0313</t>
  </si>
  <si>
    <t>RPRO-250529-0116</t>
  </si>
  <si>
    <t>SO-250530-0364</t>
  </si>
  <si>
    <t>RPRO-250602-0361</t>
  </si>
  <si>
    <t>SO-250530-0365</t>
  </si>
  <si>
    <t>RPRO-250602-0363</t>
  </si>
  <si>
    <t>SO-250607-0074</t>
  </si>
  <si>
    <t>RPRO-250609-0073</t>
  </si>
  <si>
    <t>OE-004594</t>
  </si>
  <si>
    <t>SO-250607-0079</t>
  </si>
  <si>
    <t>RPRO-250609-0078</t>
  </si>
  <si>
    <t>OE-002784</t>
  </si>
  <si>
    <t>SO-250513-0432</t>
  </si>
  <si>
    <t>RPRO-250514-0389</t>
  </si>
  <si>
    <t>RPRO-250519-0286</t>
  </si>
  <si>
    <t>SO-250530-0216</t>
  </si>
  <si>
    <t>RPRO-250602-0171</t>
  </si>
  <si>
    <t>SO-250530-0217</t>
  </si>
  <si>
    <t>RPRO-250602-0173</t>
  </si>
  <si>
    <t>SO-250530-0484</t>
  </si>
  <si>
    <t>RPRO-250602-0405</t>
  </si>
  <si>
    <t>SO-250606-0148</t>
  </si>
  <si>
    <t>RPRO-250607-0227</t>
  </si>
  <si>
    <t>SO-250606-0150</t>
  </si>
  <si>
    <t>RPRO-250607-0229</t>
  </si>
  <si>
    <t>SO-250607-0070</t>
  </si>
  <si>
    <t>RPRO-250609-0069</t>
  </si>
  <si>
    <t>OV-008194</t>
  </si>
  <si>
    <t>SO-250607-0071</t>
  </si>
  <si>
    <t>RPRO-250609-0070</t>
  </si>
  <si>
    <t>SO-250607-0072</t>
  </si>
  <si>
    <t>RPRO-250609-0071</t>
  </si>
  <si>
    <t>SO-250607-0073</t>
  </si>
  <si>
    <t>RPRO-250609-0072</t>
  </si>
  <si>
    <t>OE-005230</t>
  </si>
  <si>
    <t>SO-250607-0076</t>
  </si>
  <si>
    <t>RPRO-250609-0075</t>
  </si>
  <si>
    <t>OE-004544</t>
  </si>
  <si>
    <t>SO-250607-0077</t>
  </si>
  <si>
    <t>RPRO-250609-0076</t>
  </si>
  <si>
    <t>SO-250607-0084</t>
  </si>
  <si>
    <t>RPRO-250609-0083</t>
  </si>
  <si>
    <t>SO-250530-0356</t>
  </si>
  <si>
    <t>RPRO-250610-0489</t>
  </si>
  <si>
    <t>OE-006011</t>
  </si>
  <si>
    <t>SO-250614-0006</t>
  </si>
  <si>
    <t>RPRO-250616-0309</t>
  </si>
  <si>
    <t>SO-250616-0292</t>
  </si>
  <si>
    <t>RPRO-250617-0033</t>
  </si>
  <si>
    <t>SO-250619-0453</t>
  </si>
  <si>
    <t>RPRO-250620-0389</t>
  </si>
  <si>
    <t>SO-250609-0279</t>
  </si>
  <si>
    <t>RPRO-250610-0166</t>
  </si>
  <si>
    <t>SO-250609-0280</t>
  </si>
  <si>
    <t>RPRO-250610-0169</t>
  </si>
  <si>
    <t>SO-250609-0281</t>
  </si>
  <si>
    <t>RPRO-250610-0172</t>
  </si>
  <si>
    <t>SO-250609-0282</t>
  </si>
  <si>
    <t>RPRO-250610-0174</t>
  </si>
  <si>
    <t>SO-250609-0283</t>
  </si>
  <si>
    <t>RPRO-250610-0177</t>
  </si>
  <si>
    <t>SO-250609-0284</t>
  </si>
  <si>
    <t>RPRO-250610-0180</t>
  </si>
  <si>
    <t>SO-250609-0285</t>
  </si>
  <si>
    <t>RPRO-250610-0183</t>
  </si>
  <si>
    <t>SO-250609-0286</t>
  </si>
  <si>
    <t>RPRO-250610-0186</t>
  </si>
  <si>
    <t>SO-250609-0287</t>
  </si>
  <si>
    <t>RPRO-250610-0189</t>
  </si>
  <si>
    <t>SO-250609-0288</t>
  </si>
  <si>
    <t>RPRO-250610-0192</t>
  </si>
  <si>
    <t>SO-250609-0289</t>
  </si>
  <si>
    <t>RPRO-250610-0194</t>
  </si>
  <si>
    <t>SO-250609-0321</t>
  </si>
  <si>
    <t>RPRO-250610-0274</t>
  </si>
  <si>
    <t>OV-007302</t>
  </si>
  <si>
    <t>AWB-021995</t>
  </si>
  <si>
    <t>13-3406TCX YH-S817A EPM5 (100% REC.PES) 44" 220G</t>
  </si>
  <si>
    <t>SO-250609-0322</t>
  </si>
  <si>
    <t>RPRO-250610-0277</t>
  </si>
  <si>
    <t>SO-250609-0323</t>
  </si>
  <si>
    <t>RPRO-250610-0280</t>
  </si>
  <si>
    <t>SO-250609-0324</t>
  </si>
  <si>
    <t>RPRO-250610-0283</t>
  </si>
  <si>
    <t>SO-250609-0325</t>
  </si>
  <si>
    <t>RPRO-250610-0285</t>
  </si>
  <si>
    <t>SO-250609-0326</t>
  </si>
  <si>
    <t>RPRO-250610-0288</t>
  </si>
  <si>
    <t>SO-250609-0188</t>
  </si>
  <si>
    <t>RPRO-250610-0318</t>
  </si>
  <si>
    <t>SO-250609-0189</t>
  </si>
  <si>
    <t>RPRO-250610-0321</t>
  </si>
  <si>
    <t>SO-250609-0190</t>
  </si>
  <si>
    <t>RPRO-250610-0323</t>
  </si>
  <si>
    <t>SO-250609-0191</t>
  </si>
  <si>
    <t>RPRO-250610-0326</t>
  </si>
  <si>
    <t>SO-250609-0192</t>
  </si>
  <si>
    <t>RPRO-250610-0329</t>
  </si>
  <si>
    <t>SO-250609-0193</t>
  </si>
  <si>
    <t>RPRO-250610-0331</t>
  </si>
  <si>
    <t>SO-250609-0194</t>
  </si>
  <si>
    <t>RPRO-250610-0333</t>
  </si>
  <si>
    <t>SO-250609-0195</t>
  </si>
  <si>
    <t>RPRO-250610-0335</t>
  </si>
  <si>
    <t>SO-250609-0196</t>
  </si>
  <si>
    <t>RPRO-250610-0337</t>
  </si>
  <si>
    <t>SO-250609-0197</t>
  </si>
  <si>
    <t>RPRO-250610-0339</t>
  </si>
  <si>
    <t>SO-250609-0198</t>
  </si>
  <si>
    <t>RPRO-250610-0341</t>
  </si>
  <si>
    <t>SO-250609-0199</t>
  </si>
  <si>
    <t>RPRO-250610-0343</t>
  </si>
  <si>
    <t>SO-250609-0200</t>
  </si>
  <si>
    <t>RPRO-250610-0345</t>
  </si>
  <si>
    <t>SO-250609-0211</t>
  </si>
  <si>
    <t>RPRO-250610-0367</t>
  </si>
  <si>
    <t>OV-007301</t>
  </si>
  <si>
    <t>AWB-021992</t>
  </si>
  <si>
    <t>18-5606TCX YH-S817A EPM5 (100% REC.PES) 44" 220G</t>
  </si>
  <si>
    <t>SO-250609-0212</t>
  </si>
  <si>
    <t>RPRO-250610-0369</t>
  </si>
  <si>
    <t>SO-250609-0213</t>
  </si>
  <si>
    <t>RPRO-250610-0371</t>
  </si>
  <si>
    <t>SO-250609-0214</t>
  </si>
  <si>
    <t>RPRO-250610-0373</t>
  </si>
  <si>
    <t>SO-250609-0215</t>
  </si>
  <si>
    <t>RPRO-250610-0375</t>
  </si>
  <si>
    <t>SO-250507-0062</t>
  </si>
  <si>
    <t>RPRO-250619-0342</t>
  </si>
  <si>
    <t>OS-003985</t>
  </si>
  <si>
    <t>HTL-030163</t>
  </si>
  <si>
    <t>ASICS Heat Transfer Logo (Vertical Direction Printing) 1 COLOR W:14MM L:77.5MM COLOR(S): WHITE Left Foot Description: "SPS-asics" (14mm*36mm) + line +"TOGA"/"TOGA ARCHIVES" (11mm*35mm) + 0.2mm Clear Base Right Foot Description: Same as Left Foot. (Left &amp; Right are the same direction, Logo from toe to heel)</t>
  </si>
  <si>
    <t>SO-250507-0063</t>
  </si>
  <si>
    <t>RPRO-250619-0344</t>
  </si>
  <si>
    <t>OS-003986</t>
  </si>
  <si>
    <t>SO-250507-0070</t>
  </si>
  <si>
    <t>RPRO-250619-0348</t>
  </si>
  <si>
    <t>SO-250513-0133</t>
  </si>
  <si>
    <t>RPRO-250514-0231</t>
  </si>
  <si>
    <t>SO-250528-0618</t>
  </si>
  <si>
    <t>RPRO-250602-0601</t>
  </si>
  <si>
    <t>OE-002565</t>
  </si>
  <si>
    <t>HTL-027532</t>
  </si>
  <si>
    <t>NIKE Heat Transfer Logo (Horizontal Direction Printing) 2 COLORS W:38.4MM L:59.6MM COLOR(S):10A/01V Left Foot Description:"easyon"/BASE OF "1 2"/ARROW:10A + SWOOSH/SHOE/FRAME:01V + 0.3MM CLEAR BASE AROUND LOGO Right Foot Description:"easyon"/LOCK/ARROW:10A + SWOOSH/SHOE/FRAME:01V + 0.3MM CLEAR BASE AROUND LOGO (Left &amp; Right are the same direction) SIZE(S):5-13</t>
  </si>
  <si>
    <t>SO-250604-0438</t>
  </si>
  <si>
    <t>RPRO-250605-0232</t>
  </si>
  <si>
    <t>SO-250617-0292</t>
  </si>
  <si>
    <t>RPRO-250618-0074</t>
  </si>
  <si>
    <t>SO-250617-0298</t>
  </si>
  <si>
    <t>RPRO-250618-0088</t>
  </si>
  <si>
    <t>SO-250617-0299</t>
  </si>
  <si>
    <t>RPRO-250618-0090</t>
  </si>
  <si>
    <t>SO-250617-0330</t>
  </si>
  <si>
    <t>RPRO-250618-0159</t>
  </si>
  <si>
    <t>SO-250423-0502</t>
  </si>
  <si>
    <t>RPRO-250623-0998</t>
  </si>
  <si>
    <t>SO-250624-0134</t>
  </si>
  <si>
    <t>RPRO-250625-0154</t>
  </si>
  <si>
    <t>SO-250624-0135</t>
  </si>
  <si>
    <t>RPRO-250625-0155</t>
  </si>
  <si>
    <t>SO-250624-0149</t>
  </si>
  <si>
    <t>RPRO-250625-0164</t>
  </si>
  <si>
    <t>SO-250617-0288</t>
  </si>
  <si>
    <t>RPRO-250618-0065</t>
  </si>
  <si>
    <t>SO-250625-0097</t>
  </si>
  <si>
    <t>RPRO-250626-0088</t>
  </si>
  <si>
    <t>SO-250505-0857</t>
  </si>
  <si>
    <t>RPRO-250506-0438</t>
  </si>
  <si>
    <t>SLT-250624-001</t>
  </si>
  <si>
    <t>RPRO-250625-0173</t>
  </si>
  <si>
    <t>SLT-250624-002</t>
  </si>
  <si>
    <t>RPRO-250625-0174</t>
  </si>
  <si>
    <t>SLT-250624-003</t>
  </si>
  <si>
    <t>RPRO-250625-0175</t>
  </si>
  <si>
    <t>SO-250528-0052</t>
  </si>
  <si>
    <t>RPRO-250529-0137</t>
  </si>
  <si>
    <t>SO-250528-0056</t>
  </si>
  <si>
    <t>RPRO-250529-0145</t>
  </si>
  <si>
    <t>SO-250528-0059</t>
  </si>
  <si>
    <t>RPRO-250529-0151</t>
  </si>
  <si>
    <t>SO-250528-0061</t>
  </si>
  <si>
    <t>RPRO-250529-0155</t>
  </si>
  <si>
    <t>SO-250528-0062</t>
  </si>
  <si>
    <t>RPRO-250529-0157</t>
  </si>
  <si>
    <t>SO-250606-0227</t>
  </si>
  <si>
    <t>RPRO-250619-0356</t>
  </si>
  <si>
    <t>OE-007533</t>
  </si>
  <si>
    <t>SO-250620-0306</t>
  </si>
  <si>
    <t>RPRO-250623-0126</t>
  </si>
  <si>
    <t>OE-007550</t>
  </si>
  <si>
    <t>RPRO-250506-0500MOL_OUT</t>
  </si>
  <si>
    <t>RPRO-250506-0676MOL_OUT</t>
  </si>
  <si>
    <t>RPRO-250526-0187PRE</t>
  </si>
  <si>
    <t>RPRO-250526-0173PRE</t>
  </si>
  <si>
    <t>RPRO-250528-1936LAM</t>
  </si>
  <si>
    <t>RPRO-250602-0087MOL_IN</t>
  </si>
  <si>
    <t>RPRO-250606-0320PRE_IN</t>
  </si>
  <si>
    <t>RPRO-250606-0320PRE</t>
  </si>
  <si>
    <t>RPRO-250507-0917PRE_IN</t>
  </si>
  <si>
    <t>RPRO-250507-0917PRE</t>
  </si>
  <si>
    <t>RPRO-250606-0785MOL_OUT</t>
  </si>
  <si>
    <t>RPRO-250604-0358LEAN_OUT</t>
  </si>
  <si>
    <t>SO-250605-0453</t>
  </si>
  <si>
    <t>RPRO-250621-0148</t>
  </si>
  <si>
    <t>OV-008903</t>
  </si>
  <si>
    <t>AWB-025370</t>
  </si>
  <si>
    <t>022-30-08 HILINER DE-7 0.7MM 54'' 235G</t>
  </si>
  <si>
    <t>HTL-030174</t>
  </si>
  <si>
    <t>PUMA Heat Transfer Logo 1 COLOR W:22MM L:70MM COLOR(S):872C Left Foot Description: "Ortholite" + little "R" + Cat + 0.2MM Clear base Right Foot Description:Same as Left Foot (Left &amp; Right are the same direction: logo from heel to toe) SIZE(S):8-13</t>
  </si>
  <si>
    <t>SO-250605-0454</t>
  </si>
  <si>
    <t>RPRO-250621-0149</t>
  </si>
  <si>
    <t>HTL-030173</t>
  </si>
  <si>
    <t>PUMA Heat Transfer Logo 1 COLOR W:20MM L:64MM COLOR(S):872C Left Foot Description: "Ortholite" + little "R" + Cat + 0.2MM Clear base Right Foot Description:Same as Left Foot (Left &amp; Right are the same direction: logo from heel to toe) SIZE(S):2.5-7.5</t>
  </si>
  <si>
    <t>SO-250605-0455</t>
  </si>
  <si>
    <t>RPRO-250621-0150</t>
  </si>
  <si>
    <t>SO-250605-0456</t>
  </si>
  <si>
    <t>RPRO-250621-0151</t>
  </si>
  <si>
    <t>RPRO-250604-0628LAM</t>
  </si>
  <si>
    <t>RPRO-250604-0446LAM</t>
  </si>
  <si>
    <t>RPRO-250623-0084LAM</t>
  </si>
  <si>
    <t>RPRO-250424-0298LAM</t>
  </si>
  <si>
    <t>RPRO-250606-0542PRE_IN</t>
  </si>
  <si>
    <t>RPRO-250606-0567PRE_IN</t>
  </si>
  <si>
    <t>RPRO-250606-0477PRE_IN</t>
  </si>
  <si>
    <t>RPRO-250606-0477PRE</t>
  </si>
  <si>
    <t>RPRO-250606-0542PRE</t>
  </si>
  <si>
    <t>RPRO-250606-0567PRE</t>
  </si>
  <si>
    <t>RPRO-250604-0603LAM</t>
  </si>
  <si>
    <t>RPRO-250526-0173MOL_IN</t>
  </si>
  <si>
    <t>RPRO-250526-0187MOL_IN</t>
  </si>
  <si>
    <t>RPRO-250620-0374LAM</t>
  </si>
  <si>
    <t>RPRO-250620-0378LAM</t>
  </si>
  <si>
    <t>RPRO-250620-0376LAM</t>
  </si>
  <si>
    <t>RPRO-250606-0311PRE_IN</t>
  </si>
  <si>
    <t>RPRO-250606-0311PRE</t>
  </si>
  <si>
    <t>RPRO-250526-0512LAM</t>
  </si>
  <si>
    <t>RPRO-250519-0310LEAN_OUT</t>
  </si>
  <si>
    <t>RPRO-250527-0191LEAN_OUT</t>
  </si>
  <si>
    <t>RPRO-250529-0367MOL_IN</t>
  </si>
  <si>
    <t>RPRO-250606-0542MOL_IN</t>
  </si>
  <si>
    <t>RPRO-250603-0140PRE</t>
  </si>
  <si>
    <t>RPRO-250506-0734LAM</t>
  </si>
  <si>
    <t>RPRO-250606-0530MOL_OUT</t>
  </si>
  <si>
    <t>RPRO-250606-0500MOL_OUT</t>
  </si>
  <si>
    <t>RPRO-250603-0375MOL_IN</t>
  </si>
  <si>
    <t>RPRO-250607-0176MOL_OUT</t>
  </si>
  <si>
    <t>RPRO-250604-0361MOL_OUT</t>
  </si>
  <si>
    <t>RPRO-250604-0363MOL_OUT</t>
  </si>
  <si>
    <t>RPRO-250514-0185LAM</t>
  </si>
  <si>
    <t>RPRO-250514-0187LAM</t>
  </si>
  <si>
    <t>RPRO-250616-0142LAM</t>
  </si>
  <si>
    <t>RPRO-250616-0143LAM</t>
  </si>
  <si>
    <t>RPRO-250619-0352MOL_IN</t>
  </si>
  <si>
    <t>RPRO-250619-0346MOL_IN</t>
  </si>
  <si>
    <t>RPRO-250612-0109LAM</t>
  </si>
  <si>
    <t>RPRO-250526-0087MOL_OUT</t>
  </si>
  <si>
    <t>RPRO-250610-0630MOL_OUT</t>
  </si>
  <si>
    <t>RPRO-250424-0302MOL_OUT</t>
  </si>
  <si>
    <t>RPRO-250424-0342MOL_OUT</t>
  </si>
  <si>
    <t>RPRO-250616-0152LAM</t>
  </si>
  <si>
    <t>RPRO-250616-0150LAM</t>
  </si>
  <si>
    <t>RPRO-250620-0412LAM</t>
  </si>
  <si>
    <t>RPRO-250616-0144LAM</t>
  </si>
  <si>
    <t>RPRO-250612-0295LAM</t>
  </si>
  <si>
    <t>RPRO-250612-0288LAM</t>
  </si>
  <si>
    <t>RPRO-250603-0353LAM</t>
  </si>
  <si>
    <t>RPRO-250612-0282LEAN_OUT</t>
  </si>
  <si>
    <t>RPRO-250519-0065LEAN_IN</t>
  </si>
  <si>
    <t>RPRO-250519-0345MOL_OUT</t>
  </si>
  <si>
    <t>RPRO-250512-0069MOL_OUT</t>
  </si>
  <si>
    <t>RPRO-250512-0073MOL_OUT</t>
  </si>
  <si>
    <t>RPRO-250519-0361MOL_OUT</t>
  </si>
  <si>
    <t>RPRO-250512-0061MOL_OUT</t>
  </si>
  <si>
    <t>RPRO-250519-0065LEAN_OUT</t>
  </si>
  <si>
    <t>RPRO-250612-0284LAM</t>
  </si>
  <si>
    <t>RPRO-250512-0072LEAN_IN</t>
  </si>
  <si>
    <t>RPRO-250512-0072LEAN_OUT</t>
  </si>
  <si>
    <t>RPRO-250613-0046LAM</t>
  </si>
  <si>
    <t>RPRO-250621-0157PRE</t>
  </si>
  <si>
    <t>RPRO-250621-0156PRE</t>
  </si>
  <si>
    <t>RPRO-250621-0158PRE</t>
  </si>
  <si>
    <t>RPRO-250506-0431PRE_IN</t>
  </si>
  <si>
    <t>RPRO-250507-0947PRE_IN</t>
  </si>
  <si>
    <t>RPRO-250616-0153LAM</t>
  </si>
  <si>
    <t>RPRO-250507-0947PRE</t>
  </si>
  <si>
    <t>RPRO-250616-0154LAM</t>
  </si>
  <si>
    <t>RPRO-250529-0061MOL_OUT</t>
  </si>
  <si>
    <t>RPRO-250529-0071MOL_OUT</t>
  </si>
  <si>
    <t>RPRO-250529-0079MOL_OUT</t>
  </si>
  <si>
    <t>RPRO-250529-0087MOL_OUT</t>
  </si>
  <si>
    <t>RPRO-250606-0536PRE_IN</t>
  </si>
  <si>
    <t>RPRO-250606-0366PRE_IN</t>
  </si>
  <si>
    <t>RPRO-250606-0536PRE</t>
  </si>
  <si>
    <t>RPRO-250602-0349PRE</t>
  </si>
  <si>
    <t>RPRO-250606-0562PRE_IN</t>
  </si>
  <si>
    <t>RPRO-250606-0659PRE_IN</t>
  </si>
  <si>
    <t>RPRO-250606-0667PRE_IN</t>
  </si>
  <si>
    <t>RPRO-250606-0703PRE_IN</t>
  </si>
  <si>
    <t>RPRO-250606-0787PRE_IN</t>
  </si>
  <si>
    <t>RPRO-250606-0656PRE_IN</t>
  </si>
  <si>
    <t>RPRO-250606-0662PRE_IN</t>
  </si>
  <si>
    <t>RPRO-250606-0679PRE_IN</t>
  </si>
  <si>
    <t>RPRO-250606-0556PRE_IN</t>
  </si>
  <si>
    <t>RPRO-250606-0635PRE_IN</t>
  </si>
  <si>
    <t>RPRO-250606-0632PRE_IN</t>
  </si>
  <si>
    <t>RPRO-250606-0650PRE_IN</t>
  </si>
  <si>
    <t>RPRO-250519-0282PRE_IN</t>
  </si>
  <si>
    <t>RPRO-250606-0562PRE</t>
  </si>
  <si>
    <t>RPRO-250606-0667PRE</t>
  </si>
  <si>
    <t>RPRO-250606-0659PRE</t>
  </si>
  <si>
    <t>RPRO-250606-0703PRE</t>
  </si>
  <si>
    <t>RPRO-250606-0787PRE</t>
  </si>
  <si>
    <t>RPRO-250606-0662PRE</t>
  </si>
  <si>
    <t>RPRO-250606-0556PRE</t>
  </si>
  <si>
    <t>RPRO-250606-0656PRE</t>
  </si>
  <si>
    <t>RPRO-250606-0679PRE</t>
  </si>
  <si>
    <t>RPRO-250606-0635PRE</t>
  </si>
  <si>
    <t>RPRO-250606-0632PRE</t>
  </si>
  <si>
    <t>RPRO-250606-0650PRE</t>
  </si>
  <si>
    <t>RPRO-250613-0045PRE_IN</t>
  </si>
  <si>
    <t>RPRO-250613-0045PRE</t>
  </si>
  <si>
    <t>RPRO-250606-0407LEAN_OUT</t>
  </si>
  <si>
    <t>RPRO-250606-0411LEAN_OUT</t>
  </si>
  <si>
    <t>RPRO-250606-0418LEAN_OUT</t>
  </si>
  <si>
    <t>RPRO-250519-0468MOL_OUT</t>
  </si>
  <si>
    <t>RPRO-250526-0191PRE</t>
  </si>
  <si>
    <t>RPRO-250526-0188PRE</t>
  </si>
  <si>
    <t>RPRO-250526-0183PRE</t>
  </si>
  <si>
    <t>RPRO-250328-0453MOL_OUT</t>
  </si>
  <si>
    <t>SO-250531-0015</t>
  </si>
  <si>
    <t>RPRO-250604-0574</t>
  </si>
  <si>
    <t>SO-250512-0493</t>
  </si>
  <si>
    <t>RPRO-250513-0274</t>
  </si>
  <si>
    <t>SO-250512-0494</t>
  </si>
  <si>
    <t>RPRO-250513-0481</t>
  </si>
  <si>
    <t>SO-250512-0495</t>
  </si>
  <si>
    <t>RPRO-250513-0482</t>
  </si>
  <si>
    <t>SO-250512-0496</t>
  </si>
  <si>
    <t>RPRO-250513-0483</t>
  </si>
  <si>
    <t>SO-250606-0179</t>
  </si>
  <si>
    <t>RPRO-250607-0247</t>
  </si>
  <si>
    <t>SO-250531-0169</t>
  </si>
  <si>
    <t>RPRO-250604-0629</t>
  </si>
  <si>
    <t>SO-250519-0097</t>
  </si>
  <si>
    <t>RPRO-250520-0175</t>
  </si>
  <si>
    <t>SO-250519-0098</t>
  </si>
  <si>
    <t>RPRO-250520-0177</t>
  </si>
  <si>
    <t>SO-250519-0099</t>
  </si>
  <si>
    <t>RPRO-250520-0179</t>
  </si>
  <si>
    <t>SO-250519-0100</t>
  </si>
  <si>
    <t>RPRO-250520-0181</t>
  </si>
  <si>
    <t>SO-250519-0101</t>
  </si>
  <si>
    <t>RPRO-250520-0183</t>
  </si>
  <si>
    <t>SO-250519-0102</t>
  </si>
  <si>
    <t>RPRO-250520-0185</t>
  </si>
  <si>
    <t>SO-250519-0103</t>
  </si>
  <si>
    <t>RPRO-250520-0187</t>
  </si>
  <si>
    <t>SO-250519-0104</t>
  </si>
  <si>
    <t>RPRO-250520-0189</t>
  </si>
  <si>
    <t>SO-250519-0105</t>
  </si>
  <si>
    <t>RPRO-250520-0191</t>
  </si>
  <si>
    <t>SO-250519-0106</t>
  </si>
  <si>
    <t>RPRO-250520-0193</t>
  </si>
  <si>
    <t>SO-250519-0107</t>
  </si>
  <si>
    <t>RPRO-250520-0195</t>
  </si>
  <si>
    <t>SO-250519-0108</t>
  </si>
  <si>
    <t>RPRO-250520-0197</t>
  </si>
  <si>
    <t>SO-250519-0109</t>
  </si>
  <si>
    <t>RPRO-250520-0199</t>
  </si>
  <si>
    <t>SO-250519-0110</t>
  </si>
  <si>
    <t>RPRO-250520-0201</t>
  </si>
  <si>
    <t>SO-250519-0111</t>
  </si>
  <si>
    <t>RPRO-250520-0203</t>
  </si>
  <si>
    <t>SO-250611-0001</t>
  </si>
  <si>
    <t>RPRO-250612-0033</t>
  </si>
  <si>
    <t>SO-250611-0016</t>
  </si>
  <si>
    <t>RPRO-250612-0048</t>
  </si>
  <si>
    <t>SO-250505-0088</t>
  </si>
  <si>
    <t>RPRO-250506-0210</t>
  </si>
  <si>
    <t>SO-250505-0090</t>
  </si>
  <si>
    <t>RPRO-250506-0214</t>
  </si>
  <si>
    <t>SO-250519-0112</t>
  </si>
  <si>
    <t>RPRO-250520-0205</t>
  </si>
  <si>
    <t>SO-250519-0113</t>
  </si>
  <si>
    <t>RPRO-250520-0207</t>
  </si>
  <si>
    <t>SO-250519-0114</t>
  </si>
  <si>
    <t>RPRO-250520-0209</t>
  </si>
  <si>
    <t>SO-250519-0115</t>
  </si>
  <si>
    <t>RPRO-250520-0211</t>
  </si>
  <si>
    <t>SO-250519-0116</t>
  </si>
  <si>
    <t>RPRO-250520-0213</t>
  </si>
  <si>
    <t>SO-250519-0117</t>
  </si>
  <si>
    <t>RPRO-250520-0215</t>
  </si>
  <si>
    <t>SO-250519-0118</t>
  </si>
  <si>
    <t>RPRO-250520-0217</t>
  </si>
  <si>
    <t>SO-250519-0119</t>
  </si>
  <si>
    <t>RPRO-250520-0219</t>
  </si>
  <si>
    <t>SO-250519-0120</t>
  </si>
  <si>
    <t>RPRO-250520-0221</t>
  </si>
  <si>
    <t>SO-250519-0121</t>
  </si>
  <si>
    <t>RPRO-250520-0223</t>
  </si>
  <si>
    <t>SO-250519-0122</t>
  </si>
  <si>
    <t>RPRO-250520-0225</t>
  </si>
  <si>
    <t>SO-250605-0457</t>
  </si>
  <si>
    <t>RPRO-250621-0152</t>
  </si>
  <si>
    <t>SO-250605-0458</t>
  </si>
  <si>
    <t>RPRO-250621-0153</t>
  </si>
  <si>
    <t>SO-250529-0209</t>
  </si>
  <si>
    <t>RPRO-250530-0151</t>
  </si>
  <si>
    <t>OE-004729</t>
  </si>
  <si>
    <t>SO-250529-0210</t>
  </si>
  <si>
    <t>RPRO-250530-0152</t>
  </si>
  <si>
    <t>SO-250529-0212</t>
  </si>
  <si>
    <t>RPRO-250530-0154</t>
  </si>
  <si>
    <t>OE-004653</t>
  </si>
  <si>
    <t>SO-250529-0213</t>
  </si>
  <si>
    <t>RPRO-250530-0155</t>
  </si>
  <si>
    <t>SO-250529-0306</t>
  </si>
  <si>
    <t>RPRO-250530-0248</t>
  </si>
  <si>
    <t>OV-004985</t>
  </si>
  <si>
    <t>SO-250529-0307</t>
  </si>
  <si>
    <t>RPRO-250530-0249</t>
  </si>
  <si>
    <t>SO-250526-0324</t>
  </si>
  <si>
    <t>RPRO-250527-0250</t>
  </si>
  <si>
    <t>RPRO-250507-0803LEAN_IN</t>
  </si>
  <si>
    <t>RPRO-250507-0803LEAN_OUT</t>
  </si>
  <si>
    <t>RPRO-250519-0359LEAN_OUT</t>
  </si>
  <si>
    <t>RPRO-250613-0045MOL_IN</t>
  </si>
  <si>
    <t>RPRO-250604-0623MOL_IN</t>
  </si>
  <si>
    <t>RPRO-250520-0632MOL_IN</t>
  </si>
  <si>
    <t>RPRO-250529-0175MOL_IN</t>
  </si>
  <si>
    <t>RPRO-250611-0166LEAN_IN</t>
  </si>
  <si>
    <t>RPRO-250506-0676LEAN_IN</t>
  </si>
  <si>
    <t>RPRO-250512-0063LEAN_OUT</t>
  </si>
  <si>
    <t>RPRO-250519-0271LAM</t>
  </si>
  <si>
    <t>RPRO-250606-0556MOL_IN</t>
  </si>
  <si>
    <t>RPRO-250606-0679MOL_IN</t>
  </si>
  <si>
    <t>RPRO-250606-0635MOL_IN</t>
  </si>
  <si>
    <t>RPRO-250606-0632MOL_IN</t>
  </si>
  <si>
    <t>RPRO-250606-0650MOL_IN</t>
  </si>
  <si>
    <t>RPRO-250606-0395MOL_IN</t>
  </si>
  <si>
    <t>RPRO-250606-0412MOL_IN</t>
  </si>
  <si>
    <t>RPRO-250606-0429MOL_IN</t>
  </si>
  <si>
    <t>RPRO-250606-0454MOL_IN</t>
  </si>
  <si>
    <t>RPRO-250606-0488MOL_IN</t>
  </si>
  <si>
    <t>RPRO-250526-0199MOL_IN</t>
  </si>
  <si>
    <t>RPRO-250526-0223MOL_IN</t>
  </si>
  <si>
    <t>RPRO-250526-0195MOL_IN</t>
  </si>
  <si>
    <t>RPRO-250519-0282PRE</t>
  </si>
  <si>
    <t>RPRO-250624-0094PRE_IN</t>
  </si>
  <si>
    <t>RPRO-250623-0999PRE_IN</t>
  </si>
  <si>
    <t>RPRO-250623-0999PRE</t>
  </si>
  <si>
    <t>RPRO-250506-0500LEAN_IN</t>
  </si>
  <si>
    <t>RPRO-250602-0102PRE_IN</t>
  </si>
  <si>
    <t>RPRO-250602-0102PRE</t>
  </si>
  <si>
    <t>LAMINATION 3-01/07/2025</t>
  </si>
  <si>
    <t>LAMINATION 4-01/07/2025</t>
  </si>
  <si>
    <t>LAMINATION 1-01/07/2025</t>
  </si>
  <si>
    <t>LAMINATION 6-01/07/2025</t>
  </si>
  <si>
    <t>LAMINATION 5-01/07/2025</t>
  </si>
  <si>
    <t>RPRO-250606-0366PRE</t>
  </si>
  <si>
    <t>RPRO-250526-0184PRE</t>
  </si>
  <si>
    <t>RPRO-250526-0180PRE</t>
  </si>
  <si>
    <t>RPRO-250526-0185PRE</t>
  </si>
  <si>
    <t>RPRO-250606-0366MOL_IN</t>
  </si>
  <si>
    <t>RPRO-250606-0311MOL_IN</t>
  </si>
  <si>
    <t>RPRO-250606-0539MOL_IN</t>
  </si>
  <si>
    <t>RPRO-250606-0037MOL_IN</t>
  </si>
  <si>
    <t>RPRO-250606-0509MOL_IN</t>
  </si>
  <si>
    <t>RPRO-250613-0034LAM</t>
  </si>
  <si>
    <t>RPRO-250530-0045MOL_OUT</t>
  </si>
  <si>
    <t>RPRO-250428-0424MOL_OUT</t>
  </si>
  <si>
    <t>RPRO-250211-0124PRE_IN</t>
  </si>
  <si>
    <t>RPRO-250520-0651PRE_IN</t>
  </si>
  <si>
    <t>RPRO-250520-0651PRE</t>
  </si>
  <si>
    <t>RPRO-250211-0124PRE</t>
  </si>
  <si>
    <t>RPRO-250619-0119LEAN_OUT</t>
  </si>
  <si>
    <t>RPRO-250519-0216LEAN_OUT</t>
  </si>
  <si>
    <t>RPRO-250512-0186LEAN_IN</t>
  </si>
  <si>
    <t>RPRO-250522-0029LEAN_IN</t>
  </si>
  <si>
    <t>RPRO-250522-0028LEAN_IN</t>
  </si>
  <si>
    <t>RPRO-250522-0027LEAN_IN</t>
  </si>
  <si>
    <t>RPRO-250522-0026LEAN_IN</t>
  </si>
  <si>
    <t>RPRO-250523-0068LEAN_IN</t>
  </si>
  <si>
    <t>RPRO-250523-0069LEAN_IN</t>
  </si>
  <si>
    <t>RPRO-250523-0070LEAN_IN</t>
  </si>
  <si>
    <t>RPRO-250523-0071LEAN_IN</t>
  </si>
  <si>
    <t>RPRO-250523-0072LEAN_IN</t>
  </si>
  <si>
    <t>RPRO-250210-1947PRE_IN</t>
  </si>
  <si>
    <t>RPRO-250210-1947PRE</t>
  </si>
  <si>
    <t>RPRO-250530-0086LAM</t>
  </si>
  <si>
    <t>RPRO-250530-0087LAM</t>
  </si>
  <si>
    <t>RPRO-250602-0093PRE</t>
  </si>
  <si>
    <t>RPRO-250602-0146PRE</t>
  </si>
  <si>
    <t>RPRO-250526-0515LAM</t>
  </si>
  <si>
    <t>RPRO-250612-0061LEAN_OUT</t>
  </si>
  <si>
    <t>RPRO-250515-0205LEAN_OUT</t>
  </si>
  <si>
    <t>RPRO-250603-0377LEAN_IN</t>
  </si>
  <si>
    <t>RPRO-250519-0469LEAN_OUT</t>
  </si>
  <si>
    <t>RPRO-250515-0093LEAN_OUT</t>
  </si>
  <si>
    <t>RPRO-250506-0714LAM</t>
  </si>
  <si>
    <t>RPRO-250519-0441LAM</t>
  </si>
  <si>
    <t>RPRO-250519-0440LAM</t>
  </si>
  <si>
    <t>RPRO-250602-0135PRE</t>
  </si>
  <si>
    <t>RPRO-250602-0100PRE</t>
  </si>
  <si>
    <t>RPRO-250602-0012MOL_OUT</t>
  </si>
  <si>
    <t>RPRO-250526-0339MOL_OUT</t>
  </si>
  <si>
    <t>RPRO-250606-0786MOL_OUT</t>
  </si>
  <si>
    <t>RPRO-250220-0210PRE_IN</t>
  </si>
  <si>
    <t>RPRO-250220-0210PRE</t>
  </si>
  <si>
    <t>RPRO-250602-0404LAM</t>
  </si>
  <si>
    <t>RPRO-250610-0356LEAN_IN</t>
  </si>
  <si>
    <t>RPRO-250610-0356LEAN_OUT</t>
  </si>
  <si>
    <t>RPRO-250520-0651MOL_IN</t>
  </si>
  <si>
    <t>RPRO-250220-0210MOL_IN</t>
  </si>
  <si>
    <t>RPRO-250211-0124MOL_IN</t>
  </si>
  <si>
    <t>RPRO-250602-0024MOL_IN</t>
  </si>
  <si>
    <t>RPRO-250606-0656MOL_IN</t>
  </si>
  <si>
    <t>RPRO-250606-0787MOL_IN</t>
  </si>
  <si>
    <t>RPRO-250606-0667MOL_IN</t>
  </si>
  <si>
    <t>RPRO-250606-0659MOL_IN</t>
  </si>
  <si>
    <t>RPRO-250606-0662MOL_IN</t>
  </si>
  <si>
    <t>RPRO-250506-0712MOL_OUT</t>
  </si>
  <si>
    <t>RPRO-250604-0183PRE_IN</t>
  </si>
  <si>
    <t>RPRO-250519-0467PRE_IN</t>
  </si>
  <si>
    <t>RPRO-250519-0467PRE</t>
  </si>
  <si>
    <t>RPRO-250526-0175PRE</t>
  </si>
  <si>
    <t>RPRO-250519-0271PRE_IN</t>
  </si>
  <si>
    <t>7/2/2025-RPRO-250528-1993</t>
  </si>
  <si>
    <t>7/2/2025-RPRO-250603-0341</t>
  </si>
  <si>
    <t>7/2/2025-RPRO-250603-0340</t>
  </si>
  <si>
    <t>7/2/2025-RPRO-250603-0339</t>
  </si>
  <si>
    <t>7/2/2025-RPRO-250603-0342</t>
  </si>
  <si>
    <t>7/2/2025-RPRO-250528-1898</t>
  </si>
  <si>
    <t>7/2/2025-RPRO-250613-0036</t>
  </si>
  <si>
    <t>7/2/2025-RPRO-250606-0526</t>
  </si>
  <si>
    <t>7/2/2025-RPRO-250529-0305</t>
  </si>
  <si>
    <t>7/2/2025-RPRO-250506-0472</t>
  </si>
  <si>
    <t>7/2/2025-RPRO-250506-0470</t>
  </si>
  <si>
    <t>7/2/2025-RPRO-250514-0195</t>
  </si>
  <si>
    <t>7/2/2025-RPRO-250527-0029</t>
  </si>
  <si>
    <t>7/2/2025-RPRO-250514-0090</t>
  </si>
  <si>
    <t>7/2/2025-RPRO-250605-0208</t>
  </si>
  <si>
    <t>7/2/2025-RPRO-250514-0114</t>
  </si>
  <si>
    <t>7/2/2025-RPRO-250514-0116</t>
  </si>
  <si>
    <t>7/2/2025-RPRO-250514-0088</t>
  </si>
  <si>
    <t>7/2/2025-RPRO-250422-0614</t>
  </si>
  <si>
    <t>7/2/2025-RPRO-250422-0611</t>
  </si>
  <si>
    <t>7/2/2025-RPRO-250512-0178</t>
  </si>
  <si>
    <t>7/2/2025-RPRO-250523-0165</t>
  </si>
  <si>
    <t>7/2/2025-RPRO-250523-0158</t>
  </si>
  <si>
    <t>7/2/2025-RPRO-250523-0162</t>
  </si>
  <si>
    <t>7/2/2025-RPRO-250523-0164</t>
  </si>
  <si>
    <t>7/2/2025-RPRO-250523-0163</t>
  </si>
  <si>
    <t>7/2/2025-RPRO-250523-0160</t>
  </si>
  <si>
    <t>7/2/2025-RPRO-250523-0161</t>
  </si>
  <si>
    <t>7/2/2025-RPRO-250515-0302</t>
  </si>
  <si>
    <t>7/2/2025-RPRO-250515-0298</t>
  </si>
  <si>
    <t>7/2/2025-RPRO-250513-0264</t>
  </si>
  <si>
    <t>7/2/2025-RPRO-250505-0221</t>
  </si>
  <si>
    <t>7/2/2025-RPRO-250513-0251</t>
  </si>
  <si>
    <t>7/2/2025-RPRO-250513-0268</t>
  </si>
  <si>
    <t>7/2/2025-RPRO-250508-0201</t>
  </si>
  <si>
    <t>7/2/2025-RPRO-250513-0269</t>
  </si>
  <si>
    <t>7/2/2025-RPRO-250513-0270</t>
  </si>
  <si>
    <t>7/2/2025-RPRO-250513-0263</t>
  </si>
  <si>
    <t>7/2/2025-RPRO-250513-0267</t>
  </si>
  <si>
    <t>7/2/2025-RPRO-250513-0265</t>
  </si>
  <si>
    <t>7/2/2025-RPRO-250513-0484</t>
  </si>
  <si>
    <t>7/2/2025-RPRO-250513-0260</t>
  </si>
  <si>
    <t>7/2/2025-RPRO-250513-0252</t>
  </si>
  <si>
    <t>7/2/2025-RPRO-250513-0253</t>
  </si>
  <si>
    <t>7/2/2025-RPRO-250513-0254</t>
  </si>
  <si>
    <t>7/2/2025-RPRO-250513-0255</t>
  </si>
  <si>
    <t>7/2/2025-RPRO-250513-0256</t>
  </si>
  <si>
    <t>7/2/2025-RPRO-250505-0216</t>
  </si>
  <si>
    <t>7/2/2025-RPRO-250513-0257</t>
  </si>
  <si>
    <t>7/2/2025-RPRO-250505-0222</t>
  </si>
  <si>
    <t>7/2/2025-RPRO-250513-0266</t>
  </si>
  <si>
    <t>7/2/2025-RPRO-250506-0448</t>
  </si>
  <si>
    <t>7/2/2025-RPRO-250514-0122</t>
  </si>
  <si>
    <t>7/2/2025-RPRO-250528-1928</t>
  </si>
  <si>
    <t>7/2/2025-RPRO-250603-0353</t>
  </si>
  <si>
    <t>7/2/2025-RPRO-250528-1945</t>
  </si>
  <si>
    <t>7/2/2025-RPRO-250422-0446</t>
  </si>
  <si>
    <t>7/2/2025-RPRO-250529-0191</t>
  </si>
  <si>
    <t>7/2/2025-RPRO-250529-0193</t>
  </si>
  <si>
    <t>7/2/2025-RPRO-250528-1936</t>
  </si>
  <si>
    <t>7/2/2025-RPRO-250528-1899</t>
  </si>
  <si>
    <t>7/2/2025-RPRO-250514-0201</t>
  </si>
  <si>
    <t>7/2/2025-RPRO-250429-0337</t>
  </si>
  <si>
    <t>7/2/2025-RPRO-250512-0165</t>
  </si>
  <si>
    <t>7/2/2025-RPRO-250512-0163</t>
  </si>
  <si>
    <t>7/2/2025-RPRO-250523-0171</t>
  </si>
  <si>
    <t>7/2/2025-RPRO-250523-0167</t>
  </si>
  <si>
    <t>7/2/2025-RPRO-250523-0177</t>
  </si>
  <si>
    <t>7/2/2025-RPRO-250523-0169</t>
  </si>
  <si>
    <t>7/2/2025-RPRO-250523-0173</t>
  </si>
  <si>
    <t>7/2/2025-RPRO-250523-0175</t>
  </si>
  <si>
    <t>7/2/2025-RPRO-250512-0193</t>
  </si>
  <si>
    <t>7/2/2025-RPRO-250526-0233</t>
  </si>
  <si>
    <t>7/2/2025-RPRO-250528-1918</t>
  </si>
  <si>
    <t>7/2/2025-RPRO-250521-0110</t>
  </si>
  <si>
    <t>7/2/2025-RPRO-250521-0158</t>
  </si>
  <si>
    <t>7/2/2025-RPRO-250519-0593</t>
  </si>
  <si>
    <t>7/2/2025-RPRO-250519-0596</t>
  </si>
  <si>
    <t>7/2/2025-RPRO-250519-0595</t>
  </si>
  <si>
    <t>7/2/2025-RPRO-250519-0594</t>
  </si>
  <si>
    <t>7/2/2025-RPRO-250528-0457</t>
  </si>
  <si>
    <t>7/2/2025-RPRO-250528-0455</t>
  </si>
  <si>
    <t>7/2/2025-RPRO-250528-0451</t>
  </si>
  <si>
    <t>7/2/2025-RPRO-250528-0449</t>
  </si>
  <si>
    <t>7/2/2025-RPRO-250528-0447</t>
  </si>
  <si>
    <t>7/2/2025-RPRO-250528-0445</t>
  </si>
  <si>
    <t>7/2/2025-RPRO-250528-0459</t>
  </si>
  <si>
    <t>7/2/2025-RPRO-250612-0270</t>
  </si>
  <si>
    <t>7/2/2025-RPRO-250424-0713</t>
  </si>
  <si>
    <t>7/2/2025-RPRO-250604-0563</t>
  </si>
  <si>
    <t>7/2/2025-RPRO-250619-0125</t>
  </si>
  <si>
    <t>7/2/2025-RPRO-250514-0241</t>
  </si>
  <si>
    <t>7/2/2025-RPRO-250514-0310</t>
  </si>
  <si>
    <t>7/2/2025-RPRO-250617-0901</t>
  </si>
  <si>
    <t>7/2/2025-RPRO-250429-0397</t>
  </si>
  <si>
    <t>7/2/2025-RPRO-250530-0272</t>
  </si>
  <si>
    <t>7/2/2025-RPRO-250602-0391</t>
  </si>
  <si>
    <t>7/2/2025-RPRO-250514-0095</t>
  </si>
  <si>
    <t>7/2/2025-RPRO-250515-0092</t>
  </si>
  <si>
    <t>7/2/2025-RPRO-250515-0125</t>
  </si>
  <si>
    <t>7/2/2025-RPRO-250514-0196</t>
  </si>
  <si>
    <t>7/2/2025-RPRO-250514-0194</t>
  </si>
  <si>
    <t>7/2/2025-RPRO-250515-0090</t>
  </si>
  <si>
    <t>7/2/2025-RPRO-250623-0114</t>
  </si>
  <si>
    <t>7/2/2025-RPRO-250619-0119</t>
  </si>
  <si>
    <t>7/2/2025-RPRO-250602-0501</t>
  </si>
  <si>
    <t>7/2/2025-RPRO-250620-0572</t>
  </si>
  <si>
    <t>7/2/2025-RPRO-250505-0220</t>
  </si>
  <si>
    <t>7/2/2025-RPRO-250513-0485</t>
  </si>
  <si>
    <t>7/2/2025-RPRO-250513-0259</t>
  </si>
  <si>
    <t>7/2/2025-RPRO-250528-0274</t>
  </si>
  <si>
    <t>7/2/2025-RPRO-250602-0500</t>
  </si>
  <si>
    <t>7/2/2025-RPRO-250514-0296</t>
  </si>
  <si>
    <t>7/2/2025-RPRO-250514-0096</t>
  </si>
  <si>
    <t>7/2/2025-RPRO-250505-0218</t>
  </si>
  <si>
    <t>7/2/2025-RPRO-250515-0093</t>
  </si>
  <si>
    <t>7/2/2025-RPRO-250515-0094</t>
  </si>
  <si>
    <t>7/2/2025-RPRO-250521-0114</t>
  </si>
  <si>
    <t>7/2/2025-RPRO-250513-0272</t>
  </si>
  <si>
    <t>7/2/2025-RPRO-250422-0662</t>
  </si>
  <si>
    <t>7/2/2025-RPRO-250515-0097</t>
  </si>
  <si>
    <t>7/2/2025-RPRO-250515-0095</t>
  </si>
  <si>
    <t>7/2/2025-RPRO-250515-0096</t>
  </si>
  <si>
    <t>7/2/2025-RPRO-250528-1924</t>
  </si>
  <si>
    <t>7/2/2025-RPRO-250515-0234</t>
  </si>
  <si>
    <t>7/2/2025-RPRO-250515-0235</t>
  </si>
  <si>
    <t>7/2/2025-RPRO-250514-0261</t>
  </si>
  <si>
    <t>7/2/2025-RPRO-250618-0671</t>
  </si>
  <si>
    <t>7/2/2025-RPRO-250617-0910</t>
  </si>
  <si>
    <t>7/2/2025-RPRO-250612-0203</t>
  </si>
  <si>
    <t>7/2/2025-RPRO-250422-0638</t>
  </si>
  <si>
    <t>7/2/2025-RPRO-250607-0187</t>
  </si>
  <si>
    <t>7/2/2025-RPRO-250522-0142</t>
  </si>
  <si>
    <t>7/2/2025-RPRO-250514-0248</t>
  </si>
  <si>
    <t>7/2/2025-RPRO-250514-0260</t>
  </si>
  <si>
    <t>7/2/2025-RPRO-250514-0262</t>
  </si>
  <si>
    <t>7/2/2025-RPRO-250514-0270</t>
  </si>
  <si>
    <t>7/2/2025-RPRO-250514-0274</t>
  </si>
  <si>
    <t>7/2/2025-RPRO-250514-0276</t>
  </si>
  <si>
    <t>7/2/2025-RPRO-250530-0086</t>
  </si>
  <si>
    <t>7/2/2025-RPRO-250530-0087</t>
  </si>
  <si>
    <t>7/2/2025-RPRO-250522-0138</t>
  </si>
  <si>
    <t>7/2/2025-RPRO-250522-0136</t>
  </si>
  <si>
    <t>7/2/2025-RPRO-250522-0137</t>
  </si>
  <si>
    <t>7/2/2025-RPRO-250522-0139</t>
  </si>
  <si>
    <t>7/2/2025-RPRO-250522-0140</t>
  </si>
  <si>
    <t>7/2/2025-RPRO-250515-0300</t>
  </si>
  <si>
    <t>7/2/2025-RPRO-250428-0708</t>
  </si>
  <si>
    <t>7/2/2025-RPRO-250602-0496</t>
  </si>
  <si>
    <t>7/2/2025-RPRO-250530-0072</t>
  </si>
  <si>
    <t>7/2/2025-RPRO-250616-0504</t>
  </si>
  <si>
    <t>7/2/2025-RPRO-250616-0503</t>
  </si>
  <si>
    <t>7/2/2025-RPRO-250519-0386</t>
  </si>
  <si>
    <t>7/2/2025-RPRO-250618-0475</t>
  </si>
  <si>
    <t>7/2/2025-RPRO-250602-0059</t>
  </si>
  <si>
    <t>7/2/2025-RPRO-250618-0480</t>
  </si>
  <si>
    <t>7/2/2025-RPRO-250602-0069</t>
  </si>
  <si>
    <t>7/2/2025-RPRO-250602-0067</t>
  </si>
  <si>
    <t>7/2/2025-RPRO-250530-0102</t>
  </si>
  <si>
    <t>7/2/2025-RPRO-250429-0434</t>
  </si>
  <si>
    <t>7/2/2025-RPRO-250530-0073</t>
  </si>
  <si>
    <t>7/2/2025-RPRO-250514-0496</t>
  </si>
  <si>
    <t>7/2/2025-RPRO-250422-0400</t>
  </si>
  <si>
    <t>7/2/2025-RPRO-250514-0265</t>
  </si>
  <si>
    <t>7/2/2025-RPRO-250528-2109</t>
  </si>
  <si>
    <t>7/2/2025-RPRO-250528-2107</t>
  </si>
  <si>
    <t>7/2/2025-RPRO-250428-0070</t>
  </si>
  <si>
    <t>7/2/2025-RPRO-250617-0907</t>
  </si>
  <si>
    <t>7/2/2025-RPRO-250603-0060</t>
  </si>
  <si>
    <t>7/2/2025-RPRO-250514-0495</t>
  </si>
  <si>
    <t>7/2/2025-RPRO-250514-0497</t>
  </si>
  <si>
    <t>7/2/2025-RPRO-250514-0492</t>
  </si>
  <si>
    <t>7/2/2025-RPRO-250528-1987</t>
  </si>
  <si>
    <t>7/2/2025-RPRO-250528-1989</t>
  </si>
  <si>
    <t>7/2/2025-RPRO-250528-1988</t>
  </si>
  <si>
    <t>7/2/2025-RPRO-250528-1992</t>
  </si>
  <si>
    <t>7/2/2025-RPRO-250520-0404</t>
  </si>
  <si>
    <t>7/2/2025-RPRO-250514-0491</t>
  </si>
  <si>
    <t>7/2/2025-RPRO-250612-0267</t>
  </si>
  <si>
    <t>7/2/2025-RPRO-250613-0043</t>
  </si>
  <si>
    <t>7/2/2025-RPRO-250528-1986</t>
  </si>
  <si>
    <t>7/2/2025-RPRO-250619-0338</t>
  </si>
  <si>
    <t>7/2/2025-RPRO-250613-0032</t>
  </si>
  <si>
    <t>7/2/2025-RPRO-250613-0085</t>
  </si>
  <si>
    <t>7/2/2025-RPRO-250612-0261</t>
  </si>
  <si>
    <t>7/2/2025-RPRO-250512-0175</t>
  </si>
  <si>
    <t>7/2/2025-RPRO-250526-0335</t>
  </si>
  <si>
    <t>7/2/2025-RPRO-250512-0176</t>
  </si>
  <si>
    <t>7/2/2025-RPRO-250514-0145</t>
  </si>
  <si>
    <t>7/2/2025-RPRO-250514-0147</t>
  </si>
  <si>
    <t>7/2/2025-RPRO-250514-0143</t>
  </si>
  <si>
    <t>7/2/2025-RPRO-250612-0405</t>
  </si>
  <si>
    <t>7/2/2025-RPRO-250613-0156</t>
  </si>
  <si>
    <t>7/2/2025-RPRO-250613-0157</t>
  </si>
  <si>
    <t>7/2/2025-RPRO-250612-0265</t>
  </si>
  <si>
    <t>7/2/2025-RPRO-250612-0264</t>
  </si>
  <si>
    <t>7/2/2025-RPRO-250613-0037</t>
  </si>
  <si>
    <t>7/2/2025-RPRO-250506-0496</t>
  </si>
  <si>
    <t>7/2/2025-RPRO-250506-0490</t>
  </si>
  <si>
    <t>7/2/2025-RPRO-250514-0141</t>
  </si>
  <si>
    <t>7/2/2025-RPRO-250612-0271</t>
  </si>
  <si>
    <t>7/2/2025-RPRO-250613-0049</t>
  </si>
  <si>
    <t>7/2/2025-RPRO-250529-0072</t>
  </si>
  <si>
    <t>7/2/2025-RPRO-250530-0287</t>
  </si>
  <si>
    <t>7/2/2025-RPRO-250528-0099</t>
  </si>
  <si>
    <t>7/2/2025-RPRO-250607-0201</t>
  </si>
  <si>
    <t>7/2/2025-RPRO-250611-0020</t>
  </si>
  <si>
    <t>7/2/2025-RPRO-250604-0565</t>
  </si>
  <si>
    <t>7/2/2025-RPRO-250514-0303</t>
  </si>
  <si>
    <t>7/2/2025-RPRO-250528-1775</t>
  </si>
  <si>
    <t>7/2/2025-RPRO-250528-1772</t>
  </si>
  <si>
    <t>7/2/2025-RPRO-250528-1761</t>
  </si>
  <si>
    <t>7/2/2025-RPRO-250528-2125</t>
  </si>
  <si>
    <t>7/2/2025-RPRO-250528-2126</t>
  </si>
  <si>
    <t>7/2/2025-RPRO-250528-1706</t>
  </si>
  <si>
    <t>7/2/2025-RPRO-250528-1702</t>
  </si>
  <si>
    <t>RPRO-250506-0769PRE_IN</t>
  </si>
  <si>
    <t>RPRO-250506-0771PRE_IN</t>
  </si>
  <si>
    <t>RPRO-250506-0769PRE</t>
  </si>
  <si>
    <t>RPRO-250506-0771PRE</t>
  </si>
  <si>
    <t>RPRO-250425-0143MOL_OUT</t>
  </si>
  <si>
    <t>RPRO-250519-0271PRE</t>
  </si>
  <si>
    <t>RPRO-250519-0271MOL_IN</t>
  </si>
  <si>
    <t>RPRO-250210-1947MOL_IN</t>
  </si>
  <si>
    <t>RPRO-250418-0170MOL_IN</t>
  </si>
  <si>
    <t>RPRO-250210-1952MOL_IN</t>
  </si>
  <si>
    <t>RPRO-250211-0127MOL_IN</t>
  </si>
  <si>
    <t>RPRO-250425-0047MOL_IN</t>
  </si>
  <si>
    <t>RPRO-250603-0355LAM</t>
  </si>
  <si>
    <t>RPRO-250603-0354LAM</t>
  </si>
  <si>
    <t>RPRO-250603-0352LAM</t>
  </si>
  <si>
    <t>RPRO-250603-0351LAM</t>
  </si>
  <si>
    <t>RPRO-250610-0698MOL_OUT</t>
  </si>
  <si>
    <t>RPRO-250604-0678PRE</t>
  </si>
  <si>
    <t>RPRO-250602-0143PRE</t>
  </si>
  <si>
    <t>RPRO-250602-0175PRE</t>
  </si>
  <si>
    <t>RPRO-250506-0137MOL_OUT</t>
  </si>
  <si>
    <t>RPRO-250602-0096PRE_IN</t>
  </si>
  <si>
    <t>RPRO-250602-0185PRE_IN</t>
  </si>
  <si>
    <t>RPRO-250602-0098PRE_IN</t>
  </si>
  <si>
    <t>RPRO-250609-0087PRE_IN</t>
  </si>
  <si>
    <t>RPRO-250609-0074PRE_IN</t>
  </si>
  <si>
    <t>RPRO-250519-0444LAM</t>
  </si>
  <si>
    <t>RPRO-250519-0443LAM</t>
  </si>
  <si>
    <t>RPRO-250519-0445LAM</t>
  </si>
  <si>
    <t>RPRO-250506-0724LAM</t>
  </si>
  <si>
    <t>RPRO-250616-0141PRE_IN</t>
  </si>
  <si>
    <t>RPRO-250613-0138PRE_IN</t>
  </si>
  <si>
    <t>RPRO-250613-0130PRE_IN</t>
  </si>
  <si>
    <t>RPRO-250613-0131PRE_IN</t>
  </si>
  <si>
    <t>RPRO-250616-0141PRE</t>
  </si>
  <si>
    <t>RPRO-250613-0138PRE</t>
  </si>
  <si>
    <t>RPRO-250613-0130PRE</t>
  </si>
  <si>
    <t>RPRO-250613-0131PRE</t>
  </si>
  <si>
    <t>RPRO-250519-0448LAM</t>
  </si>
  <si>
    <t>RPRO-250328-0457MOL_OUT</t>
  </si>
  <si>
    <t>RPRO-250604-0676PRE</t>
  </si>
  <si>
    <t>RPRO-250512-0065MOL_OUT</t>
  </si>
  <si>
    <t>RPRO-250613-0142MOL_OUT</t>
  </si>
  <si>
    <t>RPRO-250604-0618PRE_IN</t>
  </si>
  <si>
    <t>RPRO-250604-0618PRE</t>
  </si>
  <si>
    <t>RPRO-250403-0213MOL_OUT</t>
  </si>
  <si>
    <t>RPRO-250529-0367MOL_OUT</t>
  </si>
  <si>
    <t>RPRO-250519-0468LEAN_IN</t>
  </si>
  <si>
    <t>RPRO-250529-0061LEAN_IN</t>
  </si>
  <si>
    <t>RPRO-250529-0071LEAN_IN</t>
  </si>
  <si>
    <t>RPRO-250529-0079LEAN_IN</t>
  </si>
  <si>
    <t>RPRO-250529-0087LEAN_IN</t>
  </si>
  <si>
    <t>RPRO-250625-0177LAM</t>
  </si>
  <si>
    <t>RPRO-250424-0339MOL_OUT</t>
  </si>
  <si>
    <t>RPRO-250604-0674PRE</t>
  </si>
  <si>
    <t>RPRO-250624-0094PRE</t>
  </si>
  <si>
    <t>RPRO-250506-0748PRE_IN</t>
  </si>
  <si>
    <t>RPRO-250506-0750PRE_IN</t>
  </si>
  <si>
    <t>RPRO-250506-0748PRE</t>
  </si>
  <si>
    <t>RPRO-250506-0750PRE</t>
  </si>
  <si>
    <t>RPRO-250613-0126MOL_OUT</t>
  </si>
  <si>
    <t>RPRO-250519-0298LAM</t>
  </si>
  <si>
    <t>RPRO-250604-0597LAM</t>
  </si>
  <si>
    <t>RPRO-250605-0567PRE_IN</t>
  </si>
  <si>
    <t>RPRO-250605-0240PRE_IN</t>
  </si>
  <si>
    <t>RPRO-250605-0583PRE_IN</t>
  </si>
  <si>
    <t>RPRO-250605-0567PRE</t>
  </si>
  <si>
    <t>RPRO-250605-0583PRE</t>
  </si>
  <si>
    <t>RPRO-250605-0240PRE</t>
  </si>
  <si>
    <t>RPRO-250506-0417LAM</t>
  </si>
  <si>
    <t>RPRO-250506-0435LAM</t>
  </si>
  <si>
    <t>RPRO-250522-0093MOL_IN</t>
  </si>
  <si>
    <t>RPRO-250522-0093MOL_OUT</t>
  </si>
  <si>
    <t>RPRO-250521-0368LAM</t>
  </si>
  <si>
    <t>RPRO-250526-0512PRE_IN</t>
  </si>
  <si>
    <t>RPRO-250514-0119LAM</t>
  </si>
  <si>
    <t>RPRO-250606-0536MOL_IN</t>
  </si>
  <si>
    <t>RPRO-250507-0918LAM</t>
  </si>
  <si>
    <t>RPRO-250507-0919LAM</t>
  </si>
  <si>
    <t>RPRO-250328-0453LEAN_IN</t>
  </si>
  <si>
    <t>RPRO-250512-0061LEAN_IN</t>
  </si>
  <si>
    <t>RPRO-250519-0361LEAN_IN</t>
  </si>
  <si>
    <t>RPRO-250512-0073LEAN_IN</t>
  </si>
  <si>
    <t>RPRO-250519-0345LEAN_IN</t>
  </si>
  <si>
    <t>RPRO-250425-0143LEAN_IN</t>
  </si>
  <si>
    <t>RPRO-250526-0339LEAN_IN</t>
  </si>
  <si>
    <t>RPRO-250522-0093LEAN_IN</t>
  </si>
  <si>
    <t>RPRO-250605-0551LEAN_IN</t>
  </si>
  <si>
    <t>RPRO-250607-0176LEAN_IN</t>
  </si>
  <si>
    <t>RPRO-250424-0339LEAN_IN</t>
  </si>
  <si>
    <t>RPRO-250613-0142LEAN_IN</t>
  </si>
  <si>
    <t>RPRO-250529-0043MOL_OUT</t>
  </si>
  <si>
    <t>RPRO-250529-0051MOL_OUT</t>
  </si>
  <si>
    <t>RPRO-250529-0059MOL_OUT</t>
  </si>
  <si>
    <t>RPRO-250529-0069MOL_OUT</t>
  </si>
  <si>
    <t>RPRO-250520-0429LAM</t>
  </si>
  <si>
    <t>RPRO-250520-0428LAM</t>
  </si>
  <si>
    <t>RPRO-250528-1913MOL_IN</t>
  </si>
  <si>
    <t>RPRO-250424-0711MOL_IN</t>
  </si>
  <si>
    <t>RPRO-250526-0175MOL_IN</t>
  </si>
  <si>
    <t>RPRO-250519-0334MOL_IN</t>
  </si>
  <si>
    <t>RPRO-250519-0342MOL_IN</t>
  </si>
  <si>
    <t>RPRO-250512-0068MOL_IN</t>
  </si>
  <si>
    <t>RPRO-250519-0521MOL_IN</t>
  </si>
  <si>
    <t>RPRO-250514-0093MOL_IN</t>
  </si>
  <si>
    <t>RPRO-250606-0567MOL_IN</t>
  </si>
  <si>
    <t>RPRO-250507-0001MOL_IN</t>
  </si>
  <si>
    <t>RPRO-250606-0477MOL_IN</t>
  </si>
  <si>
    <t>RPRO-250526-0157MOL_IN</t>
  </si>
  <si>
    <t>RPRO-250515-0054LEAN_IN</t>
  </si>
  <si>
    <t>RPRO-250604-0179LAM</t>
  </si>
  <si>
    <t>RPRO-250604-0181LAM</t>
  </si>
  <si>
    <t>RPRO-250604-0180LAM</t>
  </si>
  <si>
    <t>RPRO-250606-0391LEAN_OUT</t>
  </si>
  <si>
    <t>RPRO-250526-0512PRE</t>
  </si>
  <si>
    <t>RPRO-250506-0744PRE_IN</t>
  </si>
  <si>
    <t>RPRO-250506-0744PRE</t>
  </si>
  <si>
    <t>RPRO-250610-0698LEAN_IN</t>
  </si>
  <si>
    <t>RPRO-250624-0185LAM</t>
  </si>
  <si>
    <t>RPRO-250612-0141PRE_IN</t>
  </si>
  <si>
    <t>RPRO-250612-0144PRE_IN</t>
  </si>
  <si>
    <t>RPRO-250612-0141PRE</t>
  </si>
  <si>
    <t>RPRO-250612-0144PRE</t>
  </si>
  <si>
    <t>RPRO-250604-0628PRE_IN</t>
  </si>
  <si>
    <t>RPRO-250604-0628PRE</t>
  </si>
  <si>
    <t>RPRO-250527-0038LAM</t>
  </si>
  <si>
    <t>RPRO-250527-0061LAM</t>
  </si>
  <si>
    <t>RPRO-250527-0074LAM</t>
  </si>
  <si>
    <t>RPRO-250527-0094LAM</t>
  </si>
  <si>
    <t>RPRO-250527-0080LAM</t>
  </si>
  <si>
    <t>RPRO-250502-0170LAM</t>
  </si>
  <si>
    <t>RPRO-250512-0075MOL_OUT</t>
  </si>
  <si>
    <t>RPRO-250512-0062MOL_OUT</t>
  </si>
  <si>
    <t>RPRO-250519-0351MOL_OUT</t>
  </si>
  <si>
    <t>RPRO-250519-0355MOL_OUT</t>
  </si>
  <si>
    <t>RPRO-250512-0064MOL_OUT</t>
  </si>
  <si>
    <t>RPRO-250519-0357MOL_OUT</t>
  </si>
  <si>
    <t>RPRO-250502-0385LAM</t>
  </si>
  <si>
    <t>RPRO-250520-0427LAM</t>
  </si>
  <si>
    <t>RPRO-250522-0016LAM</t>
  </si>
  <si>
    <t>RPRO-250519-0524PRE_IN</t>
  </si>
  <si>
    <t>RPRO-250519-0523PRE_IN</t>
  </si>
  <si>
    <t>RPRO-250519-0523PRE</t>
  </si>
  <si>
    <t>RPRO-250519-0524PRE</t>
  </si>
  <si>
    <t>RPRO-250606-0460MOL_IN</t>
  </si>
  <si>
    <t>RPRO-250606-0494MOL_IN</t>
  </si>
  <si>
    <t>RPRO-250606-0419MOL_IN</t>
  </si>
  <si>
    <t>RPRO-250606-0402MOL_IN</t>
  </si>
  <si>
    <t>RPRO-250403-0213LEAN_IN</t>
  </si>
  <si>
    <t>RPRO-250527-0134LAM</t>
  </si>
  <si>
    <t>RPRO-250519-0364MOL_IN</t>
  </si>
  <si>
    <t>RPRO-250519-0367MOL_IN</t>
  </si>
  <si>
    <t>RPRO-250606-0044LEAN_OUT</t>
  </si>
  <si>
    <t>RPRO-250606-0703MOL_IN</t>
  </si>
  <si>
    <t>RPRO-250606-0562MOL_IN</t>
  </si>
  <si>
    <t>RPRO-250606-0788MOL_IN</t>
  </si>
  <si>
    <t>RPRO-250603-0119LAM</t>
  </si>
  <si>
    <t>RPRO-250602-0394MOL_OUT</t>
  </si>
  <si>
    <t>RPRO-250529-0167MOL_OUT</t>
  </si>
  <si>
    <t>RPRO-250529-0364MOL_OUT</t>
  </si>
  <si>
    <t>RPRO-250602-0154PRE_IN</t>
  </si>
  <si>
    <t>RPRO-250602-0160PRE_IN</t>
  </si>
  <si>
    <t>RPRO-250414-0265LAM</t>
  </si>
  <si>
    <t>RPRO-250429-0345LAM</t>
  </si>
  <si>
    <t>RPRO-250606-0673PRE_IN</t>
  </si>
  <si>
    <t>RPRO-250606-0784PRE_IN</t>
  </si>
  <si>
    <t>RPRO-250606-0784PRE</t>
  </si>
  <si>
    <t>RPRO-250606-0673PRE</t>
  </si>
  <si>
    <t>RPRO-250613-0126LEAN_IN</t>
  </si>
  <si>
    <t>RPRO-250519-0282MOL_IN</t>
  </si>
  <si>
    <t>RPRO-250606-0320MOL_IN</t>
  </si>
  <si>
    <t>RPRO-250418-0171PRE_IN</t>
  </si>
  <si>
    <t>RPRO-250425-0046PRE_IN</t>
  </si>
  <si>
    <t>RPRO-250425-0050PRE_IN</t>
  </si>
  <si>
    <t>RPRO-250425-0048PRE_IN</t>
  </si>
  <si>
    <t>RPRO-250512-0203PRE_IN</t>
  </si>
  <si>
    <t>RPRO-250418-0171PRE</t>
  </si>
  <si>
    <t>RPRO-250425-0046PRE</t>
  </si>
  <si>
    <t>RPRO-250425-0050PRE</t>
  </si>
  <si>
    <t>RPRO-250425-0048PRE</t>
  </si>
  <si>
    <t>RPRO-250512-0203PRE</t>
  </si>
  <si>
    <t>RPRO-250528-1914LAM</t>
  </si>
  <si>
    <t>RPRO-250522-0093LEAN_OUT</t>
  </si>
  <si>
    <t>RPRO-250602-0191LAM</t>
  </si>
  <si>
    <t>RPRO-250602-0187LAM</t>
  </si>
  <si>
    <t>RPRO-250602-0193LAM</t>
  </si>
  <si>
    <t>RPRO-250603-0373LAM</t>
  </si>
  <si>
    <t>RPRO-250529-0025LAM</t>
  </si>
  <si>
    <t>RPRO-250514-0092MOL_OUT</t>
  </si>
  <si>
    <t>RPRO-250611-0170LEAN_IN</t>
  </si>
  <si>
    <t>RPRO-250513-0237LAM</t>
  </si>
  <si>
    <t>RPRO-250513-0238LAM</t>
  </si>
  <si>
    <t>RPRO-250513-0239LAM</t>
  </si>
  <si>
    <t>RPRO-250610-0617LEAN_IN</t>
  </si>
  <si>
    <t>RPRO-250528-1256LAM</t>
  </si>
  <si>
    <t>RPRO-250602-0355PRE_IN</t>
  </si>
  <si>
    <t>RPRO-250606-0174LAM</t>
  </si>
  <si>
    <t>RPRO-250606-0185LAM</t>
  </si>
  <si>
    <t>RPRO-250606-0165LAM</t>
  </si>
  <si>
    <t>RPRO-250606-0168LAM</t>
  </si>
  <si>
    <t>RPRO-250606-0171LAM</t>
  </si>
  <si>
    <t>RPRO-250606-0157LAM</t>
  </si>
  <si>
    <t>RPRO-250610-0690MOL_IN</t>
  </si>
  <si>
    <t>RPRO-250526-0512MOL_IN</t>
  </si>
  <si>
    <t>RPRO-250604-0628MOL_IN</t>
  </si>
  <si>
    <t>RPRO-250610-0668MOL_IN</t>
  </si>
  <si>
    <t>RPRO-250610-0656MOL_IN</t>
  </si>
  <si>
    <t>RPRO-250612-0295PRE_IN</t>
  </si>
  <si>
    <t>RPRO-250612-0295PRE</t>
  </si>
  <si>
    <t>RPRO-250605-0037MOL_OUT</t>
  </si>
  <si>
    <t>RPRO-250606-0408MOL_OUT</t>
  </si>
  <si>
    <t>RPRO-250606-0463MOL_OUT</t>
  </si>
  <si>
    <t>RPRO-250606-0385LAM</t>
  </si>
  <si>
    <t>RPRO-250606-0405LAM</t>
  </si>
  <si>
    <t>RPRO-250606-0443LAM</t>
  </si>
  <si>
    <t>RPRO-250606-0527LAM</t>
  </si>
  <si>
    <t>RPRO-250506-0712LEAN_IN</t>
  </si>
  <si>
    <t>RPRO-250602-0406PRE_IN</t>
  </si>
  <si>
    <t>RPRO-250602-0406PRE</t>
  </si>
  <si>
    <t>RPRO-250529-0045MOL_OUT</t>
  </si>
  <si>
    <t>RPRO-250529-0053MOL_OUT</t>
  </si>
  <si>
    <t>RPRO-250529-0095MOL_OUT</t>
  </si>
  <si>
    <t>RPRO-250529-0103MOL_OUT</t>
  </si>
  <si>
    <t>RPRO-250529-0111MOL_OUT</t>
  </si>
  <si>
    <t>RPRO-250529-0119MOL_OUT</t>
  </si>
  <si>
    <t>RPRO-250606-0500LEAN_IN</t>
  </si>
  <si>
    <t>RPRO-250606-0530LEAN_IN</t>
  </si>
  <si>
    <t>RPRO-250529-0366LEAN_OUT</t>
  </si>
  <si>
    <t>RPRO-250610-0652MOL_OUT</t>
  </si>
  <si>
    <t>RPRO-250519-0351LEAN_IN</t>
  </si>
  <si>
    <t>RPRO-250512-0062LEAN_IN</t>
  </si>
  <si>
    <t>RPRO-250606-0374LEAN_IN</t>
  </si>
  <si>
    <t>RPRO-250604-0617PRE_IN</t>
  </si>
  <si>
    <t>RPRO-250602-0403PRE_IN</t>
  </si>
  <si>
    <t>RPRO-250604-0610PRE_IN</t>
  </si>
  <si>
    <t>RPRO-250605-0293PRE_IN</t>
  </si>
  <si>
    <t>RPRO-250523-0290LEAN_OUT</t>
  </si>
  <si>
    <t>RPRO-250606-0374LEAN_OUT</t>
  </si>
  <si>
    <t>RPRO-250602-0403PRE</t>
  </si>
  <si>
    <t>RPRO-250605-0293PRE</t>
  </si>
  <si>
    <t>RPRO-250604-0610PRE</t>
  </si>
  <si>
    <t>RPRO-250604-0617PRE</t>
  </si>
  <si>
    <t>RPRO-250519-0337LEAN_IN</t>
  </si>
  <si>
    <t>RPRO-250508-0169MOL_OUT</t>
  </si>
  <si>
    <t>RPRO-250612-0064PRE_IN</t>
  </si>
  <si>
    <t>RPRO-250428-0066PRE_IN</t>
  </si>
  <si>
    <t>RPRO-250506-0678PRE_IN</t>
  </si>
  <si>
    <t>RPRO-250506-0678PRE</t>
  </si>
  <si>
    <t>RPRO-250612-0064PRE</t>
  </si>
  <si>
    <t>RPRO-250428-0066PRE</t>
  </si>
  <si>
    <t>RPRO-250612-0105MOL_OUT</t>
  </si>
  <si>
    <t>RPRO-250603-0119PRE_IN</t>
  </si>
  <si>
    <t>RPRO-250603-0119PRE</t>
  </si>
  <si>
    <t>RPRO-250507-0918PRE_IN</t>
  </si>
  <si>
    <t>RPRO-250507-0919PRE_IN</t>
  </si>
  <si>
    <t>RPRO-250507-0919PRE</t>
  </si>
  <si>
    <t>RPRO-250507-0918PRE</t>
  </si>
  <si>
    <t>RPRO-250610-0649MOL_OUT</t>
  </si>
  <si>
    <t>RPRO-250606-0500LEAN_OUT</t>
  </si>
  <si>
    <t>RPRO-250606-0530LEAN_OUT</t>
  </si>
  <si>
    <t>RPRO-250428-0708LEAN_IN</t>
  </si>
  <si>
    <t>RPRO-250606-0271LAM</t>
  </si>
  <si>
    <t>RPRO-250606-0261LAM</t>
  </si>
  <si>
    <t>RPRO-250606-0285LAM</t>
  </si>
  <si>
    <t>RPRO-250606-0289LAM</t>
  </si>
  <si>
    <t>RPRO-250521-0366LAM</t>
  </si>
  <si>
    <t>RPRO-250604-0439LEAN_IN</t>
  </si>
  <si>
    <t>RPRO-250616-0138LEAN_IN</t>
  </si>
  <si>
    <t>RPRO-250616-0138LEAN_OUT</t>
  </si>
  <si>
    <t>RPRO-250606-0440PRE_IN</t>
  </si>
  <si>
    <t>RPRO-250606-0340PRE_IN</t>
  </si>
  <si>
    <t>RPRO-250606-0474PRE_IN</t>
  </si>
  <si>
    <t>RPRO-250606-0474PRE</t>
  </si>
  <si>
    <t>RPRO-250606-0440PRE</t>
  </si>
  <si>
    <t>RPRO-250606-0340PRE</t>
  </si>
  <si>
    <t>RPRO-250519-0337LEAN_OUT</t>
  </si>
  <si>
    <t>RPRO-250623-0090LAM</t>
  </si>
  <si>
    <t>RPRO-250506-0676LEAN_OUT</t>
  </si>
  <si>
    <t>RPRO-250602-0165LAM</t>
  </si>
  <si>
    <t>RPRO-250610-0344LEAN_OUT</t>
  </si>
  <si>
    <t>RPRO-250610-0348LEAN_OUT</t>
  </si>
  <si>
    <t>RPRO-250428-0424LEAN_IN</t>
  </si>
  <si>
    <t>RPRO-250624-0094MOL_IN</t>
  </si>
  <si>
    <t>RPRO-250613-0142LEAN_OUT</t>
  </si>
  <si>
    <t>RPRO-250623-0084PRE_IN</t>
  </si>
  <si>
    <t>RPRO-250623-0084PRE</t>
  </si>
  <si>
    <t>RPRO-250626-0026PRE_IN</t>
  </si>
  <si>
    <t>RPRO-250626-0026PRE</t>
  </si>
  <si>
    <t>RPRO-250606-0408LEAN_IN</t>
  </si>
  <si>
    <t>RPRO-250606-0463LEAN_IN</t>
  </si>
  <si>
    <t>RPRO-250602-0139MOL_IN</t>
  </si>
  <si>
    <t>RPRO-250526-0180MOL_IN</t>
  </si>
  <si>
    <t>RPRO-250526-0185MOL_IN</t>
  </si>
  <si>
    <t>RPRO-250526-0184MOL_IN</t>
  </si>
  <si>
    <t>RPRO-250602-0135MOL_IN</t>
  </si>
  <si>
    <t>RPRO-250602-0093MOL_IN</t>
  </si>
  <si>
    <t>RPRO-250507-0917MOL_IN</t>
  </si>
  <si>
    <t>RPRO-250514-0429LAM</t>
  </si>
  <si>
    <t>RPRO-250602-0146MOL_IN</t>
  </si>
  <si>
    <t>RPRO-250612-0295MOL_IN</t>
  </si>
  <si>
    <t>RPRO-250519-0281PRE_IN</t>
  </si>
  <si>
    <t>RPRO-250519-0378PRE_IN</t>
  </si>
  <si>
    <t>RPRO-250519-0378PRE</t>
  </si>
  <si>
    <t>RPRO-250519-0281PRE</t>
  </si>
  <si>
    <t>RPRO-250514-0092LEAN_IN</t>
  </si>
  <si>
    <t>RPRO-250527-0251PRE_IN</t>
  </si>
  <si>
    <t>RPRO-250527-0251PRE</t>
  </si>
  <si>
    <t>RPRO-250521-0367LAM</t>
  </si>
  <si>
    <t>RPRO-250620-0376PRE_IN</t>
  </si>
  <si>
    <t>RPRO-250620-0378PRE_IN</t>
  </si>
  <si>
    <t>RPRO-250620-0374PRE_IN</t>
  </si>
  <si>
    <t>RPRO-250506-0498LAM</t>
  </si>
  <si>
    <t>RPRO-250507-0969LAM</t>
  </si>
  <si>
    <t>RPRO-250620-0376PRE</t>
  </si>
  <si>
    <t>RPRO-250620-0378PRE</t>
  </si>
  <si>
    <t>RPRO-250620-0374PRE</t>
  </si>
  <si>
    <t>RPRO-250606-0673MOL_IN</t>
  </si>
  <si>
    <t>RPRO-250606-0784MOL_IN</t>
  </si>
  <si>
    <t>RPRO-250602-0406MOL_IN</t>
  </si>
  <si>
    <t>RPRO-250602-0179LAM</t>
  </si>
  <si>
    <t>RPRO-250602-0189LAM</t>
  </si>
  <si>
    <t>RPRO-250609-0073LAM</t>
  </si>
  <si>
    <t>RPRO-250609-0078LAM</t>
  </si>
  <si>
    <t>RPRO-250506-0450LAM</t>
  </si>
  <si>
    <t>RPRO-250616-0222PRE_IN</t>
  </si>
  <si>
    <t>RPRO-250616-0222PRE</t>
  </si>
  <si>
    <t>RPRO-250521-0174LAM</t>
  </si>
  <si>
    <t>RPRO-250607-0247LAM</t>
  </si>
  <si>
    <t>RPRO-250612-0033LAM</t>
  </si>
  <si>
    <t>RPRO-250612-0048LAM</t>
  </si>
  <si>
    <t>RPRO-250612-0105LEAN_IN</t>
  </si>
  <si>
    <t>RPRO-250616-0107PRE_IN</t>
  </si>
  <si>
    <t>RPRO-250616-0107PRE</t>
  </si>
  <si>
    <t>RPRO-250606-0250LAM</t>
  </si>
  <si>
    <t>RPRO-250606-0254LAM</t>
  </si>
  <si>
    <t>RPRO-250606-0257LAM</t>
  </si>
  <si>
    <t>RPRO-250606-0264LAM</t>
  </si>
  <si>
    <t>RPRO-250606-0292LAM</t>
  </si>
  <si>
    <t>RPRO-250606-0300LAM</t>
  </si>
  <si>
    <t>RPRO-250606-0303LAM</t>
  </si>
  <si>
    <t>RPRO-250606-0322LAM</t>
  </si>
  <si>
    <t>RPRO-250606-0330LAM</t>
  </si>
  <si>
    <t>RPRO-250605-0589LAM</t>
  </si>
  <si>
    <t>RPRO-250605-0591LAM</t>
  </si>
  <si>
    <t>RPRO-250506-0692PRE_IN</t>
  </si>
  <si>
    <t>RPRO-250506-0692PRE</t>
  </si>
  <si>
    <t>RPRO-250606-0057PRE_IN</t>
  </si>
  <si>
    <t>RPRO-250606-0398PRE_IN</t>
  </si>
  <si>
    <t>RPRO-250606-0491PRE_IN</t>
  </si>
  <si>
    <t>RPRO-250606-0521PRE_IN</t>
  </si>
  <si>
    <t>RPRO-250606-0057PRE</t>
  </si>
  <si>
    <t>RPRO-250606-0398PRE</t>
  </si>
  <si>
    <t>RPRO-250606-0521PRE</t>
  </si>
  <si>
    <t>RPRO-250606-0491PRE</t>
  </si>
  <si>
    <t>RPRO-250604-0629LAM</t>
  </si>
  <si>
    <t>RPRO-250519-0351LEAN_OUT</t>
  </si>
  <si>
    <t>RPRO-250506-0500LEAN_OUT</t>
  </si>
  <si>
    <t>SO-250605-0406</t>
  </si>
  <si>
    <t>RPRO-250606-0342</t>
  </si>
  <si>
    <t>SO-250605-0407</t>
  </si>
  <si>
    <t>RPRO-250606-0346</t>
  </si>
  <si>
    <t>SO-250605-0408</t>
  </si>
  <si>
    <t>RPRO-250606-0350</t>
  </si>
  <si>
    <t>SO-250529-0188</t>
  </si>
  <si>
    <t>RPRO-250530-0131</t>
  </si>
  <si>
    <t>SO-250529-0191</t>
  </si>
  <si>
    <t>RPRO-250530-0133</t>
  </si>
  <si>
    <t>SO-250529-0192</t>
  </si>
  <si>
    <t>RPRO-250530-0134</t>
  </si>
  <si>
    <t>SO-250603-0447</t>
  </si>
  <si>
    <t>RPRO-250610-0493</t>
  </si>
  <si>
    <t>OV-008888</t>
  </si>
  <si>
    <t>AWB-025283</t>
  </si>
  <si>
    <t>145-40-00 GT-L00552TR 58" 230G</t>
  </si>
  <si>
    <t>HTL-025663</t>
  </si>
  <si>
    <t>PUMA Heat Transfer Logo 1 COLOR W:20MM L:64MM COLOR(S): 043-86-01 Left Foot Description:"Ortholite" + little "R" + CAT + 0.2MM Clear base Right Foot Description:Same as Left Foot (Left &amp; Right are the same direction: logo from heel to toe) SIZE(S): 2.5-7.5</t>
  </si>
  <si>
    <t>SO-250603-0448</t>
  </si>
  <si>
    <t>RPRO-250610-0494</t>
  </si>
  <si>
    <t>SO-250603-0449</t>
  </si>
  <si>
    <t>RPRO-250610-0495</t>
  </si>
  <si>
    <t>SO-250603-0450</t>
  </si>
  <si>
    <t>RPRO-250610-0496</t>
  </si>
  <si>
    <t>SO-250619-0042</t>
  </si>
  <si>
    <t>RPRO-250620-0119</t>
  </si>
  <si>
    <t>SO-250619-0043</t>
  </si>
  <si>
    <t>RPRO-250620-0121</t>
  </si>
  <si>
    <t>SO-250618-0559</t>
  </si>
  <si>
    <t>RPRO-250621-0280</t>
  </si>
  <si>
    <t>SO-250530-0003</t>
  </si>
  <si>
    <t>RPRO-250602-0010</t>
  </si>
  <si>
    <t>SO-250523-0134</t>
  </si>
  <si>
    <t>RPRO-250526-0193</t>
  </si>
  <si>
    <t>SO-250523-0135</t>
  </si>
  <si>
    <t>RPRO-250526-0194</t>
  </si>
  <si>
    <t>SO-250523-0139</t>
  </si>
  <si>
    <t>RPRO-250526-0198</t>
  </si>
  <si>
    <t>SO-250523-0145</t>
  </si>
  <si>
    <t>RPRO-250526-0204</t>
  </si>
  <si>
    <t>SO-250523-0149</t>
  </si>
  <si>
    <t>RPRO-250526-0208</t>
  </si>
  <si>
    <t>SO-250523-0151</t>
  </si>
  <si>
    <t>RPRO-250526-0210</t>
  </si>
  <si>
    <t>SO-250523-0152</t>
  </si>
  <si>
    <t>RPRO-250526-0211</t>
  </si>
  <si>
    <t>SO-250523-0153</t>
  </si>
  <si>
    <t>RPRO-250526-0212</t>
  </si>
  <si>
    <t>SO-250523-0155</t>
  </si>
  <si>
    <t>RPRO-250526-0214</t>
  </si>
  <si>
    <t>SO-250523-0157</t>
  </si>
  <si>
    <t>RPRO-250526-0216</t>
  </si>
  <si>
    <t>SO-250523-0158</t>
  </si>
  <si>
    <t>RPRO-250526-0217</t>
  </si>
  <si>
    <t>SO-250523-0159</t>
  </si>
  <si>
    <t>RPRO-250526-0219</t>
  </si>
  <si>
    <t>SO-250523-0160</t>
  </si>
  <si>
    <t>RPRO-250526-0220</t>
  </si>
  <si>
    <t>SO-250523-0162</t>
  </si>
  <si>
    <t>RPRO-250526-0222</t>
  </si>
  <si>
    <t>SO-250523-0164</t>
  </si>
  <si>
    <t>RPRO-250526-0224</t>
  </si>
  <si>
    <t>SO-250523-0166</t>
  </si>
  <si>
    <t>RPRO-250526-0226</t>
  </si>
  <si>
    <t>SO-250523-0167</t>
  </si>
  <si>
    <t>RPRO-250526-0227</t>
  </si>
  <si>
    <t>SO-250530-0002</t>
  </si>
  <si>
    <t>RPRO-250602-0009</t>
  </si>
  <si>
    <t>SO-250530-0008</t>
  </si>
  <si>
    <t>RPRO-250602-0018</t>
  </si>
  <si>
    <t>OE-007005</t>
  </si>
  <si>
    <t>AWB-014520</t>
  </si>
  <si>
    <t>04F (PP)LINING KNIT MATTE MICRO (HOOD) REC 44" 250G</t>
  </si>
  <si>
    <t>HTL-031514</t>
  </si>
  <si>
    <t>NIKE Heat Transfer Logo (Horizontal Direction Printing) 1 COLOR W:40MM L:47.5MM COLOR(S): 3JJ (BARELY GREEN) Left Foot Description:Weather symbol/TEXT/"STAY WARM.STAY DRY.KEEP RUNNING."/lines/small swoosh(40MM*47.5MM) (follow file) Right Foot Description:Triangle+"Nike GTX" (40MM*35.53MM) (NEW GRAPHIC) (follow file) (Left &amp; Right are the same direction: logo from left to right)</t>
  </si>
  <si>
    <t>SO-250603-0054</t>
  </si>
  <si>
    <t>RPRO-250604-0171</t>
  </si>
  <si>
    <t>SO-250603-0057</t>
  </si>
  <si>
    <t>RPRO-250604-0174</t>
  </si>
  <si>
    <t>SO-250603-0433</t>
  </si>
  <si>
    <t>RPRO-250604-0385</t>
  </si>
  <si>
    <t>SO-250520-0588</t>
  </si>
  <si>
    <t>RPRO-250611-0173</t>
  </si>
  <si>
    <t>SO-250520-0589</t>
  </si>
  <si>
    <t>RPRO-250521-0365</t>
  </si>
  <si>
    <t>SO-250530-0004</t>
  </si>
  <si>
    <t>RPRO-250602-0011</t>
  </si>
  <si>
    <t>SO-250530-0444</t>
  </si>
  <si>
    <t>RPRO-250605-0571</t>
  </si>
  <si>
    <t>SO-250530-0457</t>
  </si>
  <si>
    <t>RPRO-250605-0584</t>
  </si>
  <si>
    <t>SO-250617-0877</t>
  </si>
  <si>
    <t>RPRO-250618-0460</t>
  </si>
  <si>
    <t>OV-008465</t>
  </si>
  <si>
    <t>SO-250617-0867</t>
  </si>
  <si>
    <t>RPRO-250618-0436</t>
  </si>
  <si>
    <t>OV-008484</t>
  </si>
  <si>
    <t>SO-250617-0868</t>
  </si>
  <si>
    <t>RPRO-250618-0438</t>
  </si>
  <si>
    <t>RPRO-250528-1924LEAN_OUT</t>
  </si>
  <si>
    <t>RPRO-250507-0918MOL_IN</t>
  </si>
  <si>
    <t>RPRO-250507-0919MOL_IN</t>
  </si>
  <si>
    <t>RPRO-250418-0171MOL_IN</t>
  </si>
  <si>
    <t>RPRO-250425-0046MOL_IN</t>
  </si>
  <si>
    <t>RPRO-250425-0050MOL_IN</t>
  </si>
  <si>
    <t>RPRO-250425-0048MOL_IN</t>
  </si>
  <si>
    <t>RPRO-250512-0203MOL_IN</t>
  </si>
  <si>
    <t>RPRO-250512-0076MOL_OUT</t>
  </si>
  <si>
    <t>RPRO-250530-0088LAM</t>
  </si>
  <si>
    <t>RPRO-250515-0298LEAN_IN</t>
  </si>
  <si>
    <t>RPRO-250604-0672LAM</t>
  </si>
  <si>
    <t>RPRO-250604-0675LAM</t>
  </si>
  <si>
    <t>RPRO-250429-0431MOL_OUT</t>
  </si>
  <si>
    <t>RPRO-250606-0584LAM</t>
  </si>
  <si>
    <t>RPRO-250606-0779LAM</t>
  </si>
  <si>
    <t>RPRO-250606-0578LAM</t>
  </si>
  <si>
    <t>RPRO-250606-0773LAM</t>
  </si>
  <si>
    <t>RPRO-250606-0778LAM</t>
  </si>
  <si>
    <t>RPRO-250606-0777LAM</t>
  </si>
  <si>
    <t>RPRO-250606-0776LAM</t>
  </si>
  <si>
    <t>RPRO-250606-0647LAM</t>
  </si>
  <si>
    <t>RPRO-250606-0644LAM</t>
  </si>
  <si>
    <t>RPRO-250606-0641LAM</t>
  </si>
  <si>
    <t>RPRO-250606-0775LAM</t>
  </si>
  <si>
    <t>RPRO-250606-0774LAM</t>
  </si>
  <si>
    <t>RPRO-250604-0626LAM</t>
  </si>
  <si>
    <t>RPRO-250606-0326LAM</t>
  </si>
  <si>
    <t>RPRO-250606-0318LAM</t>
  </si>
  <si>
    <t>RPRO-250606-0315LAM</t>
  </si>
  <si>
    <t>RPRO-250605-0576LAM</t>
  </si>
  <si>
    <t>RPRO-250605-0580LAM</t>
  </si>
  <si>
    <t>RPRO-250605-0574LAM</t>
  </si>
  <si>
    <t>RPRO-250606-0268LAM</t>
  </si>
  <si>
    <t>RPRO-250606-0274LAM</t>
  </si>
  <si>
    <t>RPRO-250606-0278LAM</t>
  </si>
  <si>
    <t>RPRO-250606-0282LAM</t>
  </si>
  <si>
    <t>RPRO-250512-0071MOL_OUT</t>
  </si>
  <si>
    <t>RPRO-250519-0375MOL_OUT</t>
  </si>
  <si>
    <t>RPRO-250604-0183PRE</t>
  </si>
  <si>
    <t>RPRO-250530-0250LAM</t>
  </si>
  <si>
    <t>RPRO-250530-0252LAM</t>
  </si>
  <si>
    <t>RPRO-250530-0254LAM</t>
  </si>
  <si>
    <t>SO-250626-0112</t>
  </si>
  <si>
    <t>RPRO-250627-0058</t>
  </si>
  <si>
    <t>RPRO-250612-0288PRE_IN</t>
  </si>
  <si>
    <t>RPRO-250612-0284PRE_IN</t>
  </si>
  <si>
    <t>RPRO-250612-0284PRE</t>
  </si>
  <si>
    <t>RPRO-250612-0288PRE</t>
  </si>
  <si>
    <t>RPRO-250519-0361LEAN_OUT</t>
  </si>
  <si>
    <t>RPRO-250519-0369PRE_IN</t>
  </si>
  <si>
    <t>RPRO-250519-0381PRE_IN</t>
  </si>
  <si>
    <t>RPRO-250519-0270PRE_IN</t>
  </si>
  <si>
    <t>RPRO-250519-0323PRE_IN</t>
  </si>
  <si>
    <t>RPRO-250519-0369PRE</t>
  </si>
  <si>
    <t>RPRO-250519-0381PRE</t>
  </si>
  <si>
    <t>RPRO-250519-0270PRE</t>
  </si>
  <si>
    <t>RPRO-250519-0323PRE</t>
  </si>
  <si>
    <t>RPRO-250606-0042PRE_IN</t>
  </si>
  <si>
    <t>RPRO-250606-0557PRE_IN</t>
  </si>
  <si>
    <t>RPRO-250606-0042PRE</t>
  </si>
  <si>
    <t>RPRO-250606-0557PRE</t>
  </si>
  <si>
    <t>RPRO-250610-0106LAM</t>
  </si>
  <si>
    <t>RPRO-250606-0336MOL_OUT</t>
  </si>
  <si>
    <t>RPRO-250607-0236MOL_OUT</t>
  </si>
  <si>
    <t>RPRO-250607-0238MOL_OUT</t>
  </si>
  <si>
    <t>RPRO-250607-0240MOL_OUT</t>
  </si>
  <si>
    <t>RPRO-250607-0242MOL_OUT</t>
  </si>
  <si>
    <t>RPRO-250607-0244MOL_OUT</t>
  </si>
  <si>
    <t>RPRO-250606-0536MOL_OUT</t>
  </si>
  <si>
    <t>RPRO-250506-0769MOL_IN</t>
  </si>
  <si>
    <t>RPRO-250620-0402MOL_IN</t>
  </si>
  <si>
    <t>RPRO-250611-0170LEAN_OUT</t>
  </si>
  <si>
    <t>RPRO-250512-0062LEAN_OUT</t>
  </si>
  <si>
    <t>RPRO-250520-0592MOL_OUT</t>
  </si>
  <si>
    <t>RPRO-250604-0376MOL_OUT</t>
  </si>
  <si>
    <t>RPRO-250602-0163MOL_OUT</t>
  </si>
  <si>
    <t>RPRO-250530-0089LAM</t>
  </si>
  <si>
    <t>RPRO-250530-0098LAM</t>
  </si>
  <si>
    <t>RPRO-250530-0101LAM</t>
  </si>
  <si>
    <t>RPRO-250603-0307LAM</t>
  </si>
  <si>
    <t>RPRO-250502-0385PRE_IN</t>
  </si>
  <si>
    <t>RPRO-250520-0427PRE_IN</t>
  </si>
  <si>
    <t>RPRO-250522-0016PRE_IN</t>
  </si>
  <si>
    <t>RPRO-250502-0385PRE</t>
  </si>
  <si>
    <t>RPRO-250520-0427PRE</t>
  </si>
  <si>
    <t>RPRO-250522-0016PRE</t>
  </si>
  <si>
    <t>RPRO-250512-0073LEAN_OUT</t>
  </si>
  <si>
    <t>RPRO-250526-0183MOL_IN</t>
  </si>
  <si>
    <t>RPRO-250526-0188MOL_IN</t>
  </si>
  <si>
    <t>RPRO-250526-0191MOL_IN</t>
  </si>
  <si>
    <t>RPRO-250604-0574LAM</t>
  </si>
  <si>
    <t>RPRO-250626-0150LAM</t>
  </si>
  <si>
    <t>RPRO-250626-0152LAM</t>
  </si>
  <si>
    <t>RPRO-250626-0154LAM</t>
  </si>
  <si>
    <t>RPRO-250529-0041LAM</t>
  </si>
  <si>
    <t>RPRO-250529-0049LAM</t>
  </si>
  <si>
    <t>RPRO-250529-0057LAM</t>
  </si>
  <si>
    <t>RPRO-250529-0063LAM</t>
  </si>
  <si>
    <t>RPRO-250529-0067LAM</t>
  </si>
  <si>
    <t>RPRO-250529-0075LAM</t>
  </si>
  <si>
    <t>RPRO-250529-0077LAM</t>
  </si>
  <si>
    <t>RPRO-250529-0083LAM</t>
  </si>
  <si>
    <t>RPRO-250521-0368PRE_IN</t>
  </si>
  <si>
    <t>RPRO-250521-0368PRE</t>
  </si>
  <si>
    <t>RPRO-250519-0340PRE_IN</t>
  </si>
  <si>
    <t>RPRO-250519-0353PRE_IN</t>
  </si>
  <si>
    <t>RPRO-250519-0289PRE_IN</t>
  </si>
  <si>
    <t>RPRO-250519-0353PRE</t>
  </si>
  <si>
    <t>RPRO-250519-0289PRE</t>
  </si>
  <si>
    <t>RPRO-250519-0340PRE</t>
  </si>
  <si>
    <t>RPRO-250424-0288MOL_OUT</t>
  </si>
  <si>
    <t>RPRO-250617-0904MOL_OUT</t>
  </si>
  <si>
    <t>RPRO-250507-0007MOL_OUT</t>
  </si>
  <si>
    <t>RPRO-250604-0183MOL_IN</t>
  </si>
  <si>
    <t>RPRO-250521-0368MOL_IN</t>
  </si>
  <si>
    <t>RPRO-250602-0283LAM</t>
  </si>
  <si>
    <t>RPRO-250624-0184LAM</t>
  </si>
  <si>
    <t>RPRO-250604-0326MOL_OUT</t>
  </si>
  <si>
    <t>RPRO-250610-0613MOL_OUT</t>
  </si>
  <si>
    <t>RPRO-250610-0622MOL_OUT</t>
  </si>
  <si>
    <t>RPRO-250613-0041LAM</t>
  </si>
  <si>
    <t>RPRO-250618-0079LAM</t>
  </si>
  <si>
    <t>RPRO-250623-0998LAM</t>
  </si>
  <si>
    <t>RPRO-250602-0098PRE</t>
  </si>
  <si>
    <t>RPRO-250609-0074PRE</t>
  </si>
  <si>
    <t>RPRO-250609-0087PRE</t>
  </si>
  <si>
    <t>RPRO-250606-0148LAM</t>
  </si>
  <si>
    <t>RPRO-250606-0182LAM</t>
  </si>
  <si>
    <t>RPRO-250606-0188LAM</t>
  </si>
  <si>
    <t>RPRO-250606-0178LAM</t>
  </si>
  <si>
    <t>RPRO-250606-0161LAM</t>
  </si>
  <si>
    <t>RPRO-250527-0216LAM</t>
  </si>
  <si>
    <t>RPRO-250527-0089LAM</t>
  </si>
  <si>
    <t>RPRO-250527-0214LAM</t>
  </si>
  <si>
    <t>RPRO-250424-0316LAM</t>
  </si>
  <si>
    <t>RPRO-250610-0340LEAN_IN</t>
  </si>
  <si>
    <t>RPRO-250610-0340LEAN_OUT</t>
  </si>
  <si>
    <t>RPRO-250428-0424LEAN_OUT</t>
  </si>
  <si>
    <t>RPRO-250602-0081MOL_IN</t>
  </si>
  <si>
    <t>RPRO-250602-0081MOL_OUT</t>
  </si>
  <si>
    <t>RPRO-250515-0298LEAN_OUT</t>
  </si>
  <si>
    <t>RPRO-250606-0057MOL_IN</t>
  </si>
  <si>
    <t>RPRO-250606-0398MOL_IN</t>
  </si>
  <si>
    <t>RPRO-250606-0491MOL_IN</t>
  </si>
  <si>
    <t>RPRO-250606-0521MOL_IN</t>
  </si>
  <si>
    <t>RPRO-250519-0331MOL_IN</t>
  </si>
  <si>
    <t>RPRO-250519-0383MOL_IN</t>
  </si>
  <si>
    <t>RPRO-250526-0213MOL_IN</t>
  </si>
  <si>
    <t>RPRO-250526-0221MOL_IN</t>
  </si>
  <si>
    <t>RPRO-250425-0142MOL_OUT</t>
  </si>
  <si>
    <t>RPRO-250607-0235MOL_IN</t>
  </si>
  <si>
    <t>RPRO-250607-0237MOL_IN</t>
  </si>
  <si>
    <t>RPRO-250607-0239MOL_IN</t>
  </si>
  <si>
    <t>RPRO-250607-0241MOL_IN</t>
  </si>
  <si>
    <t>RPRO-250607-0243MOL_IN</t>
  </si>
  <si>
    <t>RPRO-250211-0124MOL_OUT</t>
  </si>
  <si>
    <t>RPRO-250526-0181MOL_OUT</t>
  </si>
  <si>
    <t>RPRO-250514-0391LAM</t>
  </si>
  <si>
    <t>RPRO-250612-0052LAM</t>
  </si>
  <si>
    <t>RPRO-250519-0490LAM</t>
  </si>
  <si>
    <t>RPRO-250515-0211MOL_OUT</t>
  </si>
  <si>
    <t>RPRO-250523-0293MOL_OUT</t>
  </si>
  <si>
    <t>RPRO-250506-0712LEAN_OUT</t>
  </si>
  <si>
    <t>RPRO-250612-0203LEAN_IN</t>
  </si>
  <si>
    <t>RPRO-250607-0187LEAN_IN</t>
  </si>
  <si>
    <t>RPRO-250612-0203LEAN_OUT</t>
  </si>
  <si>
    <t>RPRO-250607-0187LEAN_OUT</t>
  </si>
  <si>
    <t>RPRO-250602-0069LEAN_IN</t>
  </si>
  <si>
    <t>RPRO-250602-0069LEAN_OUT</t>
  </si>
  <si>
    <t>RPRO-250610-0623PRE_IN</t>
  </si>
  <si>
    <t>RPRO-250610-0614PRE_IN</t>
  </si>
  <si>
    <t>RPRO-250610-0614PRE</t>
  </si>
  <si>
    <t>RPRO-250610-0623PRE</t>
  </si>
  <si>
    <t>RPRO-250602-0353PRE_IN</t>
  </si>
  <si>
    <t>RPRO-250527-0138LAM</t>
  </si>
  <si>
    <t>RPRO-250527-0152LAM</t>
  </si>
  <si>
    <t>RPRO-250610-0652LEAN_IN</t>
  </si>
  <si>
    <t>RPRO-250527-0052PRE_IN</t>
  </si>
  <si>
    <t>RPRO-250527-0041PRE_IN</t>
  </si>
  <si>
    <t>RPRO-250527-0040PRE_IN</t>
  </si>
  <si>
    <t>RPRO-250527-0054PRE_IN</t>
  </si>
  <si>
    <t>RPRO-250604-0607PRE_IN</t>
  </si>
  <si>
    <t>RPRO-250527-0053PRE_IN</t>
  </si>
  <si>
    <t>RPRO-250527-0049PRE_IN</t>
  </si>
  <si>
    <t>RPRO-250527-0036PRE_IN</t>
  </si>
  <si>
    <t>RPRO-250527-0092PRE_IN</t>
  </si>
  <si>
    <t>RPRO-250527-0072PRE_IN</t>
  </si>
  <si>
    <t>RPRO-250527-0050PRE_IN</t>
  </si>
  <si>
    <t>RPRO-250527-0078PRE_IN</t>
  </si>
  <si>
    <t>RPRO-250527-0052PRE</t>
  </si>
  <si>
    <t>RPRO-250527-0041PRE</t>
  </si>
  <si>
    <t>RPRO-250527-0040PRE</t>
  </si>
  <si>
    <t>RPRO-250527-0054PRE</t>
  </si>
  <si>
    <t>RPRO-250604-0607PRE</t>
  </si>
  <si>
    <t>RPRO-250527-0053PRE</t>
  </si>
  <si>
    <t>RPRO-250527-0049PRE</t>
  </si>
  <si>
    <t>RPRO-250527-0036PRE</t>
  </si>
  <si>
    <t>RPRO-250527-0072PRE</t>
  </si>
  <si>
    <t>RPRO-250527-0092PRE</t>
  </si>
  <si>
    <t>RPRO-250527-0050PRE</t>
  </si>
  <si>
    <t>RPRO-250527-0078PRE</t>
  </si>
  <si>
    <t>RPRO-250527-0127LAM</t>
  </si>
  <si>
    <t>RPRO-250520-0428PRE_IN</t>
  </si>
  <si>
    <t>RPRO-250520-0429PRE_IN</t>
  </si>
  <si>
    <t>RPRO-250520-0428PRE</t>
  </si>
  <si>
    <t>RPRO-250520-0429PRE</t>
  </si>
  <si>
    <t>RPRO-250527-0131PRE_IN</t>
  </si>
  <si>
    <t>RPRO-250527-0143PRE_IN</t>
  </si>
  <si>
    <t>RPRO-250527-0143PRE</t>
  </si>
  <si>
    <t>RPRO-250429-0279LEAN_IN</t>
  </si>
  <si>
    <t>RPRO-250507-0007LEAN_IN</t>
  </si>
  <si>
    <t>SO-250528-0161</t>
  </si>
  <si>
    <t>RPRO-250529-0287</t>
  </si>
  <si>
    <t>SO-250528-0162</t>
  </si>
  <si>
    <t>RPRO-250529-0289</t>
  </si>
  <si>
    <t>SO-250528-0173</t>
  </si>
  <si>
    <t>RPRO-250529-0311</t>
  </si>
  <si>
    <t>SO-250612-0026</t>
  </si>
  <si>
    <t>RPRO-250613-0050</t>
  </si>
  <si>
    <t>SO-250606-0109</t>
  </si>
  <si>
    <t>RPRO-250607-0188</t>
  </si>
  <si>
    <t>SO-250606-0113</t>
  </si>
  <si>
    <t>RPRO-250607-0194</t>
  </si>
  <si>
    <t>SO-250528-0609</t>
  </si>
  <si>
    <t>RPRO-250617-0913</t>
  </si>
  <si>
    <t>SO-250513-0071</t>
  </si>
  <si>
    <t>RPRO-250514-0142</t>
  </si>
  <si>
    <t>OE-007022</t>
  </si>
  <si>
    <t>HTL-018866</t>
  </si>
  <si>
    <t>NIKE Heat Transfer Logo (Vertical Direction Printing) 1 COLOR W:26MM L:184MM COLOR(S): 82A Left Foot Description:ZOOM + little "NIKE" (Logo from heel to toe)Right Foot Description:N.A SIZE(S):7.5-11.5</t>
  </si>
  <si>
    <t>SO-250612-0170</t>
  </si>
  <si>
    <t>RPRO-250613-0158</t>
  </si>
  <si>
    <t>SO-250605-0360</t>
  </si>
  <si>
    <t>RPRO-250610-0761</t>
  </si>
  <si>
    <t>ON-8-M-2 (M-0417)</t>
  </si>
  <si>
    <t>OV-008913</t>
  </si>
  <si>
    <t>OV-0377</t>
  </si>
  <si>
    <t>PCN-008355</t>
  </si>
  <si>
    <t>OrthoLite Float SEEDPEARL/12-0703TPX Flat Sheet 0.12D 21+/-4 Asker C 1.1M 2M 5.5mm</t>
  </si>
  <si>
    <t>AWB-023618</t>
  </si>
  <si>
    <t>19-4014TCX YH-S960 EPM5 (100% Recycled PET) 44'' 198G</t>
  </si>
  <si>
    <t>HTL-030476</t>
  </si>
  <si>
    <t>ON RUNNING Heat Transfer Logo (Horizontal Direction Printing) 1 COLORS W:24.5MM L:36.2MM COLOR(S): 11-4202TCX Left Foot Description "ON" (13mm*26mm) + "CLOUDNOVA RIFT" (24.5mm*7.25mm) (logo from left to right) Right Foot Description Same as Left Foot (Left &amp; Right are the same direction)</t>
  </si>
  <si>
    <t>SO-250528-0581</t>
  </si>
  <si>
    <t>RPRO-250617-0908</t>
  </si>
  <si>
    <t>SO-250528-0607</t>
  </si>
  <si>
    <t>RPRO-250617-0911</t>
  </si>
  <si>
    <t>SO-250528-0608</t>
  </si>
  <si>
    <t>RPRO-250617-0912</t>
  </si>
  <si>
    <t>SO-250617-0324</t>
  </si>
  <si>
    <t>RPRO-250618-0146</t>
  </si>
  <si>
    <t>SO-250619-0297</t>
  </si>
  <si>
    <t>RPRO-250620-0176</t>
  </si>
  <si>
    <t>SO-250619-0298</t>
  </si>
  <si>
    <t>RPRO-250620-0178</t>
  </si>
  <si>
    <t>SO-250619-0299</t>
  </si>
  <si>
    <t>RPRO-250620-0180</t>
  </si>
  <si>
    <t>SO-250619-0300</t>
  </si>
  <si>
    <t>RPRO-250620-0182</t>
  </si>
  <si>
    <t>SO-250619-0301</t>
  </si>
  <si>
    <t>RPRO-250620-0184</t>
  </si>
  <si>
    <t>SO-250619-0302</t>
  </si>
  <si>
    <t>RPRO-250620-0186</t>
  </si>
  <si>
    <t>SO-250619-0303</t>
  </si>
  <si>
    <t>RPRO-250620-0188</t>
  </si>
  <si>
    <t>SO-250619-0304</t>
  </si>
  <si>
    <t>RPRO-250620-0190</t>
  </si>
  <si>
    <t>SO-250619-0305</t>
  </si>
  <si>
    <t>RPRO-250620-0192</t>
  </si>
  <si>
    <t>SO-250619-0306</t>
  </si>
  <si>
    <t>RPRO-250620-0194</t>
  </si>
  <si>
    <t>SO-250528-0072</t>
  </si>
  <si>
    <t>RPRO-250529-0177</t>
  </si>
  <si>
    <t>SO-250529-0341</t>
  </si>
  <si>
    <t>RPRO-250530-0283</t>
  </si>
  <si>
    <t>SO-250604-0525</t>
  </si>
  <si>
    <t>RPRO-250605-0280</t>
  </si>
  <si>
    <t>SO-250614-0092</t>
  </si>
  <si>
    <t>RPRO-250616-0389</t>
  </si>
  <si>
    <t>SO-250614-0093</t>
  </si>
  <si>
    <t>RPRO-250616-0390</t>
  </si>
  <si>
    <t>SO-250614-0094</t>
  </si>
  <si>
    <t>RPRO-250616-0391</t>
  </si>
  <si>
    <t>RPRO-250526-0091LEAN_OUT</t>
  </si>
  <si>
    <t>RPRO-250604-0606LAM</t>
  </si>
  <si>
    <t>RPRO-250611-0018LAM</t>
  </si>
  <si>
    <t>RPRO-250611-0012LAM</t>
  </si>
  <si>
    <t>RPRO-250602-0057LAM</t>
  </si>
  <si>
    <t>RPRO-250603-0306LAM</t>
  </si>
  <si>
    <t>RPRO-250603-0305LAM</t>
  </si>
  <si>
    <t>RPRO-250610-0614MOL_IN</t>
  </si>
  <si>
    <t>RPRO-250519-0381MOL_IN</t>
  </si>
  <si>
    <t>RPRO-250519-0270MOL_IN</t>
  </si>
  <si>
    <t>RPRO-250519-0323MOL_IN</t>
  </si>
  <si>
    <t>RPRO-250519-0369MOL_IN</t>
  </si>
  <si>
    <t>RPRO-250612-0284MOL_IN</t>
  </si>
  <si>
    <t>RPRO-250602-0143MOL_IN</t>
  </si>
  <si>
    <t>RPRO-250609-0074MOL_IN</t>
  </si>
  <si>
    <t>RPRO-250602-0098MOL_IN</t>
  </si>
  <si>
    <t>RPRO-250602-0175MOL_IN</t>
  </si>
  <si>
    <t>RPRO-250526-0159MOL_OUT</t>
  </si>
  <si>
    <t>RPRO-250526-0158MOL_OUT</t>
  </si>
  <si>
    <t>RPRO-250527-0114LAM</t>
  </si>
  <si>
    <t>RPRO-250527-0075LAM</t>
  </si>
  <si>
    <t>RPRO-250606-0536LEAN_IN</t>
  </si>
  <si>
    <t>RPRO-250607-0236LEAN_IN</t>
  </si>
  <si>
    <t>RPRO-250607-0238LEAN_IN</t>
  </si>
  <si>
    <t>RPRO-250607-0240LEAN_IN</t>
  </si>
  <si>
    <t>RPRO-250607-0242LEAN_IN</t>
  </si>
  <si>
    <t>RPRO-250607-0244LEAN_IN</t>
  </si>
  <si>
    <t>RPRO-250523-0293LEAN_IN</t>
  </si>
  <si>
    <t>RPRO-250610-0347LAM</t>
  </si>
  <si>
    <t>RPRO-250610-0349LAM</t>
  </si>
  <si>
    <t>RPRO-250610-0351LAM</t>
  </si>
  <si>
    <t>RPRO-250610-0353LAM</t>
  </si>
  <si>
    <t>RPRO-250610-0355LAM</t>
  </si>
  <si>
    <t>RPRO-250610-0357LAM</t>
  </si>
  <si>
    <t>RPRO-250610-0359LAM</t>
  </si>
  <si>
    <t>RPRO-250610-0361LAM</t>
  </si>
  <si>
    <t>RPRO-250610-0363LAM</t>
  </si>
  <si>
    <t>RPRO-250610-0365LAM</t>
  </si>
  <si>
    <t>RPRO-250604-0617MOL_IN</t>
  </si>
  <si>
    <t>RPRO-250606-0042MOL_IN</t>
  </si>
  <si>
    <t>RPRO-250606-0557MOL_IN</t>
  </si>
  <si>
    <t>RPRO-250521-0369LAM</t>
  </si>
  <si>
    <t>RPRO-250604-0677PRE</t>
  </si>
  <si>
    <t>RPRO-250604-0673PRE</t>
  </si>
  <si>
    <t>LAMINATION 1-02/07/2025</t>
  </si>
  <si>
    <t>LAMINATION 4-02/07/2025</t>
  </si>
  <si>
    <t>LAMINATION 3-02/07/2025</t>
  </si>
  <si>
    <t>LAMINATION 2-02/07/2025</t>
  </si>
  <si>
    <t>LAMINATION 6-02/07/2025</t>
  </si>
  <si>
    <t>LAMINATION 5-02/07/2025</t>
  </si>
  <si>
    <t>RPRO-250619-0346MOL_OUT</t>
  </si>
  <si>
    <t>RPRO-250512-0076LEAN_IN</t>
  </si>
  <si>
    <t>RPRO-250527-0251MOL_IN</t>
  </si>
  <si>
    <t>RPRO-250602-0355PRE</t>
  </si>
  <si>
    <t>RPRO-250425-0142LEAN_IN</t>
  </si>
  <si>
    <t>RPRO-250527-0131PRE</t>
  </si>
  <si>
    <t>RPRO-250519-0349LEAN_IN</t>
  </si>
  <si>
    <t>RPRO-250519-0345LEAN_OUT</t>
  </si>
  <si>
    <t>RPRO-250603-0297LEAN_IN</t>
  </si>
  <si>
    <t>RPRO-250603-0297LEAN_OUT</t>
  </si>
  <si>
    <t>RPRO-250519-0355LEAN_IN</t>
  </si>
  <si>
    <t>RPRO-250519-0304LEAN_IN</t>
  </si>
  <si>
    <t>RPRO-250605-0551LEAN_OUT</t>
  </si>
  <si>
    <t>RPRO-250529-0087LEAN_OUT</t>
  </si>
  <si>
    <t>RPRO-250529-0061LEAN_OUT</t>
  </si>
  <si>
    <t>RPRO-250529-0071LEAN_OUT</t>
  </si>
  <si>
    <t>RPRO-250403-0213LEAN_OUT</t>
  </si>
  <si>
    <t>RPRO-250527-0217LEAN_IN</t>
  </si>
  <si>
    <t>RPRO-250328-0453LEAN_OUT</t>
  </si>
  <si>
    <t>RPRO-250613-0126LEAN_OUT</t>
  </si>
  <si>
    <t>RPRO-250604-0628MOL_OUT</t>
  </si>
  <si>
    <t>RPRO-250611-0166LEAN_OUT</t>
  </si>
  <si>
    <t>RPRO-250527-0117LAM</t>
  </si>
  <si>
    <t>RPRO-250527-0136LAM</t>
  </si>
  <si>
    <t>RPRO-250527-0199LAM</t>
  </si>
  <si>
    <t>RPRO-250424-0302LEAN_IN</t>
  </si>
  <si>
    <t>RPRO-250424-0342LEAN_IN</t>
  </si>
  <si>
    <t>RPRO-250604-0562LEAN_IN</t>
  </si>
  <si>
    <t>RPRO-250529-0079LEAN_OUT</t>
  </si>
  <si>
    <t>RPRO-250424-0302LEAN_OUT</t>
  </si>
  <si>
    <t>RPRO-250424-0342LEAN_OUT</t>
  </si>
  <si>
    <t>RPRO-250425-0143LEAN_OUT</t>
  </si>
  <si>
    <t>RPRO-250604-0562LEAN_OUT</t>
  </si>
  <si>
    <t>RPRO-250520-0092LEAN_IN</t>
  </si>
  <si>
    <t>RPRO-250604-0574PRE_IN</t>
  </si>
  <si>
    <t>RPRO-250515-0054LEAN_OUT</t>
  </si>
  <si>
    <t>RPRO-250428-0708LEAN_OUT</t>
  </si>
  <si>
    <t>RPRO-250610-0617LEAN_OUT</t>
  </si>
  <si>
    <t>RPRO-250520-0092LEAN_OUT</t>
  </si>
  <si>
    <t>RPRO-250604-0629PRE_IN</t>
  </si>
  <si>
    <t>RPRO-250604-0629PRE</t>
  </si>
  <si>
    <t>RPRO-250506-0492LAM</t>
  </si>
  <si>
    <t>RPRO-250506-0454LAM</t>
  </si>
  <si>
    <t>RPRO-250514-0304LEAN_IN</t>
  </si>
  <si>
    <t>RPRO-250512-0061LEAN_OUT</t>
  </si>
  <si>
    <t>RPRO-250606-0336LEAN_IN</t>
  </si>
  <si>
    <t>RPRO-250603-0299LAM</t>
  </si>
  <si>
    <t>RPRO-250527-0122LAM</t>
  </si>
  <si>
    <t>RPRO-250527-0130LAM</t>
  </si>
  <si>
    <t>RPRO-250429-0431LEAN_IN</t>
  </si>
  <si>
    <t>RPRO-250606-0408LEAN_OUT</t>
  </si>
  <si>
    <t>RPRO-250606-0463LEAN_OUT</t>
  </si>
  <si>
    <t>RPRO-250610-0698LEAN_OUT</t>
  </si>
  <si>
    <t>RPRO-250515-0429PRE_IN</t>
  </si>
  <si>
    <t>RPRO-250526-0513LEAN_IN</t>
  </si>
  <si>
    <t>RPRO-250604-0326LEAN_IN</t>
  </si>
  <si>
    <t>RPRO-250602-0163LEAN_IN</t>
  </si>
  <si>
    <t>RPRO-250604-0530PRE</t>
  </si>
  <si>
    <t>RPRO-250528-1899LEAN_IN</t>
  </si>
  <si>
    <t>RPRO-250602-0177PRE</t>
  </si>
  <si>
    <t>RPRO-250514-0093MOL_OUT</t>
  </si>
  <si>
    <t>RPRO-250424-0310MOL_OUT</t>
  </si>
  <si>
    <t>RPRO-250526-0095MOL_OUT</t>
  </si>
  <si>
    <t>RPRO-250527-0200LAM</t>
  </si>
  <si>
    <t>RPRO-250527-0115LAM</t>
  </si>
  <si>
    <t>RPRO-250527-0044LAM</t>
  </si>
  <si>
    <t>RPRO-250527-0046LAM</t>
  </si>
  <si>
    <t>RPRO-250527-0108LAM</t>
  </si>
  <si>
    <t>RPRO-250603-0296LAM</t>
  </si>
  <si>
    <t>RPRO-250527-0213LAM</t>
  </si>
  <si>
    <t>RPRO-250527-0062LAM</t>
  </si>
  <si>
    <t>RPRO-250527-0047LAM</t>
  </si>
  <si>
    <t>RPRO-250610-0604PRE_IN</t>
  </si>
  <si>
    <t>RPRO-250606-0862PRE_IN</t>
  </si>
  <si>
    <t>RPRO-250606-0886PRE_IN</t>
  </si>
  <si>
    <t>RPRO-250606-0889PRE_IN</t>
  </si>
  <si>
    <t>RPRO-250610-0604PRE</t>
  </si>
  <si>
    <t>RPRO-250606-0862PRE</t>
  </si>
  <si>
    <t>RPRO-250606-0886PRE</t>
  </si>
  <si>
    <t>RPRO-250606-0889PRE</t>
  </si>
  <si>
    <t>RPRO-250506-0137LEAN_IN</t>
  </si>
  <si>
    <t>RPRO-250530-0045LEAN_IN</t>
  </si>
  <si>
    <t>RPRO-250526-0231LEAN_IN</t>
  </si>
  <si>
    <t>RPRO-250506-0137LEAN_OUT</t>
  </si>
  <si>
    <t>RPRO-250530-0045LEAN_OUT</t>
  </si>
  <si>
    <t>RPRO-250529-0179MOL_OUT</t>
  </si>
  <si>
    <t>RPRO-250506-0750MOL_IN</t>
  </si>
  <si>
    <t>RPRO-250527-0056PRE_IN</t>
  </si>
  <si>
    <t>RPRO-250527-0096PRE_IN</t>
  </si>
  <si>
    <t>RPRO-250527-0063PRE_IN</t>
  </si>
  <si>
    <t>RPRO-250527-0076PRE_IN</t>
  </si>
  <si>
    <t>RPRO-250527-0056PRE</t>
  </si>
  <si>
    <t>RPRO-250527-0096PRE</t>
  </si>
  <si>
    <t>RPRO-250527-0063PRE</t>
  </si>
  <si>
    <t>RPRO-250527-0076PRE</t>
  </si>
  <si>
    <t>RPRO-250619-0346LEAN_IN</t>
  </si>
  <si>
    <t>RPRO-250506-0431PRE</t>
  </si>
  <si>
    <t>RPRO-250606-0703MOL_OUT</t>
  </si>
  <si>
    <t>RPRO-250606-0559MOL_OUT</t>
  </si>
  <si>
    <t>RPRO-250530-0151LAM</t>
  </si>
  <si>
    <t>RPRO-250530-0152LAM</t>
  </si>
  <si>
    <t>RPRO-250530-0154LAM</t>
  </si>
  <si>
    <t>RPRO-250530-0155LAM</t>
  </si>
  <si>
    <t>RPRO-250515-0427LAM</t>
  </si>
  <si>
    <t>RPRO-250602-0349MOL_IN</t>
  </si>
  <si>
    <t>RPRO-250529-0179LEAN_IN</t>
  </si>
  <si>
    <t>RPRO-250514-0093LEAN_IN</t>
  </si>
  <si>
    <t>RPRO-250424-0310LEAN_IN</t>
  </si>
  <si>
    <t>RPRO-250623-0090PRE_IN</t>
  </si>
  <si>
    <t>RPRO-250527-0087LAM</t>
  </si>
  <si>
    <t>RPRO-250527-0090LAM</t>
  </si>
  <si>
    <t>RPRO-250527-0095LAM</t>
  </si>
  <si>
    <t>RPRO-250527-0196LAM</t>
  </si>
  <si>
    <t>RPRO-250528-0240LAM</t>
  </si>
  <si>
    <t>RPRO-250527-0135LAM</t>
  </si>
  <si>
    <t>RPRO-250626-0150PRE_IN</t>
  </si>
  <si>
    <t>RPRO-250626-0152PRE_IN</t>
  </si>
  <si>
    <t>RPRO-250626-0154PRE_IN</t>
  </si>
  <si>
    <t>RPRO-250507-0005MOL_OUT</t>
  </si>
  <si>
    <t>RPRO-250610-0664MOL_OUT</t>
  </si>
  <si>
    <t>RPRO-250610-0672MOL_OUT</t>
  </si>
  <si>
    <t>RPRO-250612-0082MOL_OUT</t>
  </si>
  <si>
    <t>RPRO-250606-0782MOL_OUT</t>
  </si>
  <si>
    <t>RPRO-250528-0220MOL_OUT</t>
  </si>
  <si>
    <t>RPRO-250610-0630LEAN_IN</t>
  </si>
  <si>
    <t>RPRO-250602-0077MOL_OUT</t>
  </si>
  <si>
    <t>RPRO-250602-0079MOL_OUT</t>
  </si>
  <si>
    <t>RPRO-250623-0107LEAN_IN</t>
  </si>
  <si>
    <t>RPRO-250529-0367LEAN_IN</t>
  </si>
  <si>
    <t>RPRO-250512-0060MOL_OUT</t>
  </si>
  <si>
    <t>RPRO-250527-0069LAM</t>
  </si>
  <si>
    <t>RPRO-250603-0294LAM</t>
  </si>
  <si>
    <t>RPRO-250527-0142LAM</t>
  </si>
  <si>
    <t>RPRO-250527-0070LAM</t>
  </si>
  <si>
    <t>RPRO-250507-0005LEAN_IN</t>
  </si>
  <si>
    <t>RPRO-250604-0628LEAN_IN</t>
  </si>
  <si>
    <t>RPRO-250515-0429PRE</t>
  </si>
  <si>
    <t>RPRO-250527-0085LAM</t>
  </si>
  <si>
    <t>RPRO-250530-0470PRE_IN</t>
  </si>
  <si>
    <t>RPRO-250530-0470PRE</t>
  </si>
  <si>
    <t>RPRO-250603-0140MOL_IN</t>
  </si>
  <si>
    <t>RPRO-250604-0629MOL_IN</t>
  </si>
  <si>
    <t>RPRO-250602-0137PRE</t>
  </si>
  <si>
    <t>RPRO-250602-0150PRE</t>
  </si>
  <si>
    <t>RPRO-250602-0133PRE</t>
  </si>
  <si>
    <t>RPRO-250502-0170PRE_IN</t>
  </si>
  <si>
    <t>RPRO-250606-0366MOL_OUT</t>
  </si>
  <si>
    <t>RPRO-250528-0238LAM</t>
  </si>
  <si>
    <t>RPRO-2404-05453LAM</t>
  </si>
  <si>
    <t>RPRO-250605-0281LAM</t>
  </si>
  <si>
    <t>RPRO-250607-0202LAM</t>
  </si>
  <si>
    <t>RPRO-250606-0247LAM</t>
  </si>
  <si>
    <t>RPRO-250527-0082PRE_IN</t>
  </si>
  <si>
    <t>RPRO-250527-0081PRE_IN</t>
  </si>
  <si>
    <t>RPRO-250604-0605PRE_IN</t>
  </si>
  <si>
    <t>RPRO-250527-0079PRE_IN</t>
  </si>
  <si>
    <t>RPRO-250527-0051PRE_IN</t>
  </si>
  <si>
    <t>RPRO-250527-0037PRE_IN</t>
  </si>
  <si>
    <t>RPRO-250527-0037PRE</t>
  </si>
  <si>
    <t>RPRO-250527-0051PRE</t>
  </si>
  <si>
    <t>RPRO-250527-0079PRE</t>
  </si>
  <si>
    <t>RPRO-250604-0605PRE</t>
  </si>
  <si>
    <t>RPRO-250527-0081PRE</t>
  </si>
  <si>
    <t>RPRO-250527-0082PRE</t>
  </si>
  <si>
    <t>RPRO-250603-0375MOL_OUT</t>
  </si>
  <si>
    <t>RPRO-250514-0089LAM</t>
  </si>
  <si>
    <t>RPRO-250429-0431LEAN_OUT</t>
  </si>
  <si>
    <t>RPRO-250514-0304LEAN_OUT</t>
  </si>
  <si>
    <t>RPRO-250610-0407LAM</t>
  </si>
  <si>
    <t>RPRO-250610-0409LAM</t>
  </si>
  <si>
    <t>RPRO-250610-0411LAM</t>
  </si>
  <si>
    <t>RPRO-250610-0415LAM</t>
  </si>
  <si>
    <t>RPRO-250603-0302LAM</t>
  </si>
  <si>
    <t>RPRO-250606-0320MOL_OUT</t>
  </si>
  <si>
    <t>RPRO-250602-0183PRE</t>
  </si>
  <si>
    <t>RPRO-250602-0351PRE</t>
  </si>
  <si>
    <t>RPRO-250526-0173MOL_OUT</t>
  </si>
  <si>
    <t>RPRO-250526-0187MOL_OUT</t>
  </si>
  <si>
    <t>RPRO-250507-0007LEAN_OUT</t>
  </si>
  <si>
    <t>RPRO-250512-0166LAM</t>
  </si>
  <si>
    <t>RPRO-250612-0291LAM</t>
  </si>
  <si>
    <t>RPRO-250527-0250LAM</t>
  </si>
  <si>
    <t>RPRO-250612-0274LAM</t>
  </si>
  <si>
    <t>RPRO-250606-0559LEAN_IN</t>
  </si>
  <si>
    <t>RPRO-250604-0384MOL_OUT</t>
  </si>
  <si>
    <t>RPRO-250604-0382MOL_OUT</t>
  </si>
  <si>
    <t>RPRO-250604-0383MOL_OUT</t>
  </si>
  <si>
    <t>RPRO-250618-0409MOL_OUT</t>
  </si>
  <si>
    <t>RPRO-250618-0407MOL_OUT</t>
  </si>
  <si>
    <t>RPRO-250604-0359MOL_OUT</t>
  </si>
  <si>
    <t>RPRO-250604-0172MOL_OUT</t>
  </si>
  <si>
    <t>RPRO-250610-0751MOL_OUT</t>
  </si>
  <si>
    <t>RPRO-250610-0750MOL_OUT</t>
  </si>
  <si>
    <t>RPRO-250610-0749MOL_OUT</t>
  </si>
  <si>
    <t>RPRO-250610-0748MOL_OUT</t>
  </si>
  <si>
    <t>RPRO-250610-0747MOL_OUT</t>
  </si>
  <si>
    <t>RPRO-250616-0219LEAN_IN</t>
  </si>
  <si>
    <t>RPRO-250616-0219LEAN_OUT</t>
  </si>
  <si>
    <t>RPRO-250512-0066MOL_OUT</t>
  </si>
  <si>
    <t>RPRO-250519-0347MOL_OUT</t>
  </si>
  <si>
    <t>RPRO-250512-0067MOL_OUT</t>
  </si>
  <si>
    <t>RPRO-250612-0164MOL_OUT</t>
  </si>
  <si>
    <t>RPRO-250602-0167PRE</t>
  </si>
  <si>
    <t>RPRO-250429-0442MOL_OUT</t>
  </si>
  <si>
    <t>RPRO-250612-0406LEAN_IN</t>
  </si>
  <si>
    <t>RPRO-250605-0587LAM</t>
  </si>
  <si>
    <t>RPRO-250605-0565LAM</t>
  </si>
  <si>
    <t>RPRO-250530-0142LAM</t>
  </si>
  <si>
    <t>RPRO-250530-0141LAM</t>
  </si>
  <si>
    <t>RPRO-250620-0402MOL_OUT</t>
  </si>
  <si>
    <t>RPRO-250527-0057LAM</t>
  </si>
  <si>
    <t>RPRO-250527-0126LAM</t>
  </si>
  <si>
    <t>RPRO-250527-0153LAM</t>
  </si>
  <si>
    <t>RPRO-250527-0193LAM</t>
  </si>
  <si>
    <t>RPRO-250527-0139LAM</t>
  </si>
  <si>
    <t>RPRO-250527-0133LAM</t>
  </si>
  <si>
    <t>RPRO-250526-0186PRE</t>
  </si>
  <si>
    <t>RPRO-250602-0148PRE</t>
  </si>
  <si>
    <t>RPRO-250602-0152PRE</t>
  </si>
  <si>
    <t>RPRO-250602-0156PRE</t>
  </si>
  <si>
    <t>RPRO-250602-0096PRE</t>
  </si>
  <si>
    <t>RPRO-250602-0185PRE</t>
  </si>
  <si>
    <t>RPRO-250529-0025PRE_IN</t>
  </si>
  <si>
    <t>RPRO-250603-0373PRE_IN</t>
  </si>
  <si>
    <t>RPRO-250529-0025PRE</t>
  </si>
  <si>
    <t>RPRO-250603-0373PRE</t>
  </si>
  <si>
    <t>RPRO-250520-0592LEAN_IN</t>
  </si>
  <si>
    <t>RPRO-250520-0355LAM</t>
  </si>
  <si>
    <t>RPRO-250520-0353LAM</t>
  </si>
  <si>
    <t>RPRO-250520-0351LAM</t>
  </si>
  <si>
    <t>RPRO-250520-0349LAM</t>
  </si>
  <si>
    <t>RPRO-250520-0347LAM</t>
  </si>
  <si>
    <t>RPRO-250520-0345LAM</t>
  </si>
  <si>
    <t>RPRO-250520-0343LAM</t>
  </si>
  <si>
    <t>RPRO-250520-0341LAM</t>
  </si>
  <si>
    <t>RPRO-250520-0339LAM</t>
  </si>
  <si>
    <t>RPRO-250520-0337LAM</t>
  </si>
  <si>
    <t>RPRO-250520-0335LAM</t>
  </si>
  <si>
    <t>RPRO-250520-0333LAM</t>
  </si>
  <si>
    <t>RPRO-250520-0331LAM</t>
  </si>
  <si>
    <t>RPRO-250520-0329LAM</t>
  </si>
  <si>
    <t>RPRO-250520-0327LAM</t>
  </si>
  <si>
    <t>RPRO-250520-0325LAM</t>
  </si>
  <si>
    <t>RPRO-250520-0279LAM</t>
  </si>
  <si>
    <t>RPRO-250520-0277LAM</t>
  </si>
  <si>
    <t>RPRO-250520-0275LAM</t>
  </si>
  <si>
    <t>RPRO-250520-0273LAM</t>
  </si>
  <si>
    <t>RPRO-250520-0271LAM</t>
  </si>
  <si>
    <t>RPRO-250520-0269LAM</t>
  </si>
  <si>
    <t>RPRO-250520-0711LAM</t>
  </si>
  <si>
    <t>RPRO-250520-0710LAM</t>
  </si>
  <si>
    <t>RPRO-250520-0709LAM</t>
  </si>
  <si>
    <t>RPRO-250520-0708LAM</t>
  </si>
  <si>
    <t>RPRO-250520-0707LAM</t>
  </si>
  <si>
    <t>RPRO-250520-0706LAM</t>
  </si>
  <si>
    <t>RPRO-250520-0705LAM</t>
  </si>
  <si>
    <t>RPRO-250520-0704LAM</t>
  </si>
  <si>
    <t>RPRO-250520-0703LAM</t>
  </si>
  <si>
    <t>RPRO-250520-0702LAM</t>
  </si>
  <si>
    <t>RPRO-250520-0701LAM</t>
  </si>
  <si>
    <t>RPRO-250520-0700LAM</t>
  </si>
  <si>
    <t>RPRO-250520-0699LAM</t>
  </si>
  <si>
    <t>RPRO-250520-0698LAM</t>
  </si>
  <si>
    <t>RPRO-250520-0697LAM</t>
  </si>
  <si>
    <t>RPRO-250506-0417PRE_IN</t>
  </si>
  <si>
    <t>RPRO-250506-0435PRE_IN</t>
  </si>
  <si>
    <t>RPRO-250527-0134PRE_IN</t>
  </si>
  <si>
    <t>RPRO-250605-0184LAM</t>
  </si>
  <si>
    <t>RPRO-250519-0231MOL_IN</t>
  </si>
  <si>
    <t>RPRO-250520-0303LEAN_IN</t>
  </si>
  <si>
    <t>RPRO-250520-0305LEAN_IN</t>
  </si>
  <si>
    <t>RPRO-250520-0307LEAN_IN</t>
  </si>
  <si>
    <t>RPRO-250520-0309LEAN_IN</t>
  </si>
  <si>
    <t>RPRO-250520-0311LEAN_IN</t>
  </si>
  <si>
    <t>RPRO-250520-0315LEAN_IN</t>
  </si>
  <si>
    <t>RPRO-250515-0234LEAN_IN</t>
  </si>
  <si>
    <t>RPRO-250515-0235LEAN_IN</t>
  </si>
  <si>
    <t>RPRO-250515-0235LEAN_OUT</t>
  </si>
  <si>
    <t>RPRO-250515-0234LEAN_OUT</t>
  </si>
  <si>
    <t>RPRO-250610-0649LEAN_IN</t>
  </si>
  <si>
    <t>RPRO-250618-0407LEAN_IN</t>
  </si>
  <si>
    <t>RPRO-250618-0409LEAN_IN</t>
  </si>
  <si>
    <t>RPRO-250604-0384LEAN_IN</t>
  </si>
  <si>
    <t>RPRO-250604-0382LEAN_IN</t>
  </si>
  <si>
    <t>RPRO-250604-0383LEAN_IN</t>
  </si>
  <si>
    <t>RPRO-250610-0751LEAN_IN</t>
  </si>
  <si>
    <t>RPRO-250610-0750LEAN_IN</t>
  </si>
  <si>
    <t>RPRO-250610-0749LEAN_IN</t>
  </si>
  <si>
    <t>RPRO-250610-0748LEAN_IN</t>
  </si>
  <si>
    <t>RPRO-250610-0747LEAN_IN</t>
  </si>
  <si>
    <t>RPRO-250604-0172LEAN_IN</t>
  </si>
  <si>
    <t>RPRO-250623-0090PRE</t>
  </si>
  <si>
    <t>RPRO-250522-0028LEAN_OUT</t>
  </si>
  <si>
    <t>RPRO-250522-0029LEAN_OUT</t>
  </si>
  <si>
    <t>RPRO-250606-0336LEAN_OUT</t>
  </si>
  <si>
    <t>RPRO-250621-0278MOL_OUT</t>
  </si>
  <si>
    <t>RPRO-250621-0279MOL_OUT</t>
  </si>
  <si>
    <t>RPRO-250526-0158LEAN_IN</t>
  </si>
  <si>
    <t>RPRO-250526-0202PRE_IN</t>
  </si>
  <si>
    <t>RPRO-250526-0189PRE_IN</t>
  </si>
  <si>
    <t>RPRO-250526-0209PRE_IN</t>
  </si>
  <si>
    <t>RPRO-250526-0205PRE_IN</t>
  </si>
  <si>
    <t>RPRO-250526-0192PRE_IN</t>
  </si>
  <si>
    <t>RPRO-250526-0196PRE_IN</t>
  </si>
  <si>
    <t>RPRO-250526-0207PRE_IN</t>
  </si>
  <si>
    <t>RPRO-250526-0197PRE_IN</t>
  </si>
  <si>
    <t>RPRO-250526-0158LEAN_OUT</t>
  </si>
  <si>
    <t>RPRO-250526-0202PRE</t>
  </si>
  <si>
    <t>RPRO-250526-0189PRE</t>
  </si>
  <si>
    <t>RPRO-250526-0209PRE</t>
  </si>
  <si>
    <t>RPRO-250526-0205PRE</t>
  </si>
  <si>
    <t>RPRO-250526-0192PRE</t>
  </si>
  <si>
    <t>RPRO-250526-0196PRE</t>
  </si>
  <si>
    <t>RPRO-250526-0207PRE</t>
  </si>
  <si>
    <t>RPRO-250526-0197PRE</t>
  </si>
  <si>
    <t>RPRO-250602-0081LEAN_IN</t>
  </si>
  <si>
    <t>RPRO-250520-0121LAM</t>
  </si>
  <si>
    <t>RPRO-250520-0119LAM</t>
  </si>
  <si>
    <t>RPRO-250520-0117LAM</t>
  </si>
  <si>
    <t>RPRO-250520-0115LAM</t>
  </si>
  <si>
    <t>RPRO-250520-0113LAM</t>
  </si>
  <si>
    <t>RPRO-250520-0111LAM</t>
  </si>
  <si>
    <t>RPRO-250520-0109LAM</t>
  </si>
  <si>
    <t>RPRO-250520-0107LAM</t>
  </si>
  <si>
    <t>RPRO-250520-0105LAM</t>
  </si>
  <si>
    <t>RPRO-250520-0103LAM</t>
  </si>
  <si>
    <t>RPRO-250520-0101LAM</t>
  </si>
  <si>
    <t>RPRO-250520-0099LAM</t>
  </si>
  <si>
    <t>RPRO-250520-0067LAM</t>
  </si>
  <si>
    <t>RPRO-250520-0066LAM</t>
  </si>
  <si>
    <t>RPRO-250520-0064LAM</t>
  </si>
  <si>
    <t>RPRO-250520-0063LAM</t>
  </si>
  <si>
    <t>RPRO-250520-0062LAM</t>
  </si>
  <si>
    <t>RPRO-250520-0061LAM</t>
  </si>
  <si>
    <t>RPRO-250520-0059LAM</t>
  </si>
  <si>
    <t>RPRO-250520-0057LAM</t>
  </si>
  <si>
    <t>RPRO-250520-0055LAM</t>
  </si>
  <si>
    <t>RPRO-250520-0053LAM</t>
  </si>
  <si>
    <t>RPRO-250520-0051LAM</t>
  </si>
  <si>
    <t>RPRO-250520-0049LAM</t>
  </si>
  <si>
    <t>RPRO-250520-0047LAM</t>
  </si>
  <si>
    <t>RPRO-250612-0288MOL_IN</t>
  </si>
  <si>
    <t>RPRO-250616-0142PRE_IN</t>
  </si>
  <si>
    <t>RPRO-250616-0143PRE_IN</t>
  </si>
  <si>
    <t>RPRO-250616-0142PRE</t>
  </si>
  <si>
    <t>RPRO-250616-0143PRE</t>
  </si>
  <si>
    <t>RPRO-250527-0106PRE_IN</t>
  </si>
  <si>
    <t>RPRO-250603-0295PRE_IN</t>
  </si>
  <si>
    <t>RPRO-250527-0134PRE</t>
  </si>
  <si>
    <t>RPRO-250527-0106PRE</t>
  </si>
  <si>
    <t>RPRO-250603-0295PRE</t>
  </si>
  <si>
    <t>RPRO-250520-0429MOL_IN</t>
  </si>
  <si>
    <t>RPRO-250502-0385MOL_IN</t>
  </si>
  <si>
    <t>RPRO-250520-0427MOL_IN</t>
  </si>
  <si>
    <t>RPRO-250522-0016MOL_IN</t>
  </si>
  <si>
    <t>RPRO-250623-0084MOL_IN</t>
  </si>
  <si>
    <t>RPRO-250506-0748MOL_IN</t>
  </si>
  <si>
    <t>RPRO-250520-0428MOL_IN</t>
  </si>
  <si>
    <t>RPRO-250526-0186MOL_IN</t>
  </si>
  <si>
    <t>RPRO-250519-0490PRE_IN</t>
  </si>
  <si>
    <t>RPRO-250519-0490PRE</t>
  </si>
  <si>
    <t>RPRO-250626-0146LAM</t>
  </si>
  <si>
    <t>RPRO-250527-0077LEAN_IN</t>
  </si>
  <si>
    <t>RPRO-250527-0077LEAN_OUT</t>
  </si>
  <si>
    <t>RPRO-250610-0672LEAN_IN</t>
  </si>
  <si>
    <t>RPRO-250526-0181LEAN_IN</t>
  </si>
  <si>
    <t>RPRO-250211-0124LEAN_IN</t>
  </si>
  <si>
    <t>RPRO-250606-0782LEAN_IN</t>
  </si>
  <si>
    <t>RPRO-250526-0182LEAN_IN</t>
  </si>
  <si>
    <t>RPRO-250602-0085LEAN_IN</t>
  </si>
  <si>
    <t>RPRO-250602-0089LEAN_IN</t>
  </si>
  <si>
    <t>RPRO-250610-0664LEAN_IN</t>
  </si>
  <si>
    <t>RPRO-250612-0082LEAN_IN</t>
  </si>
  <si>
    <t>RPRO-250606-0703LEAN_IN</t>
  </si>
  <si>
    <t>RPRO-250514-0341LEAN_IN</t>
  </si>
  <si>
    <t>RPRO-250621-0278LEAN_IN</t>
  </si>
  <si>
    <t>RPRO-250621-0279LEAN_IN</t>
  </si>
  <si>
    <t>RPRO-250612-0052PRE_IN</t>
  </si>
  <si>
    <t>RPRO-250612-0052PRE</t>
  </si>
  <si>
    <t>RPRO-250606-0494MOL_OUT</t>
  </si>
  <si>
    <t>RPRO-250606-0460MOL_OUT</t>
  </si>
  <si>
    <t>RPRO-250606-0419MOL_OUT</t>
  </si>
  <si>
    <t>RPRO-250606-0402MOL_OUT</t>
  </si>
  <si>
    <t>RPRO-250514-0341LEAN_OUT</t>
  </si>
  <si>
    <t>RPRO-250606-0328MOL_OUT</t>
  </si>
  <si>
    <t>RPRO-250604-0493PRE_IN</t>
  </si>
  <si>
    <t>RPRO-250604-0493PRE</t>
  </si>
  <si>
    <t>RPRO-250529-0025MOL_IN</t>
  </si>
  <si>
    <t>RPRO-250526-0225MOL_IN</t>
  </si>
  <si>
    <t>RPRO-250526-0092LEAN_IN</t>
  </si>
  <si>
    <t>RPRO-250526-0092LEAN_OUT</t>
  </si>
  <si>
    <t>RPRO-250612-0048PRE_IN</t>
  </si>
  <si>
    <t>RPRO-250612-0033PRE_IN</t>
  </si>
  <si>
    <t>RPRO-250607-0247PRE_IN</t>
  </si>
  <si>
    <t>RPRO-250521-0174PRE_IN</t>
  </si>
  <si>
    <t>RPRO-250602-0079LEAN_IN</t>
  </si>
  <si>
    <t>RPRO-250521-0174PRE</t>
  </si>
  <si>
    <t>RPRO-250607-0247PRE</t>
  </si>
  <si>
    <t>RPRO-250612-0033PRE</t>
  </si>
  <si>
    <t>RPRO-250612-0048PRE</t>
  </si>
  <si>
    <t>RPRO-250602-0353PRE</t>
  </si>
  <si>
    <t>RPRO-250624-0094MOL_OUT</t>
  </si>
  <si>
    <t>RPRO-250513-0274LAM</t>
  </si>
  <si>
    <t>RPRO-250513-0481LAM</t>
  </si>
  <si>
    <t>RPRO-250513-0482LAM</t>
  </si>
  <si>
    <t>RPRO-250513-0483LAM</t>
  </si>
  <si>
    <t>RPRO-250520-0175LAM</t>
  </si>
  <si>
    <t>RPRO-250520-0177LAM</t>
  </si>
  <si>
    <t>RPRO-250520-0179LAM</t>
  </si>
  <si>
    <t>RPRO-250520-0181LAM</t>
  </si>
  <si>
    <t>RPRO-250520-0183LAM</t>
  </si>
  <si>
    <t>RPRO-250520-0185LAM</t>
  </si>
  <si>
    <t>RPRO-250520-0187LAM</t>
  </si>
  <si>
    <t>RPRO-250520-0189LAM</t>
  </si>
  <si>
    <t>RPRO-250520-0191LAM</t>
  </si>
  <si>
    <t>RPRO-250520-0193LAM</t>
  </si>
  <si>
    <t>RPRO-250520-0195LAM</t>
  </si>
  <si>
    <t>RPRO-250520-0197LAM</t>
  </si>
  <si>
    <t>RPRO-250520-0199LAM</t>
  </si>
  <si>
    <t>RPRO-250520-0201LAM</t>
  </si>
  <si>
    <t>RPRO-250520-0203LAM</t>
  </si>
  <si>
    <t>RPRO-250520-0205LAM</t>
  </si>
  <si>
    <t>RPRO-250520-0207LAM</t>
  </si>
  <si>
    <t>RPRO-250520-0209LAM</t>
  </si>
  <si>
    <t>RPRO-250520-0211LAM</t>
  </si>
  <si>
    <t>RPRO-250520-0213LAM</t>
  </si>
  <si>
    <t>RPRO-250520-0215LAM</t>
  </si>
  <si>
    <t>RPRO-250520-0217LAM</t>
  </si>
  <si>
    <t>RPRO-250520-0219LAM</t>
  </si>
  <si>
    <t>RPRO-250520-0221LAM</t>
  </si>
  <si>
    <t>RPRO-250520-0223LAM</t>
  </si>
  <si>
    <t>RPRO-250520-0225LAM</t>
  </si>
  <si>
    <t>RPRO-250617-0904LEAN_IN</t>
  </si>
  <si>
    <t>RPRO-250506-0744MOL_IN</t>
  </si>
  <si>
    <t>RPRO-250605-0240MOL_IN</t>
  </si>
  <si>
    <t>RPRO-250527-0134MOL_IN</t>
  </si>
  <si>
    <t>RPRO-250606-0477MOL_OUT</t>
  </si>
  <si>
    <t>RPRO-250610-0409PRE_IN</t>
  </si>
  <si>
    <t>RPRO-250610-0411PRE_IN</t>
  </si>
  <si>
    <t>RPRO-250610-0415PRE_IN</t>
  </si>
  <si>
    <t>RPRO-250610-0407PRE_IN</t>
  </si>
  <si>
    <t>RPRO-250610-0409PRE</t>
  </si>
  <si>
    <t>RPRO-250610-0411PRE</t>
  </si>
  <si>
    <t>RPRO-250610-0415PRE</t>
  </si>
  <si>
    <t>RPRO-250610-0407PRE</t>
  </si>
  <si>
    <t>RPRO-250603-0140MOL_OUT</t>
  </si>
  <si>
    <t>RPRO-250519-0349LEAN_OUT</t>
  </si>
  <si>
    <t>RPRO-250512-0065LEAN_IN</t>
  </si>
  <si>
    <t>RPRO-250512-0070LEAN_IN</t>
  </si>
  <si>
    <t>RPRO-250519-0307LEAN_IN</t>
  </si>
  <si>
    <t>RPRO-250624-0094LEAN_IN</t>
  </si>
  <si>
    <t>RPRO-250610-0710LEAN_IN</t>
  </si>
  <si>
    <t>RPRO-250429-0070LEAN_OUT</t>
  </si>
  <si>
    <t>RPRO-250607-0244LEAN_OUT</t>
  </si>
  <si>
    <t>RPRO-250607-0238LEAN_OUT</t>
  </si>
  <si>
    <t>RPRO-250607-0240LEAN_OUT</t>
  </si>
  <si>
    <t>RPRO-250607-0236LEAN_OUT</t>
  </si>
  <si>
    <t>RPRO-250607-0242LEAN_OUT</t>
  </si>
  <si>
    <t>RPRO-250519-0304LEAN_OUT</t>
  </si>
  <si>
    <t>RPRO-250512-0070LEAN_OUT</t>
  </si>
  <si>
    <t>RPRO-250519-0307LEAN_OUT</t>
  </si>
  <si>
    <t>RPRO-250606-0536LEAN_OUT</t>
  </si>
  <si>
    <t>RPRO-250604-0326LEAN_OUT</t>
  </si>
  <si>
    <t>RPRO-250603-0140LEAN_IN</t>
  </si>
  <si>
    <t>RPRO-250507-0917MOL_OUT</t>
  </si>
  <si>
    <t>RPRO-250526-0206PRE_IN</t>
  </si>
  <si>
    <t>RPRO-250526-0203PRE_IN</t>
  </si>
  <si>
    <t>RPRO-250526-0215PRE_IN</t>
  </si>
  <si>
    <t>RPRO-250526-0200PRE_IN</t>
  </si>
  <si>
    <t>RPRO-250526-0206PRE</t>
  </si>
  <si>
    <t>RPRO-250526-0215PRE</t>
  </si>
  <si>
    <t>RPRO-250526-0203PRE</t>
  </si>
  <si>
    <t>RPRO-250526-0200PRE</t>
  </si>
  <si>
    <t>RPRO-250526-0195MOL_OUT</t>
  </si>
  <si>
    <t>RPRO-250418-0171MOL_OUT</t>
  </si>
  <si>
    <t>RPRO-250425-0046MOL_OUT</t>
  </si>
  <si>
    <t>RPRO-250425-0050MOL_OUT</t>
  </si>
  <si>
    <t>RPRO-250425-0048MOL_OUT</t>
  </si>
  <si>
    <t>RPRO-250512-0203MOL_OUT</t>
  </si>
  <si>
    <t>RPRO-250603-0300MOL_OUT</t>
  </si>
  <si>
    <t>RPRO-250606-0602MOL_IN</t>
  </si>
  <si>
    <t>RPRO-250506-0401MOL_IN</t>
  </si>
  <si>
    <t>RPRO-250606-0556MOL_OUT</t>
  </si>
  <si>
    <t>RPRO-250613-0045MOL_OUT</t>
  </si>
  <si>
    <t>RPRO-250508-0169LEAN_IN</t>
  </si>
  <si>
    <t>RPRO-250508-0169LEAN_OUT</t>
  </si>
  <si>
    <t>RPRO-250610-0622LEAN_IN</t>
  </si>
  <si>
    <t>RPRO-250613-0122MOL_OUT</t>
  </si>
  <si>
    <t>RPRO-250424-0713LEAN_IN</t>
  </si>
  <si>
    <t>RPRO-250606-0783MOL_OUT</t>
  </si>
  <si>
    <t>RPRO-250606-0328LEAN_IN</t>
  </si>
  <si>
    <t>RPRO-250606-0477LEAN_IN</t>
  </si>
  <si>
    <t>RPRO-250604-0609LAM</t>
  </si>
  <si>
    <t>RPRO-250506-0734PRE_IN</t>
  </si>
  <si>
    <t>RPRO-250623-0998PRE_IN</t>
  </si>
  <si>
    <t>RPRO-250623-0998PRE</t>
  </si>
  <si>
    <t>RPRO-250506-0734PRE</t>
  </si>
  <si>
    <t>RPRO-250526-0175MOL_OUT</t>
  </si>
  <si>
    <t>RPRO-250514-0093LEAN_OUT</t>
  </si>
  <si>
    <t>RPRO-250626-0148LAM</t>
  </si>
  <si>
    <t>RPRO-250502-0169LAM</t>
  </si>
  <si>
    <t>RPRO-250502-0170PRE</t>
  </si>
  <si>
    <t>RPRO-250528-1929LAM</t>
  </si>
  <si>
    <t>RPRO-250520-0307LEAN_OUT</t>
  </si>
  <si>
    <t>RPRO-250520-0305LEAN_OUT</t>
  </si>
  <si>
    <t>RPRO-250520-0303LEAN_OUT</t>
  </si>
  <si>
    <t>RPRO-250617-0902MOL_OUT</t>
  </si>
  <si>
    <t>RPRO-250424-0325MOL_OUT</t>
  </si>
  <si>
    <t>RPRO-250605-0559LAM</t>
  </si>
  <si>
    <t>RPRO-250605-0561LAM</t>
  </si>
  <si>
    <t>RPRO-250605-0563LAM</t>
  </si>
  <si>
    <t>RPRO-250605-0569LAM</t>
  </si>
  <si>
    <t>RPRO-250605-0571LAM</t>
  </si>
  <si>
    <t>RPRO-250605-0584LAM</t>
  </si>
  <si>
    <t>RPRO-250606-0338LAM</t>
  </si>
  <si>
    <t>RPRO-250606-0342LAM</t>
  </si>
  <si>
    <t>RPRO-250606-0346LAM</t>
  </si>
  <si>
    <t>RPRO-250606-0350LAM</t>
  </si>
  <si>
    <t>RPRO-250606-0369LAM</t>
  </si>
  <si>
    <t>RPRO-250529-0085LAM</t>
  </si>
  <si>
    <t>RPRO-250529-0091LAM</t>
  </si>
  <si>
    <t>RPRO-250529-0093LAM</t>
  </si>
  <si>
    <t>RPRO-250429-0421LAM</t>
  </si>
  <si>
    <t>RPRO-250602-0193PRE_IN</t>
  </si>
  <si>
    <t>RPRO-250602-0037LEAN_OUT</t>
  </si>
  <si>
    <t>RPRO-250506-0435PRE</t>
  </si>
  <si>
    <t>RPRO-250520-0426LAM</t>
  </si>
  <si>
    <t>RPRO-250530-0248LAM</t>
  </si>
  <si>
    <t>RPRO-250530-0249LAM</t>
  </si>
  <si>
    <t>RPRO-250515-0429MOL_IN</t>
  </si>
  <si>
    <t>RPRO-250610-0379LAM</t>
  </si>
  <si>
    <t>RPRO-250610-0381LAM</t>
  </si>
  <si>
    <t>RPRO-250610-0387LAM</t>
  </si>
  <si>
    <t>RPRO-250610-0391LAM</t>
  </si>
  <si>
    <t>RPRO-250610-0397LAM</t>
  </si>
  <si>
    <t>RPRO-250610-0401LAM</t>
  </si>
  <si>
    <t>RPRO-250526-0237LAM</t>
  </si>
  <si>
    <t>RPRO-250530-0250PRE_IN</t>
  </si>
  <si>
    <t>RPRO-250530-0252PRE_IN</t>
  </si>
  <si>
    <t>RPRO-250530-0254PRE_IN</t>
  </si>
  <si>
    <t>RPRO-250620-0265MOL_OUT</t>
  </si>
  <si>
    <t>RPRO-250604-0366MOL_OUT</t>
  </si>
  <si>
    <t>RPRO-250528-0445LEAN_IN</t>
  </si>
  <si>
    <t>RPRO-250603-0300LEAN_IN</t>
  </si>
  <si>
    <t>RPRO-250424-0325LEAN_IN</t>
  </si>
  <si>
    <t>RPRO-250617-0902LEAN_IN</t>
  </si>
  <si>
    <t>RPRO-250526-0516LEAN_OUT</t>
  </si>
  <si>
    <t>RPRO-250528-1925LEAN_IN</t>
  </si>
  <si>
    <t>RPRO-250620-0574LAM</t>
  </si>
  <si>
    <t>RPRO-250620-0573LAM</t>
  </si>
  <si>
    <t>RPRO-250620-0571LAM</t>
  </si>
  <si>
    <t>RPRO-250620-0577LAM</t>
  </si>
  <si>
    <t>RPRO-250528-0445LEAN_OUT</t>
  </si>
  <si>
    <t>RPRO-250507-0003MOL_OUT</t>
  </si>
  <si>
    <t>RPRO-250424-0338MOL_OUT</t>
  </si>
  <si>
    <t>RPRO-250520-0311LEAN_OUT</t>
  </si>
  <si>
    <t>RPRO-250527-0136PRE_IN</t>
  </si>
  <si>
    <t>RPRO-250527-0214PRE_IN</t>
  </si>
  <si>
    <t>RPRO-250603-0294PRE_IN</t>
  </si>
  <si>
    <t>RPRO-250527-0193PRE_IN</t>
  </si>
  <si>
    <t>RPRO-250527-0114PRE_IN</t>
  </si>
  <si>
    <t>RPRO-250527-0136PRE</t>
  </si>
  <si>
    <t>RPRO-250527-0214PRE</t>
  </si>
  <si>
    <t>RPRO-250603-0294PRE</t>
  </si>
  <si>
    <t>RPRO-250527-0193PRE</t>
  </si>
  <si>
    <t>RPRO-250527-0114PRE</t>
  </si>
  <si>
    <t>RPRO-250519-0520LEAN_OUT</t>
  </si>
  <si>
    <t>RPRO-250429-0442LEAN_IN</t>
  </si>
  <si>
    <t>RPRO-250401-0309LEAN_IN</t>
  </si>
  <si>
    <t>RPRO-250602-0067LEAN_IN</t>
  </si>
  <si>
    <t>RPRO-250602-0404PRE_IN</t>
  </si>
  <si>
    <t>RPRO-250602-0404PRE</t>
  </si>
  <si>
    <t>RPRO-250401-0309LEAN_OUT</t>
  </si>
  <si>
    <t>RPRO-250610-0624PRE_IN</t>
  </si>
  <si>
    <t>RPRO-250610-0624PRE</t>
  </si>
  <si>
    <t>RPRO-250623-0107LEAN_OUT</t>
  </si>
  <si>
    <t>RPRO-250610-0652LEAN_OUT</t>
  </si>
  <si>
    <t>RPRO-250529-0367LEAN_OUT</t>
  </si>
  <si>
    <t>RPRO-250619-0346LEAN_OUT</t>
  </si>
  <si>
    <t>RPRO-250527-0084MOL_OUT</t>
  </si>
  <si>
    <t>RPRO-250527-0043MOL_OUT</t>
  </si>
  <si>
    <t>RPRO-250519-0355LEAN_OUT</t>
  </si>
  <si>
    <t>RPRO-250512-0076LEAN_OUT</t>
  </si>
  <si>
    <t>RPRO-250425-0142LEAN_OUT</t>
  </si>
  <si>
    <t>RPRO-250523-0293LEAN_OUT</t>
  </si>
  <si>
    <t>RPRO-250527-0217LEAN_OUT</t>
  </si>
  <si>
    <t>RPRO-250602-0163LEAN_OUT</t>
  </si>
  <si>
    <t>RPRO-250429-0279LEAN_OUT</t>
  </si>
  <si>
    <t>RPRO-250612-0105LEAN_OUT</t>
  </si>
  <si>
    <t>RPRO-250527-0192MOL_OUT</t>
  </si>
  <si>
    <t>RPRO-250515-0211LEAN_IN</t>
  </si>
  <si>
    <t>RPRO-250612-0084MOL_OUT</t>
  </si>
  <si>
    <t>RPRO-250515-0211LEAN_OUT</t>
  </si>
  <si>
    <t>RPRO-250604-0274LAM</t>
  </si>
  <si>
    <t>RPRO-250610-0644PRE_IN</t>
  </si>
  <si>
    <t>RPRO-250610-0634PRE_IN</t>
  </si>
  <si>
    <t>RPRO-250610-0625PRE_IN</t>
  </si>
  <si>
    <t>RPRO-250604-0604LAM</t>
  </si>
  <si>
    <t>RPRO-250610-0634PRE</t>
  </si>
  <si>
    <t>RPRO-250610-0625PRE</t>
  </si>
  <si>
    <t>RPRO-250610-0644PRE</t>
  </si>
  <si>
    <t>RPRO-250529-0053LEAN_IN</t>
  </si>
  <si>
    <t>RPRO-250529-0095LEAN_IN</t>
  </si>
  <si>
    <t>RPRO-250529-0119LEAN_IN</t>
  </si>
  <si>
    <t>RPRO-250529-0106PRE_IN</t>
  </si>
  <si>
    <t>RPRO-250604-0535PRE_IN</t>
  </si>
  <si>
    <t>RPRO-250529-0112PRE_IN</t>
  </si>
  <si>
    <t>RPRO-250529-0179LEAN_OUT</t>
  </si>
  <si>
    <t>RPRO-250620-0194LAM</t>
  </si>
  <si>
    <t>RPRO-250620-0192LAM</t>
  </si>
  <si>
    <t>RPRO-250620-0190LAM</t>
  </si>
  <si>
    <t>RPRO-250620-0188LAM</t>
  </si>
  <si>
    <t>RPRO-250620-0186LAM</t>
  </si>
  <si>
    <t>RPRO-250620-0184LAM</t>
  </si>
  <si>
    <t>RPRO-250620-0182LAM</t>
  </si>
  <si>
    <t>RPRO-250620-0180LAM</t>
  </si>
  <si>
    <t>RPRO-250620-0178LAM</t>
  </si>
  <si>
    <t>RPRO-250620-0176LAM</t>
  </si>
  <si>
    <t>RPRO-250520-0592LEAN_OUT</t>
  </si>
  <si>
    <t>RPRO-250606-0320LEAN_IN</t>
  </si>
  <si>
    <t>RPRO-250603-0375LEAN_IN</t>
  </si>
  <si>
    <t>RPRO-250520-0309LEAN_OUT</t>
  </si>
  <si>
    <t>RPRO-250617-0904LEAN_OUT</t>
  </si>
  <si>
    <t>RPRO-250606-0366LEAN_IN</t>
  </si>
  <si>
    <t>RPRO-250606-0366LEAN_OUT</t>
  </si>
  <si>
    <t>RPRO-250606-0559LEAN_OUT</t>
  </si>
  <si>
    <t>RPRO-250610-0649LEAN_OUT</t>
  </si>
  <si>
    <t>RPRO-250604-0628LEAN_OUT</t>
  </si>
  <si>
    <t>RPRO-250612-0164LEAN_IN</t>
  </si>
  <si>
    <t>RPRO-250612-0164LEAN_OUT</t>
  </si>
  <si>
    <t>RPRO-250606-0460LEAN_IN</t>
  </si>
  <si>
    <t>RPRO-250606-0494LEAN_IN</t>
  </si>
  <si>
    <t>RPRO-250606-0419LEAN_IN</t>
  </si>
  <si>
    <t>RPRO-250606-0402LEAN_IN</t>
  </si>
  <si>
    <t>RPRO-250602-0403MOL_IN</t>
  </si>
  <si>
    <t>RPRO-250605-0293MOL_IN</t>
  </si>
  <si>
    <t>RPRO-250604-0610MOL_IN</t>
  </si>
  <si>
    <t>RPRO-250528-0459LEAN_IN</t>
  </si>
  <si>
    <t>RPRO-250528-0459LEAN_OUT</t>
  </si>
  <si>
    <t>RPRO-250619-0125LEAN_IN</t>
  </si>
  <si>
    <t>RPRO-250604-0603PRE_IN</t>
  </si>
  <si>
    <t>RPRO-250604-0603PRE</t>
  </si>
  <si>
    <t>RPRO-250626-0146PRE_IN</t>
  </si>
  <si>
    <t>RPRO-250626-0148PRE_IN</t>
  </si>
  <si>
    <t>RPRO-250610-0150LAM</t>
  </si>
  <si>
    <t>RPRO-250610-0132LAM</t>
  </si>
  <si>
    <t>RPRO-250610-0158LAM</t>
  </si>
  <si>
    <t>RPRO-250521-0369PRE_IN</t>
  </si>
  <si>
    <t>RPRO-250521-0369PRE</t>
  </si>
  <si>
    <t>RPRO-250610-0156LAM</t>
  </si>
  <si>
    <t>RPRO-250610-0154LAM</t>
  </si>
  <si>
    <t>RPRO-250610-0148LAM</t>
  </si>
  <si>
    <t>RPRO-250602-0096MOL_IN</t>
  </si>
  <si>
    <t>RPRO-250610-0263LAM</t>
  </si>
  <si>
    <t>RPRO-250610-0265LAM</t>
  </si>
  <si>
    <t>RPRO-250610-0270LAM</t>
  </si>
  <si>
    <t>RPRO-250610-0135LAM</t>
  </si>
  <si>
    <t>RPRO-250610-0140LAM</t>
  </si>
  <si>
    <t>RPRO-250610-0143LAM</t>
  </si>
  <si>
    <t>RPRO-250610-0145LAM</t>
  </si>
  <si>
    <t>RPRO-250610-0300LAM</t>
  </si>
  <si>
    <t>RPRO-250602-0361LAM</t>
  </si>
  <si>
    <t>RPRO-250529-0114LAM</t>
  </si>
  <si>
    <t>RPRO-250529-0116LAM</t>
  </si>
  <si>
    <t>RPRO-250602-0363LAM</t>
  </si>
  <si>
    <t>RPRO-250604-0533LAM</t>
  </si>
  <si>
    <t>RPRO-250519-0372MOL_OUT</t>
  </si>
  <si>
    <t>RPRO-250512-0074MOL_OUT</t>
  </si>
  <si>
    <t>RPRO-250618-0338MOL_OUT</t>
  </si>
  <si>
    <t>RPRO-250610-0740MOL_OUT</t>
  </si>
  <si>
    <t>RPRO-250604-0169MOL_OUT</t>
  </si>
  <si>
    <t>RPRO-250604-0380MOL_OUT</t>
  </si>
  <si>
    <t>RPRO-250604-0379MOL_OUT</t>
  </si>
  <si>
    <t>RPRO-250604-0378MOL_OUT</t>
  </si>
  <si>
    <t>RPRO-250530-0400PRE_IN</t>
  </si>
  <si>
    <t>RPRO-250530-0400PRE</t>
  </si>
  <si>
    <t>RPRO-250520-0315LEAN_OUT</t>
  </si>
  <si>
    <t>RPRO-250606-0787MOL_OUT</t>
  </si>
  <si>
    <t>RPRO-250606-0670MOL_OUT</t>
  </si>
  <si>
    <t>RPRO-250606-0788MOL_OUT</t>
  </si>
  <si>
    <t>RPRO-250606-0572MOL_IN</t>
  </si>
  <si>
    <t>RPRO-250606-0569MOL_IN</t>
  </si>
  <si>
    <t>RPRO-250606-0575MOL_IN</t>
  </si>
  <si>
    <t>RPRO-250527-0214MOL_IN</t>
  </si>
  <si>
    <t>RPRO-250527-0136MOL_IN</t>
  </si>
  <si>
    <t>RPRO-250606-0581MOL_IN</t>
  </si>
  <si>
    <t>RPRO-250606-0590MOL_IN</t>
  </si>
  <si>
    <t>RPRO-250606-0593MOL_IN</t>
  </si>
  <si>
    <t>RPRO-250606-0596MOL_IN</t>
  </si>
  <si>
    <t>RPRO-250610-0744MOL_OUT</t>
  </si>
  <si>
    <t>RPRO-250610-0745MOL_OUT</t>
  </si>
  <si>
    <t>RPRO-250610-0746MOL_OUT</t>
  </si>
  <si>
    <t>RPRO-250617-0900MOL_OUT</t>
  </si>
  <si>
    <t>RPRO-250603-0375LEAN_OUT</t>
  </si>
  <si>
    <t>RPRO-250625-0173LAM</t>
  </si>
  <si>
    <t>RPRO-250625-0174LAM</t>
  </si>
  <si>
    <t>RPRO-250625-0175LAM</t>
  </si>
  <si>
    <t>RPRO-250603-0373MOL_IN</t>
  </si>
  <si>
    <t>SO-250605-0200</t>
  </si>
  <si>
    <t>RPRO-250606-0033</t>
  </si>
  <si>
    <t>OE-007519</t>
  </si>
  <si>
    <t>SO-250526-0126</t>
  </si>
  <si>
    <t>RPRO-250610-0606</t>
  </si>
  <si>
    <t>SO-250526-0139</t>
  </si>
  <si>
    <t>RPRO-250610-0616</t>
  </si>
  <si>
    <t>SO-250526-0165</t>
  </si>
  <si>
    <t>RPRO-250610-0643</t>
  </si>
  <si>
    <t>SO-250526-0187</t>
  </si>
  <si>
    <t>RPRO-250610-0665</t>
  </si>
  <si>
    <t>SO-250526-0240</t>
  </si>
  <si>
    <t>RPRO-250610-0685</t>
  </si>
  <si>
    <t>SO-250526-0256</t>
  </si>
  <si>
    <t>RPRO-250610-0699</t>
  </si>
  <si>
    <t>SO-250602-0502</t>
  </si>
  <si>
    <t>RPRO-250610-0724</t>
  </si>
  <si>
    <t>SO-250526-0262</t>
  </si>
  <si>
    <t>RPRO-250606-0859</t>
  </si>
  <si>
    <t>SO-250526-0264</t>
  </si>
  <si>
    <t>RPRO-250606-0861</t>
  </si>
  <si>
    <t>SO-250527-2180</t>
  </si>
  <si>
    <t>RPRO-250606-0892</t>
  </si>
  <si>
    <t>SO-250530-0070</t>
  </si>
  <si>
    <t>RPRO-250606-0895</t>
  </si>
  <si>
    <t>SO-250530-0093</t>
  </si>
  <si>
    <t>RPRO-250606-0899</t>
  </si>
  <si>
    <t>SO-250530-0094</t>
  </si>
  <si>
    <t>RPRO-250606-0901</t>
  </si>
  <si>
    <t>SO-250530-0095</t>
  </si>
  <si>
    <t>RPRO-250606-0903</t>
  </si>
  <si>
    <t>SO-250530-0097</t>
  </si>
  <si>
    <t>RPRO-250606-0905</t>
  </si>
  <si>
    <t>SO-250530-0099</t>
  </si>
  <si>
    <t>RPRO-250606-0907</t>
  </si>
  <si>
    <t>SO-250526-0125</t>
  </si>
  <si>
    <t>RPRO-250610-0605</t>
  </si>
  <si>
    <t>SO-250526-0160</t>
  </si>
  <si>
    <t>RPRO-250610-0633</t>
  </si>
  <si>
    <t>SO-250526-0166</t>
  </si>
  <si>
    <t>RPRO-250610-0645</t>
  </si>
  <si>
    <t>SO-250508-0272</t>
  </si>
  <si>
    <t>RPRO-250610-0654</t>
  </si>
  <si>
    <t>SO-250526-0205</t>
  </si>
  <si>
    <t>RPRO-250610-0677</t>
  </si>
  <si>
    <t>SO-250526-0137</t>
  </si>
  <si>
    <t>RPRO-250610-0612</t>
  </si>
  <si>
    <t>SO-250526-0159</t>
  </si>
  <si>
    <t>RPRO-250610-0631</t>
  </si>
  <si>
    <t>SO-250526-0161</t>
  </si>
  <si>
    <t>RPRO-250610-0635</t>
  </si>
  <si>
    <t>SO-250526-0183</t>
  </si>
  <si>
    <t>RPRO-250610-0661</t>
  </si>
  <si>
    <t>SO-250526-0239</t>
  </si>
  <si>
    <t>RPRO-250610-0683</t>
  </si>
  <si>
    <t>SO-250526-0258</t>
  </si>
  <si>
    <t>RPRO-250610-0701</t>
  </si>
  <si>
    <t>SO-250509-0130</t>
  </si>
  <si>
    <t>RPRO-250610-0708</t>
  </si>
  <si>
    <t>SO-250526-0263</t>
  </si>
  <si>
    <t>RPRO-250610-0709</t>
  </si>
  <si>
    <t>SO-250514-0260</t>
  </si>
  <si>
    <t>RPRO-250610-0712</t>
  </si>
  <si>
    <t>SO-250514-0263</t>
  </si>
  <si>
    <t>RPRO-250610-0713</t>
  </si>
  <si>
    <t>SO-250602-0485</t>
  </si>
  <si>
    <t>RPRO-250610-0721</t>
  </si>
  <si>
    <t>SO-250602-0509</t>
  </si>
  <si>
    <t>RPRO-250610-0728</t>
  </si>
  <si>
    <t>SO-250602-0515</t>
  </si>
  <si>
    <t>RPRO-250610-0730</t>
  </si>
  <si>
    <t>SO-250530-0069</t>
  </si>
  <si>
    <t>RPRO-250609-0286</t>
  </si>
  <si>
    <t>SO-250526-0164</t>
  </si>
  <si>
    <t>RPRO-250610-0641</t>
  </si>
  <si>
    <t>SO-250526-0241</t>
  </si>
  <si>
    <t>RPRO-250610-0687</t>
  </si>
  <si>
    <t>SO-250602-0482</t>
  </si>
  <si>
    <t>RPRO-250610-0718</t>
  </si>
  <si>
    <t>SO-250611-0021</t>
  </si>
  <si>
    <t>RPRO-250612-0053</t>
  </si>
  <si>
    <t>SO-250606-0152</t>
  </si>
  <si>
    <t>RPRO-250607-0231</t>
  </si>
  <si>
    <t>RPRO-250606-0562MOL_OUT</t>
  </si>
  <si>
    <t>RPRO-250606-0659MOL_OUT</t>
  </si>
  <si>
    <t>RPRO-250606-0074MOL_OUT</t>
  </si>
  <si>
    <t>RPRO-250606-0089MOL_OUT</t>
  </si>
  <si>
    <t>RPRO-250606-0398MOL_OUT</t>
  </si>
  <si>
    <t>RPRO-250606-0491MOL_OUT</t>
  </si>
  <si>
    <t>RPRO-250606-0521MOL_OUT</t>
  </si>
  <si>
    <t>RPRO-250606-0567MOL_OUT</t>
  </si>
  <si>
    <t>RPRO-250606-0539MOL_OUT</t>
  </si>
  <si>
    <t>RPRO-250606-0037MOL_OUT</t>
  </si>
  <si>
    <t>RPRO-250606-0509MOL_OUT</t>
  </si>
  <si>
    <t>RPRO-250606-0057MOL_OUT</t>
  </si>
  <si>
    <t>RPRO-250506-0771MOL_IN</t>
  </si>
  <si>
    <t>RPRO-250519-0523MOL_IN</t>
  </si>
  <si>
    <t>RPRO-250606-0556LEAN_IN</t>
  </si>
  <si>
    <t>RPRO-250612-0084LEAN_IN</t>
  </si>
  <si>
    <t>RPRO-250521-0367PRE_IN</t>
  </si>
  <si>
    <t>RPRO-250521-0367PRE</t>
  </si>
  <si>
    <t>RPRO-250530-0469LAM</t>
  </si>
  <si>
    <t>RPRO-250612-0033MOL_IN</t>
  </si>
  <si>
    <t>RPRO-250607-0247MOL_IN</t>
  </si>
  <si>
    <t>RPRO-250521-0174MOL_IN</t>
  </si>
  <si>
    <t>RPRO-250612-0048MOL_IN</t>
  </si>
  <si>
    <t>RPRO-250618-0436LAM</t>
  </si>
  <si>
    <t>RPRO-250604-0171LAM</t>
  </si>
  <si>
    <t>RPRO-250618-0460LAM</t>
  </si>
  <si>
    <t>RPRO-250620-0121LAM</t>
  </si>
  <si>
    <t>RPRO-250620-0119LAM</t>
  </si>
  <si>
    <t>RPRO-250604-0385LAM</t>
  </si>
  <si>
    <t>RPRO-250618-0438LAM</t>
  </si>
  <si>
    <t>RPRO-250621-0280LAM</t>
  </si>
  <si>
    <t>RPRO-250613-0037LEAN_IN</t>
  </si>
  <si>
    <t>RPRO-250526-0182LEAN_OUT</t>
  </si>
  <si>
    <t>RPRO-250506-0769MOL_OUT</t>
  </si>
  <si>
    <t>RPRO-250604-0674MOL_IN</t>
  </si>
  <si>
    <t>RPRO-250602-0100MOL_IN</t>
  </si>
  <si>
    <t>RPRO-250506-0431MOL_IN</t>
  </si>
  <si>
    <t>RPRO-250604-0678MOL_IN</t>
  </si>
  <si>
    <t>RPRO-250602-0177MOL_IN</t>
  </si>
  <si>
    <t>RPRO-250604-0673MOL_IN</t>
  </si>
  <si>
    <t>RPRO-250604-0677MOL_IN</t>
  </si>
  <si>
    <t>RPRO-250424-0713LEAN_OUT</t>
  </si>
  <si>
    <t>RPRO-250619-0125LEAN_OUT</t>
  </si>
  <si>
    <t>RPRO-250424-0325LEAN_OUT</t>
  </si>
  <si>
    <t>RPRO-250617-0902LEAN_OUT</t>
  </si>
  <si>
    <t>RPRO-250611-0173LAM</t>
  </si>
  <si>
    <t>RPRO-250606-0790PRE_IN</t>
  </si>
  <si>
    <t>RPRO-250606-0688PRE_IN</t>
  </si>
  <si>
    <t>RPRO-250604-0626PRE_IN</t>
  </si>
  <si>
    <t>RPRO-250606-0790PRE</t>
  </si>
  <si>
    <t>RPRO-250606-0688PRE</t>
  </si>
  <si>
    <t>RPRO-250604-0626PRE</t>
  </si>
  <si>
    <t>RPRO-250602-0283PRE_IN</t>
  </si>
  <si>
    <t>RPRO-250610-0628LEAN_IN</t>
  </si>
  <si>
    <t>RPRO-250610-0628LEAN_OUT</t>
  </si>
  <si>
    <t>RPRO-250610-0360MOL_OUT</t>
  </si>
  <si>
    <t>RPRO-250613-0045LEAN_IN</t>
  </si>
  <si>
    <t>RPRO-250526-0514MOL_IN</t>
  </si>
  <si>
    <t>RPRO-250514-0207MOL_OUT</t>
  </si>
  <si>
    <t>RPRO-250602-0024MOL_OUT</t>
  </si>
  <si>
    <t>RPRO-250609-0069LAM</t>
  </si>
  <si>
    <t>RPRO-250609-0070LAM</t>
  </si>
  <si>
    <t>RPRO-250617-0033LAM</t>
  </si>
  <si>
    <t>RPRO-250616-0309LAM</t>
  </si>
  <si>
    <t>RPRO-250606-0398LEAN_IN</t>
  </si>
  <si>
    <t>RPRO-250606-0491LEAN_IN</t>
  </si>
  <si>
    <t>RPRO-250606-0521LEAN_IN</t>
  </si>
  <si>
    <t>RPRO-250604-0527LAM</t>
  </si>
  <si>
    <t>RPRO-250604-0574PRE</t>
  </si>
  <si>
    <t>RPRO-250506-0498PRE_IN</t>
  </si>
  <si>
    <t>RPRO-250507-0969PRE_IN</t>
  </si>
  <si>
    <t>RPRO-250506-0498PRE</t>
  </si>
  <si>
    <t>RPRO-250507-0969PRE</t>
  </si>
  <si>
    <t>RPRO-250502-0168LEAN_IN</t>
  </si>
  <si>
    <t>RPRO-250613-0122LEAN_IN</t>
  </si>
  <si>
    <t>RPRO-250514-0142LAM</t>
  </si>
  <si>
    <t>RPRO-250610-0630LEAN_OUT</t>
  </si>
  <si>
    <t>RPRO-250620-0412PRE_IN</t>
  </si>
  <si>
    <t>RPRO-250616-0150PRE_IN</t>
  </si>
  <si>
    <t>RPRO-250616-0144PRE_IN</t>
  </si>
  <si>
    <t>RPRO-250616-0154PRE_IN</t>
  </si>
  <si>
    <t>RPRO-250606-0320LEAN_OUT</t>
  </si>
  <si>
    <t>RPRO-250507-0005LEAN_OUT</t>
  </si>
  <si>
    <t>RPRO-250620-0412PRE</t>
  </si>
  <si>
    <t>RPRO-250616-0144PRE</t>
  </si>
  <si>
    <t>RPRO-250616-0154PRE</t>
  </si>
  <si>
    <t>RPRO-250616-0150PRE</t>
  </si>
  <si>
    <t>RPRO-250613-0056LEAN_IN</t>
  </si>
  <si>
    <t>RPRO-250613-0056LEAN_OUT</t>
  </si>
  <si>
    <t>RPRO-250506-0482LAM</t>
  </si>
  <si>
    <t>RPRO-250528-2055LAM</t>
  </si>
  <si>
    <t>RPRO-250528-2100LAM</t>
  </si>
  <si>
    <t>RPRO-250528-2101LAM</t>
  </si>
  <si>
    <t>RPRO-250528-2115LAM</t>
  </si>
  <si>
    <t>RPRO-250514-0135LAM</t>
  </si>
  <si>
    <t>RPRO-250514-0131LAM</t>
  </si>
  <si>
    <t>RPRO-250528-1831LAM</t>
  </si>
  <si>
    <t>RPRO-250528-1832LAM</t>
  </si>
  <si>
    <t>RPRO-250528-1833LAM</t>
  </si>
  <si>
    <t>RPRO-250528-2054LAM</t>
  </si>
  <si>
    <t>RPRO-250514-0350LAM</t>
  </si>
  <si>
    <t>RPRO-250602-0402MOL_OUT</t>
  </si>
  <si>
    <t>RPRO-250529-0365MOL_IN</t>
  </si>
  <si>
    <t>RPRO-250210-1947MOL_OUT</t>
  </si>
  <si>
    <t>RPRO-250220-0210MOL_OUT</t>
  </si>
  <si>
    <t>RPRO-250211-0127MOL_OUT</t>
  </si>
  <si>
    <t>RPRO-250418-0170MOL_OUT</t>
  </si>
  <si>
    <t>RPRO-250210-1952MOL_OUT</t>
  </si>
  <si>
    <t>RPRO-250425-0047MOL_OUT</t>
  </si>
  <si>
    <t>RPRO-250616-0107MOL_IN</t>
  </si>
  <si>
    <t>RPRO-250616-0153PRE_IN</t>
  </si>
  <si>
    <t>RPRO-250616-0153PRE</t>
  </si>
  <si>
    <t>RPRO-250526-0180MOL_OUT</t>
  </si>
  <si>
    <t>RPRO-250526-0188MOL_OUT</t>
  </si>
  <si>
    <t>RPRO-250526-0184MOL_OUT</t>
  </si>
  <si>
    <t>RPRO-250526-0185MOL_OUT</t>
  </si>
  <si>
    <t>RPRO-250526-0186MOL_OUT</t>
  </si>
  <si>
    <t>RPRO-250521-0366PRE_IN</t>
  </si>
  <si>
    <t>RPRO-250521-0366PRE</t>
  </si>
  <si>
    <t>RPRO-250526-0191MOL_OUT</t>
  </si>
  <si>
    <t>RPRO-250526-0183MOL_OUT</t>
  </si>
  <si>
    <t>RPRO-250624-0185PRE_IN</t>
  </si>
  <si>
    <t>RPRO-250530-0248PRE_IN</t>
  </si>
  <si>
    <t>RPRO-250530-0249PRE_IN</t>
  </si>
  <si>
    <t>RPRO-250610-0710LEAN_OUT</t>
  </si>
  <si>
    <t>RPRO-250528-0222PRE</t>
  </si>
  <si>
    <t>RPRO-250526-0195LEAN_IN</t>
  </si>
  <si>
    <t>RPRO-250520-0068LAM</t>
  </si>
  <si>
    <t>RPRO-250520-0069LAM</t>
  </si>
  <si>
    <t>RPRO-250520-0071LAM</t>
  </si>
  <si>
    <t>RPRO-250520-0073LAM</t>
  </si>
  <si>
    <t>RPRO-250520-0075LAM</t>
  </si>
  <si>
    <t>RPRO-250520-0077LAM</t>
  </si>
  <si>
    <t>RPRO-250520-0079LAM</t>
  </si>
  <si>
    <t>RPRO-250520-0081LAM</t>
  </si>
  <si>
    <t>RPRO-250606-0676MOL_OUT</t>
  </si>
  <si>
    <t>RPRO-250606-0679MOL_OUT</t>
  </si>
  <si>
    <t>RPRO-250612-0288MOL_OUT</t>
  </si>
  <si>
    <t>RPRO-250612-0291PRE_IN</t>
  </si>
  <si>
    <t>RPRO-250612-0291PRE</t>
  </si>
  <si>
    <t>RPRO-250528-1913MOL_OUT</t>
  </si>
  <si>
    <t>RPRO-250519-0521MOL_OUT</t>
  </si>
  <si>
    <t>RPRO-250519-0438MOL_OUT</t>
  </si>
  <si>
    <t>RPRO-250606-0784MOL_OUT</t>
  </si>
  <si>
    <t>RPRO-250606-0656MOL_OUT</t>
  </si>
  <si>
    <t>RPRO-250602-0402LEAN_IN</t>
  </si>
  <si>
    <t>RPRO-250616-0107MOL_OUT</t>
  </si>
  <si>
    <t>RPRO-250604-0179LEAN_IN</t>
  </si>
  <si>
    <t>RPRO-250604-0180LEAN_IN</t>
  </si>
  <si>
    <t>RPRO-250604-0181LEAN_IN</t>
  </si>
  <si>
    <t>RPRO-250606-0395MOL_OUT</t>
  </si>
  <si>
    <t>RPRO-250606-0412MOL_OUT</t>
  </si>
  <si>
    <t>RPRO-250606-0429MOL_OUT</t>
  </si>
  <si>
    <t>RPRO-250606-0454MOL_OUT</t>
  </si>
  <si>
    <t>RPRO-250606-0488MOL_OUT</t>
  </si>
  <si>
    <t>RPRO-250515-0299LEAN_IN</t>
  </si>
  <si>
    <t>RPRO-250613-0054LEAN_IN</t>
  </si>
  <si>
    <t>RPRO-250604-0535PRE</t>
  </si>
  <si>
    <t>RPRO-250626-0146PRE</t>
  </si>
  <si>
    <t>RPRO-250529-0106PRE</t>
  </si>
  <si>
    <t>RPRO-250529-0112PRE</t>
  </si>
  <si>
    <t>RPRO-250613-0054LEAN_OUT</t>
  </si>
  <si>
    <t>RPRO-250515-0299LEAN_OUT</t>
  </si>
  <si>
    <t>RPRO-250604-0179LEAN_OUT</t>
  </si>
  <si>
    <t>RPRO-250604-0180LEAN_OUT</t>
  </si>
  <si>
    <t>RPRO-250604-0181LEAN_OUT</t>
  </si>
  <si>
    <t>RPRO-250526-0231LEAN_OUT</t>
  </si>
  <si>
    <t>RPRO-250529-0171MOL_OUT</t>
  </si>
  <si>
    <t>RPRO-250612-0406LEAN_OUT</t>
  </si>
  <si>
    <t>RPRO-250526-0173LEAN_IN</t>
  </si>
  <si>
    <t>RPRO-250526-0173LEAN_OUT</t>
  </si>
  <si>
    <t>RPRO-250606-0328LEAN_OUT</t>
  </si>
  <si>
    <t>RPRO-250512-0060LEAN_IN</t>
  </si>
  <si>
    <t>RPRO-250512-0060LEAN_OUT</t>
  </si>
  <si>
    <t>RPRO-250606-0882MOL_OUT</t>
  </si>
  <si>
    <t>RPRO-250606-0880MOL_OUT</t>
  </si>
  <si>
    <t>RPRO-250606-0878MOL_OUT</t>
  </si>
  <si>
    <t>RPRO-250610-0622LEAN_OUT</t>
  </si>
  <si>
    <t>RPRO-250602-0087MOL_OUT</t>
  </si>
  <si>
    <t>RPRO-250606-0300PRE_IN</t>
  </si>
  <si>
    <t>RPRO-250606-0278PRE_IN</t>
  </si>
  <si>
    <t>RPRO-250606-0282PRE_IN</t>
  </si>
  <si>
    <t>RPRO-250606-0274PRE_IN</t>
  </si>
  <si>
    <t>RPRO-250606-0271PRE_IN</t>
  </si>
  <si>
    <t>RPRO-250606-0289PRE_IN</t>
  </si>
  <si>
    <t>RPRO-250606-0285PRE_IN</t>
  </si>
  <si>
    <t>RPRO-250606-0292PRE_IN</t>
  </si>
  <si>
    <t>RPRO-250606-0250PRE_IN</t>
  </si>
  <si>
    <t>RPRO-250606-0254PRE_IN</t>
  </si>
  <si>
    <t>RPRO-250606-0257PRE_IN</t>
  </si>
  <si>
    <t>RPRO-250606-0264PRE_IN</t>
  </si>
  <si>
    <t>RPRO-250606-0268PRE_IN</t>
  </si>
  <si>
    <t>RPRO-250606-0261PRE_IN</t>
  </si>
  <si>
    <t>RPRO-250603-0121LAM</t>
  </si>
  <si>
    <t>RPRO-250604-0001LAM</t>
  </si>
  <si>
    <t>RPRO-250603-0122LAM</t>
  </si>
  <si>
    <t>RPRO-250603-0123LAM</t>
  </si>
  <si>
    <t>RPRO-250603-0124LAM</t>
  </si>
  <si>
    <t>RPRO-250603-0125LAM</t>
  </si>
  <si>
    <t>RPRO-250603-0126LAM</t>
  </si>
  <si>
    <t>RPRO-250604-0002LAM</t>
  </si>
  <si>
    <t>RPRO-250604-0003LAM</t>
  </si>
  <si>
    <t>RPRO-250606-0300PRE</t>
  </si>
  <si>
    <t>RPRO-250606-0278PRE</t>
  </si>
  <si>
    <t>RPRO-250606-0282PRE</t>
  </si>
  <si>
    <t>RPRO-250606-0274PRE</t>
  </si>
  <si>
    <t>RPRO-250606-0271PRE</t>
  </si>
  <si>
    <t>RPRO-250606-0289PRE</t>
  </si>
  <si>
    <t>RPRO-250606-0285PRE</t>
  </si>
  <si>
    <t>RPRO-250606-0292PRE</t>
  </si>
  <si>
    <t>RPRO-250606-0250PRE</t>
  </si>
  <si>
    <t>RPRO-250606-0254PRE</t>
  </si>
  <si>
    <t>RPRO-250606-0257PRE</t>
  </si>
  <si>
    <t>RPRO-250606-0264PRE</t>
  </si>
  <si>
    <t>RPRO-250606-0268PRE</t>
  </si>
  <si>
    <t>RPRO-250606-0261PRE</t>
  </si>
  <si>
    <t>RPRO-250519-0472PRE_IN</t>
  </si>
  <si>
    <t>RPRO-250519-0472PRE</t>
  </si>
  <si>
    <t>RPRO-250528-0226PRE</t>
  </si>
  <si>
    <t>RPRO-250602-0169PRE</t>
  </si>
  <si>
    <t>RPRO-250602-0141PRE</t>
  </si>
  <si>
    <t>RPRO-250526-0204LAM</t>
  </si>
  <si>
    <t>RPRO-250526-0211LAM</t>
  </si>
  <si>
    <t>RPRO-250526-0224LAM</t>
  </si>
  <si>
    <t>RPRO-250526-0208LAM</t>
  </si>
  <si>
    <t>RPRO-250526-0210LAM</t>
  </si>
  <si>
    <t>RPRO-250526-0212LAM</t>
  </si>
  <si>
    <t>RPRO-250609-0073PRE_IN</t>
  </si>
  <si>
    <t>RPRO-250610-0664LEAN_OUT</t>
  </si>
  <si>
    <t>RPRO-250512-0065LEAN_OUT</t>
  </si>
  <si>
    <t>RPRO-250618-0562LAM</t>
  </si>
  <si>
    <t>RPRO-250624-0185PRE</t>
  </si>
  <si>
    <t>RPRO-250512-0069LEAN_IN</t>
  </si>
  <si>
    <t>RPRO-250512-0069LEAN_OUT</t>
  </si>
  <si>
    <t>RPRO-250602-0355MOL_IN</t>
  </si>
  <si>
    <t>RPRO-250519-0521LEAN_IN</t>
  </si>
  <si>
    <t>RPRO-250603-0127LAM</t>
  </si>
  <si>
    <t>RPRO-250604-0004LAM</t>
  </si>
  <si>
    <t>RPRO-250613-0037LEAN_OUT</t>
  </si>
  <si>
    <t>SO-250617-0312</t>
  </si>
  <si>
    <t>RPRO-250618-0119</t>
  </si>
  <si>
    <t>SO-250617-0313</t>
  </si>
  <si>
    <t>RPRO-250618-0121</t>
  </si>
  <si>
    <t>SO-250527-2390</t>
  </si>
  <si>
    <t>RPRO-250528-1757</t>
  </si>
  <si>
    <t>SO-250528-0610</t>
  </si>
  <si>
    <t>RPRO-250530-0474</t>
  </si>
  <si>
    <t>SO-250529-0185</t>
  </si>
  <si>
    <t>RPRO-250530-0128</t>
  </si>
  <si>
    <t>OE-005313</t>
  </si>
  <si>
    <t>SO-250529-0186</t>
  </si>
  <si>
    <t>RPRO-250530-0129</t>
  </si>
  <si>
    <t>SO-250529-0190</t>
  </si>
  <si>
    <t>RPRO-250530-0132</t>
  </si>
  <si>
    <t>OE-006316</t>
  </si>
  <si>
    <t>SO-250529-0203</t>
  </si>
  <si>
    <t>RPRO-250530-0145</t>
  </si>
  <si>
    <t>SO-250602-0798</t>
  </si>
  <si>
    <t>RPRO-250603-0380</t>
  </si>
  <si>
    <t>SO-250416-0239</t>
  </si>
  <si>
    <t>RPRO-250417-0141</t>
  </si>
  <si>
    <t>SO-250505-0849</t>
  </si>
  <si>
    <t>RPRO-250506-0421</t>
  </si>
  <si>
    <t>SO-250618-0155</t>
  </si>
  <si>
    <t>RPRO-250619-0106</t>
  </si>
  <si>
    <t>RPRO-250526-0187LEAN_IN</t>
  </si>
  <si>
    <t>RPRO-250602-0089LEAN_OUT</t>
  </si>
  <si>
    <t>RPRO-250603-0140LEAN_OUT</t>
  </si>
  <si>
    <t>RPRO-250526-0187LEAN_OUT</t>
  </si>
  <si>
    <t>RPRO-250528-1899LEAN_OUT</t>
  </si>
  <si>
    <t>RPRO-250603-0300LEAN_OUT</t>
  </si>
  <si>
    <t>RPRO-250530-0096LAM</t>
  </si>
  <si>
    <t>RPRO-250530-0097LAM</t>
  </si>
  <si>
    <t>RPRO-250603-0304LAM</t>
  </si>
  <si>
    <t>RPRO-250523-0162LEAN_IN</t>
  </si>
  <si>
    <t>RPRO-250528-1936LEAN_IN</t>
  </si>
  <si>
    <t>RPRO-250526-0217LAM</t>
  </si>
  <si>
    <t>RPRO-250526-0216LAM</t>
  </si>
  <si>
    <t>RPRO-250526-0219LAM</t>
  </si>
  <si>
    <t>RPRO-250526-0222LAM</t>
  </si>
  <si>
    <t>RPRO-250526-0226LAM</t>
  </si>
  <si>
    <t>RPRO-250526-0227LAM</t>
  </si>
  <si>
    <t>RPRO-250514-0143LEAN_IN</t>
  </si>
  <si>
    <t>RPRO-250514-0145LEAN_IN</t>
  </si>
  <si>
    <t>RPRO-250514-0147LEAN_IN</t>
  </si>
  <si>
    <t>RPRO-250519-0367MOL_OUT</t>
  </si>
  <si>
    <t>LAMINATION 6-03/07/2025</t>
  </si>
  <si>
    <t>LAMINATION 3-03/07/2025</t>
  </si>
  <si>
    <t>LAMINATION 4-03/07/2025</t>
  </si>
  <si>
    <t>LAMINATION 2-03/07/2025</t>
  </si>
  <si>
    <t>LAMINATION 1-03/07/2025</t>
  </si>
  <si>
    <t>LAMINATION 5-03/07/2025</t>
  </si>
  <si>
    <t>RPRO-250703-0233</t>
  </si>
  <si>
    <t>RPRO-250703-0235</t>
  </si>
  <si>
    <t>RPRO-250619-0340MOL_OUT</t>
  </si>
  <si>
    <t>RPRO-250521-0352MOL_OUT</t>
  </si>
  <si>
    <t>RPRO-250602-0012LEAN_IN</t>
  </si>
  <si>
    <t>RPRO-250612-0082LEAN_OUT</t>
  </si>
  <si>
    <t>RPRO-250617-0900LEAN_IN</t>
  </si>
  <si>
    <t>RPRO-250602-0193PRE</t>
  </si>
  <si>
    <t>RPRO-250529-0187LAM</t>
  </si>
  <si>
    <t>RPRO-250528-2060LAM</t>
  </si>
  <si>
    <t>RPRO-250612-0288LEAN_IN</t>
  </si>
  <si>
    <t>RPRO-250606-0679LEAN_IN</t>
  </si>
  <si>
    <t>RPRO-250606-0676LEAN_IN</t>
  </si>
  <si>
    <t>RPRO-250528-1913LEAN_IN</t>
  </si>
  <si>
    <t>RPRO-250606-0562LEAN_IN</t>
  </si>
  <si>
    <t>RPRO-250606-0659LEAN_IN</t>
  </si>
  <si>
    <t>RPRO-250526-0180LEAN_IN</t>
  </si>
  <si>
    <t>RPRO-250526-0188LEAN_IN</t>
  </si>
  <si>
    <t>RPRO-250526-0184LEAN_IN</t>
  </si>
  <si>
    <t>RPRO-250526-0186LEAN_IN</t>
  </si>
  <si>
    <t>RPRO-250526-0185LEAN_IN</t>
  </si>
  <si>
    <t>RPRO-250617-0900LEAN_OUT</t>
  </si>
  <si>
    <t>RPRO-250606-0477LEAN_OUT</t>
  </si>
  <si>
    <t>RPRO-250602-0012LEAN_OUT</t>
  </si>
  <si>
    <t>RPRO-250428-0070LEAN_IN</t>
  </si>
  <si>
    <t>RPRO-250506-0450LEAN_IN</t>
  </si>
  <si>
    <t>RPRO-250617-0907LEAN_IN</t>
  </si>
  <si>
    <t>RPRO-250617-0907LEAN_OUT</t>
  </si>
  <si>
    <t>RPRO-250506-0450LEAN_OUT</t>
  </si>
  <si>
    <t>RPRO-250428-0070LEAN_OUT</t>
  </si>
  <si>
    <t>RPRO-250526-0175LEAN_IN</t>
  </si>
  <si>
    <t>RPRO-250602-0009LAM</t>
  </si>
  <si>
    <t>RPRO-250602-0028LAM</t>
  </si>
  <si>
    <t>RPRO-250521-0365LAM</t>
  </si>
  <si>
    <t>RPRO-250602-0026LAM</t>
  </si>
  <si>
    <t>RPRO-250210-1947LEAN_IN</t>
  </si>
  <si>
    <t>RPRO-250220-0210LEAN_IN</t>
  </si>
  <si>
    <t>RPRO-250211-0127LEAN_IN</t>
  </si>
  <si>
    <t>RPRO-250418-0170LEAN_IN</t>
  </si>
  <si>
    <t>RPRO-250210-1952LEAN_IN</t>
  </si>
  <si>
    <t>RPRO-250526-0193LAM</t>
  </si>
  <si>
    <t>RPRO-250526-0194LAM</t>
  </si>
  <si>
    <t>RPRO-250526-0198LAM</t>
  </si>
  <si>
    <t>RPRO-250526-0214LAM</t>
  </si>
  <si>
    <t>RPRO-250526-0220LAM</t>
  </si>
  <si>
    <t>SO-250606-0123</t>
  </si>
  <si>
    <t>RPRO-250607-0105</t>
  </si>
  <si>
    <t>DC-001253</t>
  </si>
  <si>
    <t>OV-008656</t>
  </si>
  <si>
    <t>OV-009252</t>
  </si>
  <si>
    <t>OSC-000560</t>
  </si>
  <si>
    <t>HTL-029384</t>
  </si>
  <si>
    <t>NEW BALANCE Heat Transfer Logo 3 COLORS W:31MM L:70MM:145-17-00\078-71-25\8001C Left Foot Description: OUTLINE BORDER + BASE "NB/PL-1FIT" + "NEUTRAL CUSHION" + "1906" + "ENHANCED PERFORMANCE WITH" + "Ortholite little R" + "new balance" =145-17-00 + INLINE BORDER + OUTLINE "new balance" = 078-71-25 + "NB/PL-1FIT" + RIGHT SIDE BASE COLOR = 8001C Right Foot Description: Same as Left Foot (Left &amp; Right are the same direction: logo from toe to heel)</t>
  </si>
  <si>
    <t>OSC-000559</t>
  </si>
  <si>
    <t>EOR-61 (M-0201)</t>
  </si>
  <si>
    <t>OS-003846</t>
  </si>
  <si>
    <t>AWB-018759</t>
  </si>
  <si>
    <t>WHITE CYL30799-T-REP6 44" 230G</t>
  </si>
  <si>
    <t>Liệu đã bào đi in thăng Hoa (Ding Da), Dung sai +/-3mm. Hoa văn phóng theo phân đoạn khuôn, logo khóa cho toàn size quy cách chân trái (18.5mm*54mm)/chân phải (25mm*22.5mm), cách gót 30mm. Vui lòng dựa theo file và đế lót mẫu.</t>
  </si>
  <si>
    <t>DC-014597</t>
  </si>
  <si>
    <t>HTL-032779</t>
  </si>
  <si>
    <t xml:space="preserve">CONVERSE Heat Transfer Logo (Vertical Direction Printing) 1 COLOR W:18MM L:128.5MM COLOR(S): 020-25-10 Left Foot Description:"CONVERSE"/STAR/CHEVRON + MAT LB(NO.121) Right Foot Description:Same as Left Foot (Left &amp; Right are the same direction: logo from heel to toe) </t>
  </si>
  <si>
    <t>OE-006679</t>
  </si>
  <si>
    <t>HTL-021802</t>
  </si>
  <si>
    <t>ASICS Heat Transfer Logo (Vertical Direction Printing) 1 COLOR W:16MM L:48MM COLOR(S):WHITE Left Foot Description:"ASICS" new font Right Foot Description:Same as Left Foot (Left &amp; Right are the same direction: logo from toe to heel)</t>
  </si>
  <si>
    <t>DC-012117</t>
  </si>
  <si>
    <t>AWB-019272</t>
  </si>
  <si>
    <t>076-94-00 LJ-B4-EPM5 44" 220G</t>
  </si>
  <si>
    <t>Mang liệu đã cắt khổ ra ngoài in thăng hoa (Nam Xuyên).Màu sắc thăng hoa dựa vào file và đế lót mẫu.Hoa văn, logo khóa cho toàn size (dung sai +/-2mm), quy cách logo "NB" (11.5mmx23mm) và cách gót 25mm</t>
  </si>
  <si>
    <t>Liệu đã chặt đôi mang đi bào eo(dùng bánh mài 7 độ mài từ phần eo vào, trong phạm vi 20mm, độ dày eo từ 1.5mm đến 2mm+/-0.3mm (bao gồm vải)</t>
  </si>
  <si>
    <t>DC-011730</t>
  </si>
  <si>
    <t>AWB-024033</t>
  </si>
  <si>
    <t>022-30-08 PH WS320000 SINGLE LAYER MESH (100% RECYCLED PET) 44" 179G</t>
  </si>
  <si>
    <t>HTL-025743</t>
  </si>
  <si>
    <t>PUMA Heat Transfer Logo 1 COLOR W:20MM L:64MM COLOR(S): 037-89-13 Left Foot Description: "Ortholite" + little "R" + Cat + 0.2MM Clear base Right Foot Description:Same as Left Foot (Left &amp; Right are the same direction: logo from heel to toe) SIZE(S):2.5-7.5</t>
  </si>
  <si>
    <t>SO-250702-0051</t>
  </si>
  <si>
    <t>SO-250702-0052</t>
  </si>
  <si>
    <t>RPRO-250602-0077LEAN_IN</t>
  </si>
  <si>
    <t>RPRO-250602-0079LEAN_OUT</t>
  </si>
  <si>
    <t>RPRO-250602-0077LEAN_OUT</t>
  </si>
  <si>
    <t>RPRO-250610-0672LEAN_OUT</t>
  </si>
  <si>
    <t>RPRO-250414-0265LEAN_IN</t>
  </si>
  <si>
    <t>RPRO-250613-0155LEAN_IN</t>
  </si>
  <si>
    <t>RPRO-250613-0155LEAN_OUT</t>
  </si>
  <si>
    <t>RPRO-250607-0235MOL_OUT</t>
  </si>
  <si>
    <t>RPRO-250607-0237MOL_OUT</t>
  </si>
  <si>
    <t>RPRO-250607-0239MOL_OUT</t>
  </si>
  <si>
    <t>RPRO-250607-0241MOL_OUT</t>
  </si>
  <si>
    <t>RPRO-250607-0243MOL_OUT</t>
  </si>
  <si>
    <t>RPRO-250514-0265LEAN_IN</t>
  </si>
  <si>
    <t>RPRO-250514-0265LEAN_OUT</t>
  </si>
  <si>
    <t>RPRO-250515-0096LEAN_OUT</t>
  </si>
  <si>
    <t>RPRO-250624-0094LEAN_OUT</t>
  </si>
  <si>
    <t>RPRO-250527-0195MOL_OUT</t>
  </si>
  <si>
    <t>RPRO-250527-0086MOL_OUT</t>
  </si>
  <si>
    <t>RPRO-250606-0667MOL_OUT</t>
  </si>
  <si>
    <t>RPRO-250606-0635MOL_OUT</t>
  </si>
  <si>
    <t>RPRO-250606-0632MOL_OUT</t>
  </si>
  <si>
    <t>RPRO-250606-0650MOL_OUT</t>
  </si>
  <si>
    <t>RPRO-250530-0249PRE</t>
  </si>
  <si>
    <t>RPRO-250529-0069LEAN_IN</t>
  </si>
  <si>
    <t>RPRO-250529-0059LEAN_IN</t>
  </si>
  <si>
    <t>RPRO-250602-0394LEAN_IN</t>
  </si>
  <si>
    <t>RPRO-250529-0167LEAN_IN</t>
  </si>
  <si>
    <t>RPRO-250519-0378MOL_IN</t>
  </si>
  <si>
    <t>RPRO-250519-0281MOL_IN</t>
  </si>
  <si>
    <t>RPRO-250424-0316LEAN_IN</t>
  </si>
  <si>
    <t>RPRO-250424-0316LEAN_OUT</t>
  </si>
  <si>
    <t>RPRO-250529-0364LEAN_IN</t>
  </si>
  <si>
    <t>RPRO-250328-0457LEAN_IN</t>
  </si>
  <si>
    <t>RPRO-250602-0179PRE_IN</t>
  </si>
  <si>
    <t>RPRO-250602-0165PRE_IN</t>
  </si>
  <si>
    <t>RPRO-250618-0081LAM</t>
  </si>
  <si>
    <t>RPRO-250506-0678MOL_IN</t>
  </si>
  <si>
    <t>RPRO-250507-0947MOL_IN</t>
  </si>
  <si>
    <t>RPRO-250618-0081LEAN_IN</t>
  </si>
  <si>
    <t>RPRO-250506-0769LEAN_IN</t>
  </si>
  <si>
    <t>RPRO-250519-0375LEAN_IN</t>
  </si>
  <si>
    <t>RPRO-250526-0339LEAN_OUT</t>
  </si>
  <si>
    <t>RPRO-250606-0344LEAN_OUT</t>
  </si>
  <si>
    <t>RPRO-250606-0423LEAN_OUT</t>
  </si>
  <si>
    <t>RPRO-250519-0468LEAN_OUT</t>
  </si>
  <si>
    <t>RPRO-250618-0409LEAN_OUT</t>
  </si>
  <si>
    <t>RPRO-250621-0279LEAN_OUT</t>
  </si>
  <si>
    <t>RPRO-250621-0278LEAN_OUT</t>
  </si>
  <si>
    <t>RPRO-250602-0394LEAN_OUT</t>
  </si>
  <si>
    <t>RPRO-250529-0167LEAN_OUT</t>
  </si>
  <si>
    <t>RPRO-250529-0364LEAN_OUT</t>
  </si>
  <si>
    <t>RPRO-250519-0471PRE_IN</t>
  </si>
  <si>
    <t>RPRO-250519-0458PRE_IN</t>
  </si>
  <si>
    <t>RPRO-250519-0471PRE</t>
  </si>
  <si>
    <t>RPRO-250519-0458PRE</t>
  </si>
  <si>
    <t>RPRO-250429-0442LEAN_OUT</t>
  </si>
  <si>
    <t>RPRO-250604-0606LEAN_IN</t>
  </si>
  <si>
    <t>RPRO-250616-0107LEAN_IN</t>
  </si>
  <si>
    <t>RPRO-250606-0703LEAN_OUT</t>
  </si>
  <si>
    <t>RPRO-250616-0107LEAN_OUT</t>
  </si>
  <si>
    <t>RPRO-250526-0159LEAN_IN</t>
  </si>
  <si>
    <t>RPRO-250619-0143LEAN_IN</t>
  </si>
  <si>
    <t>RPRO-250616-0223LEAN_IN</t>
  </si>
  <si>
    <t>RPRO-250522-0027LEAN_OUT</t>
  </si>
  <si>
    <t>RPRO-250522-0026LEAN_OUT</t>
  </si>
  <si>
    <t>RPRO-250526-0159LEAN_OUT</t>
  </si>
  <si>
    <t>RPRO-250619-0143LEAN_OUT</t>
  </si>
  <si>
    <t>RPRO-250424-0310LEAN_OUT</t>
  </si>
  <si>
    <t>RPRO-250616-0223LEAN_OUT</t>
  </si>
  <si>
    <t>RPRO-250602-0081LEAN_OUT</t>
  </si>
  <si>
    <t>RPRO-250530-0086LEAN_IN</t>
  </si>
  <si>
    <t>RPRO-250602-0085LEAN_OUT</t>
  </si>
  <si>
    <t>RPRO-250514-0241LEAN_IN</t>
  </si>
  <si>
    <t>RPRO-250429-0345LEAN_IN</t>
  </si>
  <si>
    <t>RPRO-250604-0606LEAN_OUT</t>
  </si>
  <si>
    <t>RPRO-250609-0028LAM</t>
  </si>
  <si>
    <t>RPRO-250609-0027LAM</t>
  </si>
  <si>
    <t>RPRO-250609-0026LAM</t>
  </si>
  <si>
    <t>RPRO-250609-0025LAM</t>
  </si>
  <si>
    <t>RPRO-250609-0024LAM</t>
  </si>
  <si>
    <t>RPRO-250609-0023LAM</t>
  </si>
  <si>
    <t>RPRO-250609-0022LAM</t>
  </si>
  <si>
    <t>RPRO-250609-0021LAM</t>
  </si>
  <si>
    <t>RPRO-250520-0257LAM</t>
  </si>
  <si>
    <t>RPRO-250520-0255LAM</t>
  </si>
  <si>
    <t>RPRO-250520-0253LAM</t>
  </si>
  <si>
    <t>RPRO-250520-0249LAM</t>
  </si>
  <si>
    <t>RPRO-250520-0247LAM</t>
  </si>
  <si>
    <t>RPRO-250520-0245LAM</t>
  </si>
  <si>
    <t>RPRO-250520-0243LAM</t>
  </si>
  <si>
    <t>RPRO-250520-0136LAM</t>
  </si>
  <si>
    <t>RPRO-250520-0134LAM</t>
  </si>
  <si>
    <t>RPRO-250520-0132LAM</t>
  </si>
  <si>
    <t>RPRO-250520-0130LAM</t>
  </si>
  <si>
    <t>RPRO-250520-0128LAM</t>
  </si>
  <si>
    <t>RPRO-250520-0126LAM</t>
  </si>
  <si>
    <t>RPRO-250520-0124LAM</t>
  </si>
  <si>
    <t>RPRO-250520-0122LAM</t>
  </si>
  <si>
    <t>RPRO-250520-0251LAM</t>
  </si>
  <si>
    <t>RPRO-250520-0138LAM</t>
  </si>
  <si>
    <t>RPRO-250520-0387LAM</t>
  </si>
  <si>
    <t>RPRO-250520-0385LAM</t>
  </si>
  <si>
    <t>RPRO-250520-0383LAM</t>
  </si>
  <si>
    <t>RPRO-250520-0381LAM</t>
  </si>
  <si>
    <t>RPRO-250520-0379LAM</t>
  </si>
  <si>
    <t>RPRO-250520-0377LAM</t>
  </si>
  <si>
    <t>RPRO-250520-0375LAM</t>
  </si>
  <si>
    <t>RPRO-250520-0373LAM</t>
  </si>
  <si>
    <t>RPRO-250520-0371LAM</t>
  </si>
  <si>
    <t>RPRO-250520-0369LAM</t>
  </si>
  <si>
    <t>RPRO-250520-0367LAM</t>
  </si>
  <si>
    <t>RPRO-250520-0365LAM</t>
  </si>
  <si>
    <t>RPRO-250520-0363LAM</t>
  </si>
  <si>
    <t>RPRO-250520-0361LAM</t>
  </si>
  <si>
    <t>RPRO-250520-0359LAM</t>
  </si>
  <si>
    <t>RPRO-250520-0357LAM</t>
  </si>
  <si>
    <t>RPRO-250520-0291LAM</t>
  </si>
  <si>
    <t>RPRO-250520-0289LAM</t>
  </si>
  <si>
    <t>RPRO-250520-0287LAM</t>
  </si>
  <si>
    <t>RPRO-250520-0285LAM</t>
  </si>
  <si>
    <t>RPRO-250520-0283LAM</t>
  </si>
  <si>
    <t>RPRO-250520-0281LAM</t>
  </si>
  <si>
    <t>RPRO-250527-0255PRE_IN</t>
  </si>
  <si>
    <t>RPRO-250527-0252PRE_IN</t>
  </si>
  <si>
    <t>RPRO-250527-0255PRE</t>
  </si>
  <si>
    <t>RPRO-250527-0252PRE</t>
  </si>
  <si>
    <t>RPRO-250519-0334MOL_OUT</t>
  </si>
  <si>
    <t>RPRO-250519-0342MOL_OUT</t>
  </si>
  <si>
    <t>RPRO-250512-0068MOL_OUT</t>
  </si>
  <si>
    <t>RPRO-250606-0419LEAN_OUT</t>
  </si>
  <si>
    <t>RPRO-250606-0460LEAN_OUT</t>
  </si>
  <si>
    <t>RPRO-250606-0494LEAN_OUT</t>
  </si>
  <si>
    <t>RPRO-250526-0513LEAN_OUT</t>
  </si>
  <si>
    <t>RPRO-250528-0220LEAN_IN</t>
  </si>
  <si>
    <t>RPRO-250604-0676MOL_IN</t>
  </si>
  <si>
    <t>RPRO-250526-0203MOL_IN</t>
  </si>
  <si>
    <t>RPRO-250526-0215MOL_IN</t>
  </si>
  <si>
    <t>RPRO-250526-0206MOL_IN</t>
  </si>
  <si>
    <t>RPRO-250526-0192MOL_IN</t>
  </si>
  <si>
    <t>RPRO-250526-0196MOL_IN</t>
  </si>
  <si>
    <t>RPRO-250526-0207MOL_IN</t>
  </si>
  <si>
    <t>RPRO-250526-0197MOL_IN</t>
  </si>
  <si>
    <t>RPRO-250526-0157MOL_OUT</t>
  </si>
  <si>
    <t>RPRO-250530-0140LAM</t>
  </si>
  <si>
    <t>RPRO-250530-0143LAM</t>
  </si>
  <si>
    <t>RPRO-250530-0137LAM</t>
  </si>
  <si>
    <t>RPRO-250530-0147LAM</t>
  </si>
  <si>
    <t>RPRO-250602-0091LEAN_IN</t>
  </si>
  <si>
    <t>RPRO-250602-0091LEAN_OUT</t>
  </si>
  <si>
    <t>RPRO-250529-0287LAM</t>
  </si>
  <si>
    <t>RPRO-250602-0102MOL_IN</t>
  </si>
  <si>
    <t>RPRO-250506-0498MOL_IN</t>
  </si>
  <si>
    <t>RPRO-250521-0368MOL_OUT</t>
  </si>
  <si>
    <t>RPRO-250621-0158MOL_IN</t>
  </si>
  <si>
    <t>RPRO-250621-0156MOL_IN</t>
  </si>
  <si>
    <t>RPRO-250621-0157MOL_IN</t>
  </si>
  <si>
    <t>RPRO-250519-0467MOL_IN</t>
  </si>
  <si>
    <t>RPRO-250519-0439MOL_IN</t>
  </si>
  <si>
    <t>RPRO-250530-0250PRE</t>
  </si>
  <si>
    <t>RPRO-250530-0252PRE</t>
  </si>
  <si>
    <t>RPRO-250530-0254PRE</t>
  </si>
  <si>
    <t>RPRO-250602-0010LAM</t>
  </si>
  <si>
    <t>RPRO-250620-0389LAM</t>
  </si>
  <si>
    <t>RPRO-250429-0441PRE_IN</t>
  </si>
  <si>
    <t>RPRO-250429-0441PRE</t>
  </si>
  <si>
    <t>RPRO-250602-0283PRE</t>
  </si>
  <si>
    <t>RPRO-250606-0083PRE</t>
  </si>
  <si>
    <t>RPRO-250606-0083MOL_IN</t>
  </si>
  <si>
    <t>RPRO-250606-0322PRE_IN</t>
  </si>
  <si>
    <t>RPRO-250606-0330PRE_IN</t>
  </si>
  <si>
    <t>RPRO-250606-0303PRE_IN</t>
  </si>
  <si>
    <t>RPRO-250606-0083MOL_OUT</t>
  </si>
  <si>
    <t>RPRO-250606-0303PRE</t>
  </si>
  <si>
    <t>RPRO-250606-0330PRE</t>
  </si>
  <si>
    <t>RPRO-250606-0322PRE</t>
  </si>
  <si>
    <t>RPRO-250619-0550MOL_IN</t>
  </si>
  <si>
    <t>RPRO-250521-0366MOL_IN</t>
  </si>
  <si>
    <t>RPRO-250530-0144LAM</t>
  </si>
  <si>
    <t>RPRO-250613-0147LAM</t>
  </si>
  <si>
    <t>RPRO-250613-0089LAM</t>
  </si>
  <si>
    <t>RPRO-250613-0132LAM</t>
  </si>
  <si>
    <t>RPRO-250530-0086LEAN_OUT</t>
  </si>
  <si>
    <t>RPRO-250604-0629MOL_OUT</t>
  </si>
  <si>
    <t>RPRO-250612-0033MOL_OUT</t>
  </si>
  <si>
    <t>RPRO-250607-0247MOL_OUT</t>
  </si>
  <si>
    <t>RPRO-250612-0048MOL_OUT</t>
  </si>
  <si>
    <t>RPRO-250619-0342LAM</t>
  </si>
  <si>
    <t>RPRO-250619-0348LAM</t>
  </si>
  <si>
    <t>RPRO-250607-0105LAM</t>
  </si>
  <si>
    <t>RPRO-250527-0251MOL_OUT</t>
  </si>
  <si>
    <t>RPRO-250519-0463PRE_IN</t>
  </si>
  <si>
    <t>RPRO-250519-0463PRE</t>
  </si>
  <si>
    <t>RPRO-250618-0387MOL_OUT</t>
  </si>
  <si>
    <t>RPRO-250619-0550MOL_OUT</t>
  </si>
  <si>
    <t>RPRO-250606-0311MOL_OUT</t>
  </si>
  <si>
    <t>RPRO-250611-0168PRE_IN</t>
  </si>
  <si>
    <t>RPRO-250611-0168PRE</t>
  </si>
  <si>
    <t>RPRO-250526-0087LEAN_IN</t>
  </si>
  <si>
    <t>RPRO-250527-0251LEAN_IN</t>
  </si>
  <si>
    <t>RPRO-250519-0438LEAN_IN</t>
  </si>
  <si>
    <t>RPRO-250607-0235LEAN_IN</t>
  </si>
  <si>
    <t>RPRO-250607-0237LEAN_IN</t>
  </si>
  <si>
    <t>RPRO-250607-0239LEAN_IN</t>
  </si>
  <si>
    <t>RPRO-250607-0241LEAN_IN</t>
  </si>
  <si>
    <t>RPRO-250607-0243LEAN_IN</t>
  </si>
  <si>
    <t>RPRO-250526-0157LEAN_IN</t>
  </si>
  <si>
    <t>RPRO-250424-0338LEAN_IN</t>
  </si>
  <si>
    <t>RPRO-250507-0003LEAN_IN</t>
  </si>
  <si>
    <t>RPRO-250514-0198LAM</t>
  </si>
  <si>
    <t>RPRO-250514-0202LAM</t>
  </si>
  <si>
    <t>RPRO-250514-0204LAM</t>
  </si>
  <si>
    <t>RPRO-250528-1949LAM</t>
  </si>
  <si>
    <t>RPRO-250528-1950LAM</t>
  </si>
  <si>
    <t>RPRO-250514-0206LAM</t>
  </si>
  <si>
    <t>RPRO-250514-0210LAM</t>
  </si>
  <si>
    <t>RPRO-250610-0249LAM</t>
  </si>
  <si>
    <t>RPRO-250610-0648PRE_IN</t>
  </si>
  <si>
    <t>RPRO-250610-0648PRE</t>
  </si>
  <si>
    <t>RPRO-250609-0078PRE_IN</t>
  </si>
  <si>
    <t>RPRO-250602-0189PRE_IN</t>
  </si>
  <si>
    <t>RPRO-250610-0604MOL_IN</t>
  </si>
  <si>
    <t>RPRO-250612-0291MOL_IN</t>
  </si>
  <si>
    <t>RPRO-250605-0555MOL_OUT</t>
  </si>
  <si>
    <t>RPRO-250610-0614MOL_OUT</t>
  </si>
  <si>
    <t>RPRO-250520-0632MOL_OUT</t>
  </si>
  <si>
    <t>RPRO-250520-0651MOL_OUT</t>
  </si>
  <si>
    <t>RPRO-250602-0093MOL_OUT</t>
  </si>
  <si>
    <t>RPRO-250521-0174MOL_OUT</t>
  </si>
  <si>
    <t>RPRO-250604-0574MOL_IN</t>
  </si>
  <si>
    <t>RPRO-250602-0169MOL_IN</t>
  </si>
  <si>
    <t>RPRO-250602-0141MOL_IN</t>
  </si>
  <si>
    <t>RPRO-250607-0106LAM</t>
  </si>
  <si>
    <t>RPRO-250610-0700MOL_OUT</t>
  </si>
  <si>
    <t>RPRO-250610-0674MOL_OUT</t>
  </si>
  <si>
    <t>RPRO-250610-0682MOL_OUT</t>
  </si>
  <si>
    <t>RPRO-250610-0692MOL_OUT</t>
  </si>
  <si>
    <t>RPRO-250620-0404LAM</t>
  </si>
  <si>
    <t>RPRO-250528-1914LEAN_IN</t>
  </si>
  <si>
    <t>RPRO-250520-0047LEAN_IN</t>
  </si>
  <si>
    <t>RPRO-250520-0049LEAN_IN</t>
  </si>
  <si>
    <t>RPRO-250520-0051LEAN_IN</t>
  </si>
  <si>
    <t>RPRO-250520-0053LEAN_IN</t>
  </si>
  <si>
    <t>RPRO-250520-0055LEAN_IN</t>
  </si>
  <si>
    <t>RPRO-250520-0057LEAN_IN</t>
  </si>
  <si>
    <t>RPRO-250520-0059LEAN_IN</t>
  </si>
  <si>
    <t>RPRO-250520-0061LEAN_IN</t>
  </si>
  <si>
    <t>RPRO-250520-0062LEAN_IN</t>
  </si>
  <si>
    <t>RPRO-250520-0063LEAN_IN</t>
  </si>
  <si>
    <t>RPRO-250520-0064LEAN_IN</t>
  </si>
  <si>
    <t>RPRO-250520-0066LEAN_IN</t>
  </si>
  <si>
    <t>RPRO-250520-0067LEAN_IN</t>
  </si>
  <si>
    <t>RPRO-250519-0369MOL_OUT</t>
  </si>
  <si>
    <t>RPRO-250514-0323LEAN_IN</t>
  </si>
  <si>
    <t>RPRO-250514-0325LEAN_IN</t>
  </si>
  <si>
    <t>RPRO-250514-0289LEAN_IN</t>
  </si>
  <si>
    <t>RPRO-250514-0279LEAN_IN</t>
  </si>
  <si>
    <t>RPRO-250506-0714PRE_IN</t>
  </si>
  <si>
    <t>RPRO-250519-0441PRE_IN</t>
  </si>
  <si>
    <t>RPRO-250506-0714PRE</t>
  </si>
  <si>
    <t>RPRO-250519-0441PRE</t>
  </si>
  <si>
    <t>RPRO-250514-0208LAM</t>
  </si>
  <si>
    <t>RPRO-250514-0212LAM</t>
  </si>
  <si>
    <t>RPRO-250514-0214LAM</t>
  </si>
  <si>
    <t>RPRO-250514-0216LAM</t>
  </si>
  <si>
    <t>RPRO-250514-0218LAM</t>
  </si>
  <si>
    <t>RPRO-250514-0220LAM</t>
  </si>
  <si>
    <t>RPRO-250514-0222LAM</t>
  </si>
  <si>
    <t>RPRO-250514-0348LAM</t>
  </si>
  <si>
    <t>RPRO-250514-0352LAM</t>
  </si>
  <si>
    <t>RPRO-250514-0431LAM</t>
  </si>
  <si>
    <t>RPRO-250528-1947LAM</t>
  </si>
  <si>
    <t>RPRO-250528-1948LAM</t>
  </si>
  <si>
    <t>RPRO-250528-1952LAM</t>
  </si>
  <si>
    <t>RPRO-250528-1953LAM</t>
  </si>
  <si>
    <t>RPRO-250528-1954LAM</t>
  </si>
  <si>
    <t>RPRO-250604-0183MOL_OUT</t>
  </si>
  <si>
    <t>RPRO-250519-0271MOL_OUT</t>
  </si>
  <si>
    <t>RPRO-250606-0089LEAN_IN</t>
  </si>
  <si>
    <t>RPRO-250606-0074LEAN_IN</t>
  </si>
  <si>
    <t>RPRO-250520-0632LEAN_IN</t>
  </si>
  <si>
    <t>RPRO-250520-0651LEAN_IN</t>
  </si>
  <si>
    <t>RPRO-250521-0174LEAN_IN</t>
  </si>
  <si>
    <t>RPRO-250506-0754PRE_IN</t>
  </si>
  <si>
    <t>RPRO-250506-0754PRE</t>
  </si>
  <si>
    <t>RPRO-250616-0222MOL_IN</t>
  </si>
  <si>
    <t>RPRO-250610-0409MOL_IN</t>
  </si>
  <si>
    <t>RPRO-250610-0411MOL_IN</t>
  </si>
  <si>
    <t>RPRO-250610-0415MOL_IN</t>
  </si>
  <si>
    <t>RPRO-250610-0407MOL_IN</t>
  </si>
  <si>
    <t>RPRO-250502-0169PRE</t>
  </si>
  <si>
    <t>RPRO-250610-0740LEAN_IN</t>
  </si>
  <si>
    <t>RPRO-250618-0338LEAN_IN</t>
  </si>
  <si>
    <t>RPRO-250604-0380LEAN_IN</t>
  </si>
  <si>
    <t>RPRO-250604-0379LEAN_IN</t>
  </si>
  <si>
    <t>RPRO-250604-0378LEAN_IN</t>
  </si>
  <si>
    <t>RPRO-250619-0550LEAN_IN</t>
  </si>
  <si>
    <t>RPRO-250618-0387LEAN_IN</t>
  </si>
  <si>
    <t>RPRO-250512-0074LEAN_IN</t>
  </si>
  <si>
    <t>RPRO-250604-0169LEAN_IN</t>
  </si>
  <si>
    <t>RPRO-250606-0311LEAN_IN</t>
  </si>
  <si>
    <t>RPRO-250527-0195LEAN_IN</t>
  </si>
  <si>
    <t>RPRO-250606-0148PRE_IN</t>
  </si>
  <si>
    <t>RPRO-250529-0093PRE_IN</t>
  </si>
  <si>
    <t>RPRO-250529-0085PRE_IN</t>
  </si>
  <si>
    <t>RPRO-250529-0091PRE_IN</t>
  </si>
  <si>
    <t>RPRO-250529-0077PRE_IN</t>
  </si>
  <si>
    <t>RPRO-250529-0041PRE_IN</t>
  </si>
  <si>
    <t>RPRO-250529-0049PRE_IN</t>
  </si>
  <si>
    <t>RPRO-250529-0057PRE_IN</t>
  </si>
  <si>
    <t>RPRO-250529-0063PRE_IN</t>
  </si>
  <si>
    <t>RPRO-250529-0067PRE_IN</t>
  </si>
  <si>
    <t>RPRO-250529-0075PRE_IN</t>
  </si>
  <si>
    <t>RPRO-250529-0083PRE_IN</t>
  </si>
  <si>
    <t>RPRO-250529-0041PRE</t>
  </si>
  <si>
    <t>RPRO-250529-0049PRE</t>
  </si>
  <si>
    <t>RPRO-250529-0057PRE</t>
  </si>
  <si>
    <t>RPRO-250529-0063PRE</t>
  </si>
  <si>
    <t>RPRO-250529-0067PRE</t>
  </si>
  <si>
    <t>RPRO-250529-0075PRE</t>
  </si>
  <si>
    <t>RPRO-250529-0083PRE</t>
  </si>
  <si>
    <t>RPRO-250606-0148PRE</t>
  </si>
  <si>
    <t>RPRO-250529-0093PRE</t>
  </si>
  <si>
    <t>RPRO-250529-0085PRE</t>
  </si>
  <si>
    <t>RPRO-250529-0091PRE</t>
  </si>
  <si>
    <t>RPRO-250529-0077PRE</t>
  </si>
  <si>
    <t>RPRO-250527-0039PRE_IN</t>
  </si>
  <si>
    <t>RPRO-250527-0048PRE_IN</t>
  </si>
  <si>
    <t>RPRO-250527-0071PRE_IN</t>
  </si>
  <si>
    <t>RPRO-250527-0091PRE_IN</t>
  </si>
  <si>
    <t>RPRO-250527-0039PRE</t>
  </si>
  <si>
    <t>RPRO-250527-0048PRE</t>
  </si>
  <si>
    <t>RPRO-250527-0071PRE</t>
  </si>
  <si>
    <t>RPRO-250527-0091PRE</t>
  </si>
  <si>
    <t>RPRO-250619-0340LEAN_IN</t>
  </si>
  <si>
    <t>RPRO-250422-0446LEAN_IN</t>
  </si>
  <si>
    <t>RPRO-250620-0577LEAN_IN</t>
  </si>
  <si>
    <t>RPRO-250620-0571LEAN_IN</t>
  </si>
  <si>
    <t>RPRO-250620-0573LEAN_IN</t>
  </si>
  <si>
    <t>RPRO-250620-0574LEAN_IN</t>
  </si>
  <si>
    <t>RPRO-250618-0203LAM</t>
  </si>
  <si>
    <t>RPRO-250606-0679LEAN_OUT</t>
  </si>
  <si>
    <t>RPRO-250526-0184LEAN_OUT</t>
  </si>
  <si>
    <t>RPRO-250606-0556LEAN_OUT</t>
  </si>
  <si>
    <t>RPRO-250612-0084LEAN_OUT</t>
  </si>
  <si>
    <t>RPRO-250514-0310LEAN_IN</t>
  </si>
  <si>
    <t>RPRO-250520-0431LAM</t>
  </si>
  <si>
    <t>RPRO-250520-0430LAM</t>
  </si>
  <si>
    <t>RPRO-250507-0907LAM</t>
  </si>
  <si>
    <t>RPRO-250514-0389LAM</t>
  </si>
  <si>
    <t>RPRO-250613-0066LAM</t>
  </si>
  <si>
    <t>RPRO-250613-0122LEAN_OUT</t>
  </si>
  <si>
    <t>RPRO-250606-0676LEAN_OUT</t>
  </si>
  <si>
    <t>RPRO-250519-0471MOL_IN</t>
  </si>
  <si>
    <t>RPRO-250606-0326PRE_IN</t>
  </si>
  <si>
    <t>RPRO-250606-0318PRE_IN</t>
  </si>
  <si>
    <t>RPRO-250606-0315PRE_IN</t>
  </si>
  <si>
    <t>RPRO-250506-0752PRE_IN</t>
  </si>
  <si>
    <t>RPRO-250506-0752PRE</t>
  </si>
  <si>
    <t>RPRO-250606-0326PRE</t>
  </si>
  <si>
    <t>RPRO-250606-0318PRE</t>
  </si>
  <si>
    <t>RPRO-250606-0315PRE</t>
  </si>
  <si>
    <t>RPRO-250606-0161PRE_IN</t>
  </si>
  <si>
    <t>RPRO-250606-0182PRE_IN</t>
  </si>
  <si>
    <t>RPRO-250606-0188PRE_IN</t>
  </si>
  <si>
    <t>RPRO-250606-0178PRE_IN</t>
  </si>
  <si>
    <t>RPRO-250616-0152PRE_IN</t>
  </si>
  <si>
    <t>RPRO-250606-0161PRE</t>
  </si>
  <si>
    <t>RPRO-250606-0182PRE</t>
  </si>
  <si>
    <t>RPRO-250606-0188PRE</t>
  </si>
  <si>
    <t>RPRO-250606-0178PRE</t>
  </si>
  <si>
    <t>RPRO-250529-0041MOL_IN</t>
  </si>
  <si>
    <t>RPRO-250529-0049MOL_IN</t>
  </si>
  <si>
    <t>RPRO-250529-0057MOL_IN</t>
  </si>
  <si>
    <t>RPRO-250529-0063MOL_IN</t>
  </si>
  <si>
    <t>RPRO-250529-0067MOL_IN</t>
  </si>
  <si>
    <t>RPRO-250529-0075MOL_IN</t>
  </si>
  <si>
    <t>RPRO-250529-0083MOL_IN</t>
  </si>
  <si>
    <t>RPRO-250521-0367MOL_IN</t>
  </si>
  <si>
    <t>RPRO-250530-0249MOL_IN</t>
  </si>
  <si>
    <t>RPRO-250616-0143MOL_IN</t>
  </si>
  <si>
    <t>RPRO-250617-0972MOL_IN</t>
  </si>
  <si>
    <t>RPRO-250424-0281MOL_IN</t>
  </si>
  <si>
    <t>RPRO-250424-0296MOL_IN</t>
  </si>
  <si>
    <t>RPRO-250602-0193MOL_IN</t>
  </si>
  <si>
    <t>RPRO-250530-0047MOL_IN</t>
  </si>
  <si>
    <t>RPRO-250530-0471MOL_IN</t>
  </si>
  <si>
    <t>RPRO-250605-0567MOL_IN</t>
  </si>
  <si>
    <t>RPRO-250508-0159LAM</t>
  </si>
  <si>
    <t>RPRO-250508-0161LAM</t>
  </si>
  <si>
    <t>RPRO-250424-0819LAM</t>
  </si>
  <si>
    <t>RPRO-250602-0165PRE</t>
  </si>
  <si>
    <t>RPRO-250529-0177LAM</t>
  </si>
  <si>
    <t>RPRO-250610-0132PRE_IN</t>
  </si>
  <si>
    <t>RPRO-250610-0132PRE</t>
  </si>
  <si>
    <t>RPRO-250530-0133LAM</t>
  </si>
  <si>
    <t>RPRO-250530-0134LAM</t>
  </si>
  <si>
    <t>RPRO-250530-0131LAM</t>
  </si>
  <si>
    <t>RPRO-250519-0347LEAN_IN</t>
  </si>
  <si>
    <t>RPRO-250512-0067LEAN_IN</t>
  </si>
  <si>
    <t>RPRO-250512-0066LEAN_IN</t>
  </si>
  <si>
    <t>RPRO-250606-0784LEAN_IN</t>
  </si>
  <si>
    <t>RPRO-250623-0126LAM</t>
  </si>
  <si>
    <t>RPRO-250606-0784LEAN_OUT</t>
  </si>
  <si>
    <t>RPRO-250520-0109LEAN_IN</t>
  </si>
  <si>
    <t>RPRO-250616-0151LAM</t>
  </si>
  <si>
    <t>RPRO-250520-0047LEAN_OUT</t>
  </si>
  <si>
    <t>RPRO-250520-0067LEAN_OUT</t>
  </si>
  <si>
    <t>RPRO-250520-0053LEAN_OUT</t>
  </si>
  <si>
    <t>RPRO-250520-0049LEAN_OUT</t>
  </si>
  <si>
    <t>RPRO-250520-0051LEAN_OUT</t>
  </si>
  <si>
    <t>RPRO-250520-0057LEAN_OUT</t>
  </si>
  <si>
    <t>RPRO-250520-0055LEAN_OUT</t>
  </si>
  <si>
    <t>RPRO-250520-0066LEAN_OUT</t>
  </si>
  <si>
    <t>RPRO-250520-0061LEAN_OUT</t>
  </si>
  <si>
    <t>RPRO-250520-0062LEAN_OUT</t>
  </si>
  <si>
    <t>RPRO-250520-0064LEAN_OUT</t>
  </si>
  <si>
    <t>RPRO-250520-0059LEAN_OUT</t>
  </si>
  <si>
    <t>RPRO-250514-0279LEAN_OUT</t>
  </si>
  <si>
    <t>RPRO-250520-0109LEAN_OUT</t>
  </si>
  <si>
    <t>RPRO-250520-0063LEAN_OUT</t>
  </si>
  <si>
    <t>RPRO-250610-0156PRE_IN</t>
  </si>
  <si>
    <t>RPRO-250610-0148PRE_IN</t>
  </si>
  <si>
    <t>RPRO-250610-0150PRE_IN</t>
  </si>
  <si>
    <t>RPRO-250610-0154PRE_IN</t>
  </si>
  <si>
    <t>RPRO-250610-0154PRE</t>
  </si>
  <si>
    <t>RPRO-250610-0150PRE</t>
  </si>
  <si>
    <t>RPRO-250610-0148PRE</t>
  </si>
  <si>
    <t>RPRO-250610-0156PRE</t>
  </si>
  <si>
    <t>RPRO-250610-0158PRE_IN</t>
  </si>
  <si>
    <t>RPRO-250610-0158PRE</t>
  </si>
  <si>
    <t>RPRO-250606-0862MOL_IN</t>
  </si>
  <si>
    <t>RPRO-250606-0886MOL_IN</t>
  </si>
  <si>
    <t>RPRO-250606-0889MOL_IN</t>
  </si>
  <si>
    <t>RPRO-250607-0105PRE_IN</t>
  </si>
  <si>
    <t>RPRO-250507-0576LEAN_IN</t>
  </si>
  <si>
    <t>RPRO-250519-0369LEAN_IN</t>
  </si>
  <si>
    <t>RPRO-250526-0191LEAN_IN</t>
  </si>
  <si>
    <t>RPRO-250526-0183LEAN_IN</t>
  </si>
  <si>
    <t>RPRO-250602-0093LEAN_IN</t>
  </si>
  <si>
    <t>RPRO-250514-0142PRE_IN</t>
  </si>
  <si>
    <t>RPRO-250514-0142PRE</t>
  </si>
  <si>
    <t>RPRO-250211-0127LEAN_OUT</t>
  </si>
  <si>
    <t>RPRO-250612-0288LEAN_OUT</t>
  </si>
  <si>
    <t>RPRO-250606-0491LEAN_OUT</t>
  </si>
  <si>
    <t>RPRO-250210-1947LEAN_OUT</t>
  </si>
  <si>
    <t>RPRO-250526-0180LEAN_OUT</t>
  </si>
  <si>
    <t>RPRO-250210-1952LEAN_OUT</t>
  </si>
  <si>
    <t>RPRO-250418-0170LEAN_OUT</t>
  </si>
  <si>
    <t>RPRO-250618-0081LEAN_OUT</t>
  </si>
  <si>
    <t>RPRO-250604-0177LAM</t>
  </si>
  <si>
    <t>RPRO-250610-0387PRE_IN</t>
  </si>
  <si>
    <t>RPRO-250610-0391PRE_IN</t>
  </si>
  <si>
    <t>RPRO-250610-0379PRE_IN</t>
  </si>
  <si>
    <t>RPRO-250610-0381PRE_IN</t>
  </si>
  <si>
    <t>RPRO-250610-0381PRE</t>
  </si>
  <si>
    <t>RPRO-250610-0379PRE</t>
  </si>
  <si>
    <t>RPRO-250610-0391PRE</t>
  </si>
  <si>
    <t>RPRO-250610-0387PRE</t>
  </si>
  <si>
    <t>RPRO-250602-0189PRE</t>
  </si>
  <si>
    <t>RPRO-250621-0152LAM</t>
  </si>
  <si>
    <t>RPRO-250621-0153LAM</t>
  </si>
  <si>
    <t>RPRO-250621-0150LAM</t>
  </si>
  <si>
    <t>RPRO-250621-0151LAM</t>
  </si>
  <si>
    <t>RPRO-250621-0148LAM</t>
  </si>
  <si>
    <t>RPRO-250621-0149LAM</t>
  </si>
  <si>
    <t>RPRO-250528-2070LAM</t>
  </si>
  <si>
    <t>RPRO-250528-2072LAM</t>
  </si>
  <si>
    <t>RPRO-250528-2073LAM</t>
  </si>
  <si>
    <t>RPRO-250528-2074LAM</t>
  </si>
  <si>
    <t>RPRO-250514-0149LAM</t>
  </si>
  <si>
    <t>RPRO-250514-0152LAM</t>
  </si>
  <si>
    <t>RPRO-250514-0250LAM</t>
  </si>
  <si>
    <t>RPRO-250514-0290LAM</t>
  </si>
  <si>
    <t>RPRO-250514-0292LAM</t>
  </si>
  <si>
    <t>RPRO-250506-0456LAM</t>
  </si>
  <si>
    <t>RPRO-250528-2086LAM</t>
  </si>
  <si>
    <t>RPRO-250423-0969LAM</t>
  </si>
  <si>
    <t>RPRO-250514-0238LAM</t>
  </si>
  <si>
    <t>RPRO-250609-0061LAM</t>
  </si>
  <si>
    <t>RPRO-250606-0656LEAN_IN</t>
  </si>
  <si>
    <t>RPRO-250606-0656LEAN_OUT</t>
  </si>
  <si>
    <t>RPRO-250526-0340LAM</t>
  </si>
  <si>
    <t>RPRO-250526-0316LAM</t>
  </si>
  <si>
    <t>RPRO-250529-0025MOL_OUT</t>
  </si>
  <si>
    <t>RPRO-250528-0224MOL_OUT</t>
  </si>
  <si>
    <t>RPRO-250414-0265LEAN_OUT</t>
  </si>
  <si>
    <t>RPRO-250422-0446LEAN_OUT</t>
  </si>
  <si>
    <t>RPRO-250612-0144MOL_IN</t>
  </si>
  <si>
    <t>RPRO-250612-0141MOL_IN</t>
  </si>
  <si>
    <t>RPRO-250613-0133MOL_IN</t>
  </si>
  <si>
    <t>RPRO-250613-0134MOL_IN</t>
  </si>
  <si>
    <t>RPRO-250613-0135MOL_IN</t>
  </si>
  <si>
    <t>RPRO-250613-0137MOL_IN</t>
  </si>
  <si>
    <t>RPRO-250528-0228MOL_IN</t>
  </si>
  <si>
    <t>RPRO-250527-0131MOL_IN</t>
  </si>
  <si>
    <t>RPRO-250527-0143MOL_IN</t>
  </si>
  <si>
    <t>RPRO-250606-0688MOL_IN</t>
  </si>
  <si>
    <t>RPRO-250606-0790MOL_IN</t>
  </si>
  <si>
    <t>RPRO-250602-0165MOL_IN</t>
  </si>
  <si>
    <t>RPRO-250609-0078PRE</t>
  </si>
  <si>
    <t>RPRO-250606-0864LEAN_IN</t>
  </si>
  <si>
    <t>RPRO-250606-0912LEAN_IN</t>
  </si>
  <si>
    <t>RPRO-250603-0351LEAN_IN</t>
  </si>
  <si>
    <t>RPRO-250603-0352LEAN_IN</t>
  </si>
  <si>
    <t>RPRO-250603-0353LEAN_IN</t>
  </si>
  <si>
    <t>RPRO-250603-0354LEAN_IN</t>
  </si>
  <si>
    <t>RPRO-250603-0351LEAN_OUT</t>
  </si>
  <si>
    <t>RPRO-250603-0352LEAN_OUT</t>
  </si>
  <si>
    <t>RPRO-250603-0353LEAN_OUT</t>
  </si>
  <si>
    <t>RPRO-250603-0354LEAN_OUT</t>
  </si>
  <si>
    <t>RPRO-250604-0672PRE_IN</t>
  </si>
  <si>
    <t>RPRO-250604-0675PRE_IN</t>
  </si>
  <si>
    <t>RPRO-250605-0207LAM</t>
  </si>
  <si>
    <t>RPRO-250605-0238LAM</t>
  </si>
  <si>
    <t>RPRO-250519-0334LEAN_IN</t>
  </si>
  <si>
    <t>RPRO-250519-0342LEAN_IN</t>
  </si>
  <si>
    <t>RPRO-250512-0068LEAN_IN</t>
  </si>
  <si>
    <t>RPRO-250605-0240MOL_OUT</t>
  </si>
  <si>
    <t>RPRO-250606-0878LEAN_IN</t>
  </si>
  <si>
    <t>RPRO-250606-0880LEAN_IN</t>
  </si>
  <si>
    <t>RPRO-250606-0882LEAN_IN</t>
  </si>
  <si>
    <t>RPRO-250606-0303MOL_IN</t>
  </si>
  <si>
    <t>RPRO-250606-0322MOL_IN</t>
  </si>
  <si>
    <t>RPRO-250606-0330MOL_IN</t>
  </si>
  <si>
    <t>RPRO-250512-0071LEAN_IN</t>
  </si>
  <si>
    <t>RPRO-250425-0047LEAN_IN</t>
  </si>
  <si>
    <t>RPRO-250606-0057LEAN_IN</t>
  </si>
  <si>
    <t>RPRO-250605-0202LAM</t>
  </si>
  <si>
    <t>RPRO-250507-0001MOL_OUT</t>
  </si>
  <si>
    <t>RPRO-250602-0406MOL_OUT</t>
  </si>
  <si>
    <t>RPRO-250606-0521LEAN_OUT</t>
  </si>
  <si>
    <t>RPRO-250528-1913LEAN_OUT</t>
  </si>
  <si>
    <t>RPRO-250606-0878LEAN_OUT</t>
  </si>
  <si>
    <t>RPRO-250606-0880LEAN_OUT</t>
  </si>
  <si>
    <t>RPRO-250606-0882LEAN_OUT</t>
  </si>
  <si>
    <t>RPRO-250512-0071LEAN_OUT</t>
  </si>
  <si>
    <t>RPRO-250425-0047LEAN_OUT</t>
  </si>
  <si>
    <t>RPRO-250526-0186LEAN_OUT</t>
  </si>
  <si>
    <t>RPRO-250606-0057LEAN_OUT</t>
  </si>
  <si>
    <t>RPRO-250602-0402LEAN_OUT</t>
  </si>
  <si>
    <t>RPRO-250526-0195LEAN_OUT</t>
  </si>
  <si>
    <t>RPRO-250502-0168LEAN_OUT</t>
  </si>
  <si>
    <t>RPRO-250526-0185LEAN_OUT</t>
  </si>
  <si>
    <t>RPRO-250605-0559PRE_IN</t>
  </si>
  <si>
    <t>RPRO-250605-0561PRE_IN</t>
  </si>
  <si>
    <t>RPRO-250605-0563PRE_IN</t>
  </si>
  <si>
    <t>RPRO-250605-0569PRE_IN</t>
  </si>
  <si>
    <t>RPRO-250605-0571PRE_IN</t>
  </si>
  <si>
    <t>RPRO-250605-0584PRE_IN</t>
  </si>
  <si>
    <t>RPRO-250605-0589PRE_IN</t>
  </si>
  <si>
    <t>RPRO-250605-0591PRE_IN</t>
  </si>
  <si>
    <t>RPRO-250605-0574PRE_IN</t>
  </si>
  <si>
    <t>RPRO-250605-0576PRE_IN</t>
  </si>
  <si>
    <t>RPRO-250605-0580PRE_IN</t>
  </si>
  <si>
    <t>RPRO-250605-0587PRE_IN</t>
  </si>
  <si>
    <t>RPRO-250605-0565PRE_IN</t>
  </si>
  <si>
    <t>RPRO-250429-0423LAM</t>
  </si>
  <si>
    <t>RPRO-250618-0088LAM</t>
  </si>
  <si>
    <t>RPRO-250605-0574PRE</t>
  </si>
  <si>
    <t>RPRO-250605-0576PRE</t>
  </si>
  <si>
    <t>RPRO-250605-0580PRE</t>
  </si>
  <si>
    <t>RPRO-250605-0591PRE</t>
  </si>
  <si>
    <t>RPRO-250605-0584PRE</t>
  </si>
  <si>
    <t>RPRO-250605-0589PRE</t>
  </si>
  <si>
    <t>RPRO-250605-0559PRE</t>
  </si>
  <si>
    <t>RPRO-250605-0561PRE</t>
  </si>
  <si>
    <t>RPRO-250605-0563PRE</t>
  </si>
  <si>
    <t>RPRO-250605-0569PRE</t>
  </si>
  <si>
    <t>RPRO-250605-0571PRE</t>
  </si>
  <si>
    <t>RPRO-250605-0587PRE</t>
  </si>
  <si>
    <t>RPRO-250605-0565PRE</t>
  </si>
  <si>
    <t>RPRO-250527-0084LEAN_IN</t>
  </si>
  <si>
    <t>RPRO-250519-0367LEAN_IN</t>
  </si>
  <si>
    <t>RPRO-250527-0192LEAN_IN</t>
  </si>
  <si>
    <t>RPRO-250527-0043LEAN_IN</t>
  </si>
  <si>
    <t>RPRO-250606-0635LEAN_IN</t>
  </si>
  <si>
    <t>RPRO-250606-0632LEAN_IN</t>
  </si>
  <si>
    <t>RPRO-250527-0086LEAN_IN</t>
  </si>
  <si>
    <t>RPRO-250529-0116PRE_IN</t>
  </si>
  <si>
    <t>RPRO-250602-0361PRE_IN</t>
  </si>
  <si>
    <t>RPRO-250606-0542MOL_OUT</t>
  </si>
  <si>
    <t>RPRO-250604-0533PRE_IN</t>
  </si>
  <si>
    <t>RPRO-250519-0282MOL_OUT</t>
  </si>
  <si>
    <t>RPRO-250528-0216MOL_OUT</t>
  </si>
  <si>
    <t>RPRO-250606-0174PRE_IN</t>
  </si>
  <si>
    <t>RPRO-250606-0185PRE_IN</t>
  </si>
  <si>
    <t>RPRO-250606-0165PRE_IN</t>
  </si>
  <si>
    <t>RPRO-250606-0168PRE_IN</t>
  </si>
  <si>
    <t>RPRO-250606-0171PRE_IN</t>
  </si>
  <si>
    <t>RPRO-250606-0157PRE_IN</t>
  </si>
  <si>
    <t>RPRO-250606-0174PRE</t>
  </si>
  <si>
    <t>RPRO-250606-0185PRE</t>
  </si>
  <si>
    <t>RPRO-250606-0165PRE</t>
  </si>
  <si>
    <t>RPRO-250606-0168PRE</t>
  </si>
  <si>
    <t>RPRO-250606-0171PRE</t>
  </si>
  <si>
    <t>RPRO-250606-0157PRE</t>
  </si>
  <si>
    <t>RPRO-250514-0423LAM</t>
  </si>
  <si>
    <t>RPRO-250528-1936LEAN_OUT</t>
  </si>
  <si>
    <t>RPRO-250528-1914LEAN_OUT</t>
  </si>
  <si>
    <t>RPRO-250429-0399LAM</t>
  </si>
  <si>
    <t>RPRO-250526-0255LEAN_IN</t>
  </si>
  <si>
    <t>RPRO-250526-0270LEAN_IN</t>
  </si>
  <si>
    <t>RPRO-250526-0264LEAN_IN</t>
  </si>
  <si>
    <t>RPRO-250526-0256LEAN_IN</t>
  </si>
  <si>
    <t>RPRO-250526-0258LEAN_IN</t>
  </si>
  <si>
    <t>RPRO-250526-0255LEAN_OUT</t>
  </si>
  <si>
    <t>RPRO-250526-0270LEAN_OUT</t>
  </si>
  <si>
    <t>RPRO-250526-0264LEAN_OUT</t>
  </si>
  <si>
    <t>RPRO-250526-0256LEAN_OUT</t>
  </si>
  <si>
    <t>RPRO-250526-0258LEAN_OUT</t>
  </si>
  <si>
    <t>RPRO-250507-0919MOL_OUT</t>
  </si>
  <si>
    <t>RPRO-250512-0166LEAN_IN</t>
  </si>
  <si>
    <t>RPRO-250520-0113LEAN_IN</t>
  </si>
  <si>
    <t>RPRO-250520-0111LEAN_IN</t>
  </si>
  <si>
    <t>RPRO-250520-0115LEAN_IN</t>
  </si>
  <si>
    <t>RPRO-250520-0105LEAN_IN</t>
  </si>
  <si>
    <t>RPRO-250520-0107LEAN_IN</t>
  </si>
  <si>
    <t>RPRO-250520-0101LEAN_IN</t>
  </si>
  <si>
    <t>RPRO-250520-0099LEAN_IN</t>
  </si>
  <si>
    <t>RPRO-250520-0117LEAN_IN</t>
  </si>
  <si>
    <t>RPRO-250514-0119LEAN_IN</t>
  </si>
  <si>
    <t>RPRO-250424-0288LEAN_IN</t>
  </si>
  <si>
    <t>RPRO-250514-0119LEAN_OUT</t>
  </si>
  <si>
    <t>RPRO-250520-0117LEAN_OUT</t>
  </si>
  <si>
    <t>RPRO-250520-0099LEAN_OUT</t>
  </si>
  <si>
    <t>RPRO-250520-0101LEAN_OUT</t>
  </si>
  <si>
    <t>RPRO-250514-0241LEAN_OUT</t>
  </si>
  <si>
    <t>RPRO-250520-0107LEAN_OUT</t>
  </si>
  <si>
    <t>RPRO-250514-0325LEAN_OUT</t>
  </si>
  <si>
    <t>RPRO-250520-0105LEAN_OUT</t>
  </si>
  <si>
    <t>RPRO-250520-0115LEAN_OUT</t>
  </si>
  <si>
    <t>RPRO-250520-0111LEAN_OUT</t>
  </si>
  <si>
    <t>RPRO-250520-0113LEAN_OUT</t>
  </si>
  <si>
    <t>RPRO-250512-0166LEAN_OUT</t>
  </si>
  <si>
    <t>RPRO-250519-0347LEAN_OUT</t>
  </si>
  <si>
    <t>RPRO-250512-0067LEAN_OUT</t>
  </si>
  <si>
    <t>RPRO-250512-0066LEAN_OUT</t>
  </si>
  <si>
    <t>RPRO-250526-0087LEAN_OUT</t>
  </si>
  <si>
    <t>RPRO-250424-0288LEAN_OUT</t>
  </si>
  <si>
    <t>RPRO-250610-0747LEAN_OUT</t>
  </si>
  <si>
    <t>RPRO-250610-0748LEAN_OUT</t>
  </si>
  <si>
    <t>RPRO-250610-0749LEAN_OUT</t>
  </si>
  <si>
    <t>RPRO-250610-0750LEAN_OUT</t>
  </si>
  <si>
    <t>RPRO-250610-0751LEAN_OUT</t>
  </si>
  <si>
    <t>RPRO-250618-0407LEAN_OUT</t>
  </si>
  <si>
    <t>RPRO-250610-0140PRE_IN</t>
  </si>
  <si>
    <t>RPRO-250610-0263PRE_IN</t>
  </si>
  <si>
    <t>RPRO-250610-0265PRE_IN</t>
  </si>
  <si>
    <t>RPRO-250610-0270PRE_IN</t>
  </si>
  <si>
    <t>RPRO-250610-0135PRE_IN</t>
  </si>
  <si>
    <t>RPRO-250610-0143PRE_IN</t>
  </si>
  <si>
    <t>RPRO-250610-0145PRE_IN</t>
  </si>
  <si>
    <t>RPRO-250610-0300PRE_IN</t>
  </si>
  <si>
    <t>RPRO-250610-0300PRE</t>
  </si>
  <si>
    <t>RPRO-250610-0145PRE</t>
  </si>
  <si>
    <t>RPRO-250610-0143PRE</t>
  </si>
  <si>
    <t>RPRO-250610-0135PRE</t>
  </si>
  <si>
    <t>RPRO-250610-0270PRE</t>
  </si>
  <si>
    <t>RPRO-250610-0265PRE</t>
  </si>
  <si>
    <t>RPRO-250610-0263PRE</t>
  </si>
  <si>
    <t>RPRO-250610-0140PRE</t>
  </si>
  <si>
    <t>RPRO-250618-0159LAM</t>
  </si>
  <si>
    <t>RPRO-250604-0533PRE</t>
  </si>
  <si>
    <t>RPRO-250606-0074LEAN_OUT</t>
  </si>
  <si>
    <t>RPRO-250606-0089LEAN_OUT</t>
  </si>
  <si>
    <t>RPRO-250526-0188LEAN_OUT</t>
  </si>
  <si>
    <t>RPRO-250520-0632LEAN_OUT</t>
  </si>
  <si>
    <t>RPRO-250526-0515PRE_IN</t>
  </si>
  <si>
    <t>RPRO-250526-0515PRE</t>
  </si>
  <si>
    <t>RPRO-250610-0692LEAN_IN</t>
  </si>
  <si>
    <t>RPRO-250610-0700LEAN_IN</t>
  </si>
  <si>
    <t>RPRO-250610-0674LEAN_IN</t>
  </si>
  <si>
    <t>RPRO-250610-0682LEAN_IN</t>
  </si>
  <si>
    <t>RPRO-250520-0651LEAN_OUT</t>
  </si>
  <si>
    <t>RPRO-250521-0174LEAN_OUT</t>
  </si>
  <si>
    <t>RPRO-250526-0175LEAN_OUT</t>
  </si>
  <si>
    <t>RPRO-250610-0692LEAN_OUT</t>
  </si>
  <si>
    <t>RPRO-250610-0700LEAN_OUT</t>
  </si>
  <si>
    <t>RPRO-250610-0674LEAN_OUT</t>
  </si>
  <si>
    <t>RPRO-250610-0682LEAN_OUT</t>
  </si>
  <si>
    <t>RPRO-250528-0224LEAN_IN</t>
  </si>
  <si>
    <t>RPRO-250602-0087LEAN_IN</t>
  </si>
  <si>
    <t>RPRO-250521-0352LEAN_IN</t>
  </si>
  <si>
    <t>RPRO-250529-0114PRE_IN</t>
  </si>
  <si>
    <t>RPRO-250520-0119LEAN_IN</t>
  </si>
  <si>
    <t>RPRO-250520-0121LEAN_IN</t>
  </si>
  <si>
    <t>RPRO-250520-0119LEAN_OUT</t>
  </si>
  <si>
    <t>RPRO-250520-0121LEAN_OUT</t>
  </si>
  <si>
    <t>RPRO-250514-0289LEAN_OUT</t>
  </si>
  <si>
    <t>RPRO-250514-0323LEAN_OUT</t>
  </si>
  <si>
    <t>RPRO-250526-0213MOL_OUT</t>
  </si>
  <si>
    <t>RPRO-250602-0406LEAN_IN</t>
  </si>
  <si>
    <t>RPRO-250526-0213LEAN_IN</t>
  </si>
  <si>
    <t>RPRO-250512-0075LEAN_IN</t>
  </si>
  <si>
    <t>RPRO-250514-0429LEAN_IN</t>
  </si>
  <si>
    <t>RPRO-250620-0574LEAN_OUT</t>
  </si>
  <si>
    <t>RPRO-250620-0573LEAN_OUT</t>
  </si>
  <si>
    <t>RPRO-250620-0571LEAN_OUT</t>
  </si>
  <si>
    <t>RPRO-250620-0577LEAN_OUT</t>
  </si>
  <si>
    <t>RPRO-250603-0062LEAN_IN</t>
  </si>
  <si>
    <t>RPRO-2404-03666LEAN_IN</t>
  </si>
  <si>
    <t>RPRO-2404-03666LEAN_OUT</t>
  </si>
  <si>
    <t>RPRO-250521-0368LEAN_IN</t>
  </si>
  <si>
    <t>RPRO-250521-0352LEAN_OUT</t>
  </si>
  <si>
    <t>RPRO-250526-0213LEAN_OUT</t>
  </si>
  <si>
    <t>RPRO-250512-0075LEAN_OUT</t>
  </si>
  <si>
    <t>RPRO-250613-0045LEAN_OUT</t>
  </si>
  <si>
    <t>RPRO-250606-0562LEAN_OUT</t>
  </si>
  <si>
    <t>RPRO-250220-0210LEAN_OUT</t>
  </si>
  <si>
    <t>RPRO-250527-0061PRE_IN</t>
  </si>
  <si>
    <t>RPRO-250527-0094PRE_IN</t>
  </si>
  <si>
    <t>RPRO-250527-0074PRE_IN</t>
  </si>
  <si>
    <t>RPRO-250527-0059PRE_IN</t>
  </si>
  <si>
    <t>RPRO-250527-0073PRE_IN</t>
  </si>
  <si>
    <t>RPRO-250527-0073PRE</t>
  </si>
  <si>
    <t>RPRO-250527-0059PRE</t>
  </si>
  <si>
    <t>RPRO-250527-0061PRE</t>
  </si>
  <si>
    <t>RPRO-250527-0074PRE</t>
  </si>
  <si>
    <t>RPRO-250527-0094PRE</t>
  </si>
  <si>
    <t>RPRO-250529-0177PRE_IN</t>
  </si>
  <si>
    <t>RPRO-250507-0917LEAN_IN</t>
  </si>
  <si>
    <t>RPRO-250618-0203PRE_IN</t>
  </si>
  <si>
    <t>RPRO-250618-0203PRE</t>
  </si>
  <si>
    <t>RPRO-250507-0917LEAN_OUT</t>
  </si>
  <si>
    <t>RPRO-250606-0395LEAN_IN</t>
  </si>
  <si>
    <t>RPRO-250606-0412LEAN_IN</t>
  </si>
  <si>
    <t>RPRO-250606-0429LEAN_IN</t>
  </si>
  <si>
    <t>RPRO-250606-0454LEAN_IN</t>
  </si>
  <si>
    <t>RPRO-250606-0488LEAN_IN</t>
  </si>
  <si>
    <t>RPRO-250606-0395LEAN_OUT</t>
  </si>
  <si>
    <t>RPRO-250606-0412LEAN_OUT</t>
  </si>
  <si>
    <t>RPRO-250606-0429LEAN_OUT</t>
  </si>
  <si>
    <t>RPRO-250606-0454LEAN_OUT</t>
  </si>
  <si>
    <t>RPRO-250606-0488LEAN_OUT</t>
  </si>
  <si>
    <t>RPRO-250506-0769LEAN_OUT</t>
  </si>
  <si>
    <t>RPRO-250602-0018LAM</t>
  </si>
  <si>
    <t>RPRO-250529-0171LEAN_IN</t>
  </si>
  <si>
    <t>RPRO-250529-0171LEAN_OUT</t>
  </si>
  <si>
    <t>RPRO-250602-0363PRE_IN</t>
  </si>
  <si>
    <t>RPRO-250605-0555LEAN_IN</t>
  </si>
  <si>
    <t>RPRO-250519-0271LEAN_IN</t>
  </si>
  <si>
    <t>RPRO-250514-0310LEAN_OUT</t>
  </si>
  <si>
    <t>RPRO-250607-0237LEAN_OUT</t>
  </si>
  <si>
    <t>RPRO-250607-0235LEAN_OUT</t>
  </si>
  <si>
    <t>RPRO-250607-0239LEAN_OUT</t>
  </si>
  <si>
    <t>RPRO-250607-0241LEAN_OUT</t>
  </si>
  <si>
    <t>RPRO-250607-0243LEAN_OUT</t>
  </si>
  <si>
    <t>RPRO-250606-0581MOL_OUT</t>
  </si>
  <si>
    <t>RPRO-250606-0590MOL_OUT</t>
  </si>
  <si>
    <t>RPRO-250606-0596MOL_OUT</t>
  </si>
  <si>
    <t>RPRO-250606-0593MOL_OUT</t>
  </si>
  <si>
    <t>RPRO-250528-1702LEAN_IN</t>
  </si>
  <si>
    <t>RPRO-250528-1706LEAN_IN</t>
  </si>
  <si>
    <t>RPRO-250528-2125LEAN_IN</t>
  </si>
  <si>
    <t>RPRO-250528-2126LEAN_IN</t>
  </si>
  <si>
    <t>RPRO-250519-0375LEAN_OUT</t>
  </si>
  <si>
    <t>RPRO-250604-0575LEAN_OUT</t>
  </si>
  <si>
    <t>RPRO-250528-2126LEAN_OUT</t>
  </si>
  <si>
    <t>RPRO-250513-0481LEAN_IN</t>
  </si>
  <si>
    <t>RPRO-250519-0282LEAN_IN</t>
  </si>
  <si>
    <t>RPRO-250514-0143LEAN_OUT</t>
  </si>
  <si>
    <t>RPRO-250514-0147LEAN_OUT</t>
  </si>
  <si>
    <t>RPRO-250514-0145LEAN_OUT</t>
  </si>
  <si>
    <t>RPRO-250514-0207LEAN_IN</t>
  </si>
  <si>
    <t>RPRO-250514-0391PRE_IN</t>
  </si>
  <si>
    <t>RPRO-250514-0391PRE</t>
  </si>
  <si>
    <t>RPRO-250514-0142MOL_IN</t>
  </si>
  <si>
    <t>RPRO-250606-0148MOL_IN</t>
  </si>
  <si>
    <t>RPRO-250606-0278MOL_IN</t>
  </si>
  <si>
    <t>RPRO-250606-0282MOL_IN</t>
  </si>
  <si>
    <t>RPRO-250606-0274MOL_IN</t>
  </si>
  <si>
    <t>RPRO-250606-0271MOL_IN</t>
  </si>
  <si>
    <t>RPRO-250606-0289MOL_IN</t>
  </si>
  <si>
    <t>RPRO-250606-0285MOL_IN</t>
  </si>
  <si>
    <t>RPRO-250606-0292MOL_IN</t>
  </si>
  <si>
    <t>RPRO-250529-0093MOL_IN</t>
  </si>
  <si>
    <t>RPRO-250529-0091MOL_IN</t>
  </si>
  <si>
    <t>RPRO-250429-0441MOL_IN</t>
  </si>
  <si>
    <t>RPRO-250527-0255MOL_IN</t>
  </si>
  <si>
    <t>RPRO-250527-0252MOL_IN</t>
  </si>
  <si>
    <t>RPRO-250529-0177PRE</t>
  </si>
  <si>
    <t>RPRO-250609-0071LAM</t>
  </si>
  <si>
    <t>RPRO-250609-0076LAM</t>
  </si>
  <si>
    <t>RPRO-250506-0484LAM</t>
  </si>
  <si>
    <t>RPRO-250529-0177MOL_IN</t>
  </si>
  <si>
    <t>RPRO-250527-0135PRE_IN</t>
  </si>
  <si>
    <t>RPRO-250527-0089PRE_IN</t>
  </si>
  <si>
    <t>RPRO-250527-0046PRE_IN</t>
  </si>
  <si>
    <t>RPRO-250527-0044PRE_IN</t>
  </si>
  <si>
    <t>RPRO-250527-0117PRE_IN</t>
  </si>
  <si>
    <t>RPRO-250527-0117PRE</t>
  </si>
  <si>
    <t>RPRO-250527-0044PRE</t>
  </si>
  <si>
    <t>RPRO-250527-0046PRE</t>
  </si>
  <si>
    <t>RPRO-250527-0089PRE</t>
  </si>
  <si>
    <t>RPRO-250527-0135PRE</t>
  </si>
  <si>
    <t>RPRO-250626-0026MOL_IN</t>
  </si>
  <si>
    <t>RPRO-250618-0074LAM</t>
  </si>
  <si>
    <t>RPRO-250526-0225MOL_OUT</t>
  </si>
  <si>
    <t>RPRO-250514-0231LAM</t>
  </si>
  <si>
    <t>RPRO-250526-0221MOL_OUT</t>
  </si>
  <si>
    <t>RPRO-250519-0331MOL_OUT</t>
  </si>
  <si>
    <t>RPRO-250605-0565MOL_IN</t>
  </si>
  <si>
    <t>RPRO-250609-0073PRE</t>
  </si>
  <si>
    <t>RPRO-250602-0160PRE</t>
  </si>
  <si>
    <t>RPRO-250602-0154PRE</t>
  </si>
  <si>
    <t>RPRO-250626-0148PRE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</si>
</sst>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409]d\-mmm;@"/>
    <numFmt numFmtId="165" formatCode="[$-409]m/d/yy\ h:mm\ AM/PM;@"/>
    <numFmt numFmtId="166" formatCode="_(* #,##0_);_(* \(#,##0\);_(* &quot;-&quot;??_);_(@_)"/>
    <numFmt numFmtId="167" formatCode="m/d/yyyy\ h:mm"/>
  </numFmts>
  <fonts count="5" x14ac:knownFonts="1">
    <font>
      <sz val="11"/>
      <color theme="1"/>
      <name val="Aptos Narrow"/>
      <family val="2"/>
      <scheme val="minor"/>
    </font>
    <font>
      <b/>
      <sz val="11"/>
      <color theme="1"/>
      <name val="Aptos Narrow"/>
      <family val="2"/>
      <scheme val="minor"/>
    </font>
    <font>
      <sz val="11"/>
      <color theme="1"/>
      <name val="Aptos Narrow"/>
      <family val="2"/>
      <scheme val="minor"/>
    </font>
    <font>
      <b/>
      <i/>
      <sz val="12"/>
      <color theme="1"/>
      <name val="Aptos Narrow"/>
      <family val="2"/>
      <scheme val="minor"/>
    </font>
    <font>
      <sz val="8"/>
      <name val="Aptos Narrow"/>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2">
    <xf numFmtId="0" fontId="0" fillId="0" borderId="0"/>
    <xf numFmtId="43" fontId="2" fillId="0" borderId="0" applyFont="0" applyFill="0" applyBorder="0" applyAlignment="0" applyProtection="0"/>
  </cellStyleXfs>
  <cellXfs count="33">
    <xf numFmtId="0" fontId="0" fillId="0" borderId="0" xfId="0"/>
    <xf numFmtId="14" fontId="0" fillId="0" borderId="0" xfId="0" applyNumberFormat="1"/>
    <xf numFmtId="0" fontId="1" fillId="0" borderId="0" xfId="0" applyFont="1" applyAlignment="1">
      <alignment horizontal="center" vertical="center" wrapText="1"/>
    </xf>
    <xf numFmtId="0" fontId="0" fillId="0" borderId="1" xfId="0" applyBorder="1"/>
    <xf numFmtId="14" fontId="0" fillId="0" borderId="1" xfId="0" applyNumberFormat="1" applyBorder="1"/>
    <xf numFmtId="164" fontId="0" fillId="0" borderId="0" xfId="0" applyNumberFormat="1"/>
    <xf numFmtId="165" fontId="0" fillId="0" borderId="0" xfId="0" applyNumberFormat="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14" fontId="1" fillId="2" borderId="3" xfId="0" applyNumberFormat="1" applyFont="1" applyFill="1" applyBorder="1" applyAlignment="1">
      <alignment horizontal="center" vertical="center" wrapText="1"/>
    </xf>
    <xf numFmtId="0" fontId="0" fillId="0" borderId="5" xfId="0" applyBorder="1"/>
    <xf numFmtId="165" fontId="0" fillId="0" borderId="1" xfId="0" applyNumberFormat="1" applyBorder="1" applyAlignment="1">
      <alignment horizontal="center" vertical="center"/>
    </xf>
    <xf numFmtId="0" fontId="0" fillId="0" borderId="2" xfId="0" applyBorder="1"/>
    <xf numFmtId="0" fontId="0" fillId="0" borderId="3" xfId="0" applyBorder="1"/>
    <xf numFmtId="14" fontId="0" fillId="0" borderId="3" xfId="0" applyNumberFormat="1" applyBorder="1"/>
    <xf numFmtId="165" fontId="0" fillId="0" borderId="3" xfId="0" applyNumberFormat="1" applyBorder="1" applyAlignment="1">
      <alignment horizontal="center" vertical="center"/>
    </xf>
    <xf numFmtId="0" fontId="0" fillId="0" borderId="4" xfId="0" applyBorder="1"/>
    <xf numFmtId="166" fontId="0" fillId="0" borderId="1" xfId="1" applyNumberFormat="1" applyFont="1" applyBorder="1"/>
    <xf numFmtId="166" fontId="0" fillId="0" borderId="6" xfId="1" applyNumberFormat="1" applyFont="1" applyBorder="1"/>
    <xf numFmtId="0" fontId="1" fillId="0" borderId="7" xfId="0" applyFont="1" applyBorder="1"/>
    <xf numFmtId="166" fontId="1" fillId="0" borderId="8" xfId="0" applyNumberFormat="1" applyFont="1" applyBorder="1"/>
    <xf numFmtId="166" fontId="1" fillId="0" borderId="9" xfId="0" applyNumberFormat="1" applyFont="1" applyBorder="1"/>
    <xf numFmtId="49" fontId="0" fillId="0" borderId="0" xfId="0" applyNumberFormat="1"/>
    <xf numFmtId="0" fontId="1" fillId="3" borderId="3" xfId="0" applyFont="1" applyFill="1" applyBorder="1" applyAlignment="1">
      <alignment horizontal="center" vertical="center" wrapText="1"/>
    </xf>
    <xf numFmtId="165" fontId="1" fillId="3" borderId="3" xfId="0" applyNumberFormat="1" applyFont="1" applyFill="1" applyBorder="1" applyAlignment="1">
      <alignment horizontal="center" vertical="center" wrapText="1"/>
    </xf>
    <xf numFmtId="0" fontId="1" fillId="3" borderId="4" xfId="0" applyFont="1" applyFill="1" applyBorder="1" applyAlignment="1">
      <alignment horizontal="center" vertical="center" wrapText="1"/>
    </xf>
    <xf numFmtId="165" fontId="1" fillId="4" borderId="3" xfId="0" applyNumberFormat="1" applyFont="1" applyFill="1" applyBorder="1" applyAlignment="1">
      <alignment horizontal="center" vertical="center" wrapText="1"/>
    </xf>
    <xf numFmtId="0" fontId="1" fillId="4" borderId="3" xfId="0" applyFont="1" applyFill="1" applyBorder="1" applyAlignment="1">
      <alignment horizontal="center" vertical="center" wrapText="1"/>
    </xf>
    <xf numFmtId="167" fontId="0" fillId="0" borderId="0" xfId="0" applyNumberFormat="1"/>
    <xf numFmtId="0" fontId="3" fillId="0" borderId="10" xfId="0" applyFont="1" applyBorder="1" applyAlignment="1">
      <alignment horizontal="center" vertical="center"/>
    </xf>
    <xf numFmtId="0" fontId="0" fillId="0" borderId="0" xfId="0" applyNumberFormat="1"/>
    <xf numFmtId="0" fontId="0" fillId="0" borderId="3" xfId="0" applyNumberFormat="1" applyBorder="1"/>
    <xf numFmtId="0" fontId="0" fillId="0" borderId="1" xfId="0" applyNumberFormat="1" applyBorder="1"/>
  </cellXfs>
  <cellStyles count="2">
    <cellStyle name="Comma" xfId="1" builtinId="3"/>
    <cellStyle name="Normal" xfId="0" builtinId="0"/>
  </cellStyles>
  <dxfs count="99">
    <dxf>
      <numFmt numFmtId="167" formatCode="m/d/yyyy\ h:mm"/>
    </dxf>
    <dxf>
      <numFmt numFmtId="0" formatCode="General"/>
    </dxf>
    <dxf>
      <numFmt numFmtId="167" formatCode="m/d/yyyy\ h:mm"/>
    </dxf>
    <dxf>
      <numFmt numFmtId="0" formatCode="General"/>
    </dxf>
    <dxf>
      <numFmt numFmtId="0" formatCode="General"/>
    </dxf>
    <dxf>
      <numFmt numFmtId="0" formatCode="General"/>
    </dxf>
    <dxf>
      <numFmt numFmtId="0" formatCode="General"/>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165" formatCode="[$-409]m/d/yy\ h:mm\ AM/P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right style="thin">
          <color indexed="64"/>
        </right>
        <top style="thin">
          <color indexed="64"/>
        </top>
        <bottom style="thin">
          <color indexed="64"/>
        </bottom>
        <vertical/>
        <horizontal/>
      </border>
    </dxf>
    <dxf>
      <numFmt numFmtId="19" formatCode="yyyy/mm/dd"/>
    </dxf>
    <dxf>
      <numFmt numFmtId="19" formatCode="yyyy/mm/dd"/>
    </dxf>
    <dxf>
      <numFmt numFmtId="19" formatCode="yyyy/mm/dd"/>
    </dxf>
    <dxf>
      <numFmt numFmtId="19" formatCode="yyyy/mm/dd"/>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font>
      <fill>
        <patternFill patternType="solid">
          <fgColor indexed="64"/>
          <bgColor theme="4" tint="0.59999389629810485"/>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1" defaultTableStyle="TableStyleMedium2" defaultPivotStyle="PivotStyleMedium9">
    <tableStyle name="Invisible" pivot="0" table="0" count="0" xr9:uid="{393B63B9-BC52-4377-9730-97F60E4644A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onnections" Target="connections.xml"/><Relationship Id="rId14" Type="http://schemas.microsoft.com/office/2017/06/relationships/rdRichValueStructure" Target="richData/rdrichvaluestructure.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FEB42E4-7DE3-4D15-AA4B-5416808D35B4}" autoFormatId="16" applyNumberFormats="0" applyBorderFormats="0" applyFontFormats="0" applyPatternFormats="0" applyAlignmentFormats="0" applyWidthHeightFormats="0">
  <queryTableRefresh nextId="67" unboundColumnsRight="7">
    <queryTableFields count="64">
      <queryTableField id="1" name="STT" tableColumnId="1"/>
      <queryTableField id="2" name="SO" tableColumnId="2"/>
      <queryTableField id="3" name="PRO ODER" tableColumnId="3"/>
      <queryTableField id="4" name="Brand Code" tableColumnId="4"/>
      <queryTableField id="5" name="CUSTOMERS" tableColumnId="5"/>
      <queryTableField id="6" name="#MOLDED" tableColumnId="6"/>
      <queryTableField id="7" name="Total Qty" tableColumnId="7"/>
      <queryTableField id="8" name="Load material (PPC)" tableColumnId="8"/>
      <queryTableField id="9" name="RECEIVED (MATERIAL)" tableColumnId="9"/>
      <queryTableField id="10" name="RECEIVED (LOGO)" tableColumnId="10"/>
      <queryTableField id="11" name="Laminating (PPC)" tableColumnId="11"/>
      <queryTableField id="12" name="Laminating (Pro)" tableColumnId="12"/>
      <queryTableField id="13" name="Prefitting (PPC)" tableColumnId="13"/>
      <queryTableField id="14" name="Prefitting (Pro)" tableColumnId="14"/>
      <queryTableField id="15" name="Slipting (PPC)" tableColumnId="15"/>
      <queryTableField id="16" name="Slipting (Pro)" tableColumnId="16"/>
      <queryTableField id="17" name="Bào (PPC)" tableColumnId="17"/>
      <queryTableField id="18" name="Bào (Pro)" tableColumnId="18"/>
      <queryTableField id="19" name="SUB" tableColumnId="19"/>
      <queryTableField id="20" name="Molding (PPC)" tableColumnId="20"/>
      <queryTableField id="21" name="Molding Pro (IN)" tableColumnId="21"/>
      <queryTableField id="22" name="Molding Pro" tableColumnId="22"/>
      <queryTableField id="23" name="IN lean Line (PPC)" tableColumnId="23"/>
      <queryTableField id="24" name="IN lean Line (Pro)" tableColumnId="24"/>
      <queryTableField id="25" name="IN lean Line (MACHINE)" tableColumnId="25"/>
      <queryTableField id="26" name="Out lean Line (PPC)" tableColumnId="26"/>
      <queryTableField id="27" name="Out lean Line (Pro)" tableColumnId="27"/>
      <queryTableField id="28" name="PACKING PRO" tableColumnId="28"/>
      <queryTableField id="29" name="Packing date" tableColumnId="29"/>
      <queryTableField id="30" name="Finish date" tableColumnId="30"/>
      <queryTableField id="31" name="PPC Confirm" tableColumnId="31"/>
      <queryTableField id="32" name="STORED" tableColumnId="32"/>
      <queryTableField id="33" name="STATUS" tableColumnId="33"/>
      <queryTableField id="34" name="#Last" tableColumnId="34"/>
      <queryTableField id="35" name="BOM" tableColumnId="35"/>
      <queryTableField id="36" name="#MOLD" tableColumnId="36"/>
      <queryTableField id="37" name="GENDER" tableColumnId="37"/>
      <queryTableField id="38" name="PU" tableColumnId="38"/>
      <queryTableField id="39" name="PU DESCRIPTION" tableColumnId="39"/>
      <queryTableField id="40" name="DL PU" tableColumnId="40"/>
      <queryTableField id="41" name="PU2" tableColumnId="41"/>
      <queryTableField id="42" name="PU2 DESCRIPTION" tableColumnId="42"/>
      <queryTableField id="43" name="DL PU2" tableColumnId="43"/>
      <queryTableField id="44" name="PU3" tableColumnId="44"/>
      <queryTableField id="45" name="PU3 DESCRIPTION" tableColumnId="45"/>
      <queryTableField id="46" name="DL PU3" tableColumnId="46"/>
      <queryTableField id="47" name="FB" tableColumnId="47"/>
      <queryTableField id="48" name="FB DESCRIPTION" tableColumnId="48"/>
      <queryTableField id="49" name="DL FB" tableColumnId="49"/>
      <queryTableField id="50" name="LOGO" tableColumnId="50"/>
      <queryTableField id="51" name="LOGO DESCRIPTION" tableColumnId="51"/>
      <queryTableField id="52" name="DL LOGO" tableColumnId="52"/>
      <queryTableField id="53" name="SKIVING" tableColumnId="53"/>
      <queryTableField id="54" name="CHECK TOTAL" tableColumnId="54"/>
      <queryTableField id="55" name="THĂNG HOA" tableColumnId="55"/>
      <queryTableField id="56" name="DETAIL" tableColumnId="56"/>
      <queryTableField id="57" name="DETAIL SKIVING" tableColumnId="57"/>
      <queryTableField id="58" dataBound="0" tableColumnId="58"/>
      <queryTableField id="59" dataBound="0" tableColumnId="59"/>
      <queryTableField id="60" dataBound="0" tableColumnId="60"/>
      <queryTableField id="62" dataBound="0" tableColumnId="61"/>
      <queryTableField id="63" dataBound="0" tableColumnId="62"/>
      <queryTableField id="64" dataBound="0" tableColumnId="63"/>
      <queryTableField id="65" dataBound="0" tableColumnId="6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B40C0365-8887-4019-AFDA-9C420979A9C6}" autoFormatId="16" applyNumberFormats="0" applyBorderFormats="0" applyFontFormats="0" applyPatternFormats="0" applyAlignmentFormats="0" applyWidthHeightFormats="0">
  <queryTableRefresh nextId="6" unboundColumnsRight="1">
    <queryTableFields count="5">
      <queryTableField id="1" name="RPRO" tableColumnId="1"/>
      <queryTableField id="2" name="MACHINE" tableColumnId="2"/>
      <queryTableField id="3" name="Machine Planning" tableColumnId="3"/>
      <queryTableField id="4" name="PLANNING DATE" tableColumnId="4"/>
      <queryTableField id="5" dataBound="0"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B6995F8A-7E84-4EC0-A06C-199C70EEAE66}" autoFormatId="16" applyNumberFormats="0" applyBorderFormats="0" applyFontFormats="0" applyPatternFormats="0" applyAlignmentFormats="0" applyWidthHeightFormats="0">
  <queryTableRefresh nextId="10">
    <queryTableFields count="8">
      <queryTableField id="1" name="PRO ODER" tableColumnId="1"/>
      <queryTableField id="2" name="Ngày" tableColumnId="2"/>
      <queryTableField id="3" name="Line" tableColumnId="3"/>
      <queryTableField id="6" name="Ngày hoàn thành" tableColumnId="6"/>
      <queryTableField id="4" name="Note" tableColumnId="4"/>
      <queryTableField id="5" name="Ưu tiên" tableColumnId="5"/>
      <queryTableField id="7" name="Time" tableColumnId="7"/>
      <queryTableField id="9" name="PU-CODE"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797E3C78-C674-4748-8AAE-AF74F54DC3DE}" autoFormatId="16" applyNumberFormats="0" applyBorderFormats="0" applyFontFormats="0" applyPatternFormats="0" applyAlignmentFormats="0" applyWidthHeightFormats="0">
  <queryTableRefresh nextId="9">
    <queryTableFields count="7">
      <queryTableField id="1" name="Fix RPRO" tableColumnId="1"/>
      <queryTableField id="3" name="RPRO" tableColumnId="3"/>
      <queryTableField id="4" name="Stage_ID" tableColumnId="4"/>
      <queryTableField id="5" name="MachineID" tableColumnId="5"/>
      <queryTableField id="6" name="CreateDate" tableColumnId="6"/>
      <queryTableField id="7" name="ShiftName" tableColumnId="7"/>
      <queryTableField id="8" name="Check out"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8859E899-F000-4017-8E73-2F72BE4AA136}" autoFormatId="16" applyNumberFormats="0" applyBorderFormats="0" applyFontFormats="0" applyPatternFormats="0" applyAlignmentFormats="0" applyWidthHeightFormats="0">
  <queryTableRefresh nextId="4">
    <queryTableFields count="3">
      <queryTableField id="1" name="SO" tableColumnId="1"/>
      <queryTableField id="2" name="RPRO 365" tableColumnId="2"/>
      <queryTableField id="3" name="Bộ phận" tableColumnId="3"/>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7E6CAE-C043-4873-A891-35433347C876}" name="Data_Power_app" displayName="Data_Power_app" ref="A1:BL321" tableType="queryTable" totalsRowShown="0" headerRowDxfId="98" headerRowBorderDxfId="97" tableBorderDxfId="96" totalsRowBorderDxfId="95">
  <autoFilter ref="A1:BL321" xr:uid="{6D7E6CAE-C043-4873-A891-35433347C876}"/>
  <tableColumns count="64">
    <tableColumn id="1" xr3:uid="{C86FB094-580C-4357-BB92-EA591EB00713}" uniqueName="1" name="STT" queryTableFieldId="1" dataDxfId="70"/>
    <tableColumn id="2" xr3:uid="{B80096DD-BB19-4F6E-A7D5-6E97B74D7398}" uniqueName="2" name="SO" queryTableFieldId="2" dataDxfId="69"/>
    <tableColumn id="3" xr3:uid="{967485C5-5B32-43C6-AEF8-FEDC17419F95}" uniqueName="3" name="PRO ODER" queryTableFieldId="3" dataDxfId="68"/>
    <tableColumn id="4" xr3:uid="{0B9E6CA8-CE1B-439B-87FC-62C2A8ABA3AA}" uniqueName="4" name="Brand Code" queryTableFieldId="4" dataDxfId="67"/>
    <tableColumn id="5" xr3:uid="{4AFFC484-EE07-4A2C-AFCE-351C16788754}" uniqueName="5" name="CUSTOMERS" queryTableFieldId="5" dataDxfId="66"/>
    <tableColumn id="6" xr3:uid="{F3A92624-4E1C-4CD5-99F7-65DC6AC996E6}" uniqueName="6" name="#MOLDED" queryTableFieldId="6" dataDxfId="65"/>
    <tableColumn id="7" xr3:uid="{FE569900-5CA0-4117-B632-4FEF25F1B141}" uniqueName="7" name="Total Qty" queryTableFieldId="7" dataDxfId="64"/>
    <tableColumn id="8" xr3:uid="{EC071672-598E-4426-A40D-F77E321B90F5}" uniqueName="8" name="Load material (PPC)" queryTableFieldId="8" dataDxfId="63"/>
    <tableColumn id="9" xr3:uid="{468592C0-C622-4026-A4B3-B7D96E03F424}" uniqueName="9" name="RECEIVED (MATERIAL)" queryTableFieldId="9" dataDxfId="62"/>
    <tableColumn id="10" xr3:uid="{3AE60A70-BF1A-4148-A4A6-F88E0B1F8ECB}" uniqueName="10" name="RECEIVED (LOGO)" queryTableFieldId="10" dataDxfId="61"/>
    <tableColumn id="11" xr3:uid="{27EBDD99-BD56-469E-A24D-E687104C13F6}" uniqueName="11" name="Laminating (PPC)" queryTableFieldId="11" dataDxfId="60"/>
    <tableColumn id="12" xr3:uid="{4843BA28-8FAC-49DD-A3C6-63C11FB34E28}" uniqueName="12" name="Laminating (Pro)" queryTableFieldId="12" dataDxfId="59"/>
    <tableColumn id="13" xr3:uid="{3AD1C6A4-5322-498E-B256-2186CBB20325}" uniqueName="13" name="Prefitting (PPC)" queryTableFieldId="13" dataDxfId="58"/>
    <tableColumn id="14" xr3:uid="{2249BEB3-7627-443C-9E2F-D8567D4FDF85}" uniqueName="14" name="Prefitting (Pro)" queryTableFieldId="14" dataDxfId="57"/>
    <tableColumn id="15" xr3:uid="{0C2FB1BF-72E1-410D-A04E-7221C5E21F64}" uniqueName="15" name="Slipting (PPC)" queryTableFieldId="15" dataDxfId="56"/>
    <tableColumn id="16" xr3:uid="{28F40E2F-86AE-4455-ADDE-01F2CB5F8049}" uniqueName="16" name="Slipting (Pro)" queryTableFieldId="16" dataDxfId="55"/>
    <tableColumn id="17" xr3:uid="{C042E4EF-FDE8-4F7B-8427-83D4F5868099}" uniqueName="17" name="Bào (PPC)" queryTableFieldId="17" dataDxfId="54"/>
    <tableColumn id="18" xr3:uid="{C58F1C62-CF2D-4584-96AC-2D1892EC024C}" uniqueName="18" name="Bào (Pro)" queryTableFieldId="18" dataDxfId="53"/>
    <tableColumn id="19" xr3:uid="{3B0E0917-4B2D-41A2-9F94-42A9617D461D}" uniqueName="19" name="SUB" queryTableFieldId="19" dataDxfId="52"/>
    <tableColumn id="20" xr3:uid="{96337EAC-8854-46FF-AADC-F433A8281FA7}" uniqueName="20" name="Molding (PPC)" queryTableFieldId="20" dataDxfId="51"/>
    <tableColumn id="21" xr3:uid="{286CFF13-C82A-4C9F-8E85-F1C7F3B0AFDE}" uniqueName="21" name="Molding Pro (IN)" queryTableFieldId="21" dataDxfId="50"/>
    <tableColumn id="22" xr3:uid="{E2F5DD0E-8D9E-42D6-99C6-4EFA0B557751}" uniqueName="22" name="Molding Pro" queryTableFieldId="22" dataDxfId="49"/>
    <tableColumn id="23" xr3:uid="{6B8C902B-9A8D-4076-B978-691F29D34EAD}" uniqueName="23" name="IN lean Line (PPC)" queryTableFieldId="23" dataDxfId="48"/>
    <tableColumn id="24" xr3:uid="{9EA612B3-0FF5-43A3-B973-554578EF89BF}" uniqueName="24" name="IN lean Line (Pro)" queryTableFieldId="24" dataDxfId="47"/>
    <tableColumn id="25" xr3:uid="{1149DDF4-E56E-4B83-A8B2-A9F6F0F793DA}" uniqueName="25" name="IN lean Line (MACHINE)" queryTableFieldId="25" dataDxfId="46"/>
    <tableColumn id="26" xr3:uid="{A5001BA0-8312-41C0-A8B7-70648906105A}" uniqueName="26" name="Out lean Line (PPC)" queryTableFieldId="26" dataDxfId="45"/>
    <tableColumn id="27" xr3:uid="{EAC8FAA3-0A81-4E99-BB0C-3B568653165F}" uniqueName="27" name="Out lean Line (Pro)" queryTableFieldId="27" dataDxfId="44"/>
    <tableColumn id="28" xr3:uid="{A8F129E5-448E-4723-99B2-0E0D0CF22025}" uniqueName="28" name="PACKING PRO" queryTableFieldId="28" dataDxfId="43"/>
    <tableColumn id="29" xr3:uid="{9351A87F-CE33-443E-93C7-4029120E2DBB}" uniqueName="29" name="Packing date" queryTableFieldId="29" dataDxfId="42"/>
    <tableColumn id="30" xr3:uid="{491A79A6-3237-408D-A924-00A03A3C0625}" uniqueName="30" name="Finish date" queryTableFieldId="30" dataDxfId="41"/>
    <tableColumn id="31" xr3:uid="{767149AE-6AF3-416F-8639-C5B4EDEB69F6}" uniqueName="31" name="PPC Confirm" queryTableFieldId="31" dataDxfId="40"/>
    <tableColumn id="32" xr3:uid="{BB7AA7F9-E506-49E9-8BB0-C1D9BA16A862}" uniqueName="32" name="STORED" queryTableFieldId="32" dataDxfId="39"/>
    <tableColumn id="33" xr3:uid="{3755E707-6A19-4F2D-922D-E1E9FAFA4034}" uniqueName="33" name="STATUS" queryTableFieldId="33" dataDxfId="38"/>
    <tableColumn id="34" xr3:uid="{8F514D5D-8A30-4C6E-9B5B-98774146A286}" uniqueName="34" name="#Last" queryTableFieldId="34" dataDxfId="37"/>
    <tableColumn id="35" xr3:uid="{56B64073-34F4-4538-991B-A56491E2A329}" uniqueName="35" name="BOM" queryTableFieldId="35" dataDxfId="36"/>
    <tableColumn id="36" xr3:uid="{E1DD1E89-2844-439A-9E84-BB9FBF87ADA1}" uniqueName="36" name="#MOLD" queryTableFieldId="36" dataDxfId="35"/>
    <tableColumn id="37" xr3:uid="{B6501759-DA5C-4D79-952B-A77FB68820CA}" uniqueName="37" name="GENDER" queryTableFieldId="37" dataDxfId="34"/>
    <tableColumn id="38" xr3:uid="{50C278C9-CD6A-4EFE-9777-11AFBC1C66C0}" uniqueName="38" name="PU" queryTableFieldId="38" dataDxfId="33"/>
    <tableColumn id="39" xr3:uid="{3BA0669E-5882-441F-AD02-8420A230C86E}" uniqueName="39" name="PU DESCRIPTION" queryTableFieldId="39" dataDxfId="32"/>
    <tableColumn id="40" xr3:uid="{342EAE7A-781B-4E33-9798-4725C86427FC}" uniqueName="40" name="DL PU" queryTableFieldId="40" dataDxfId="31"/>
    <tableColumn id="41" xr3:uid="{80FFE5C3-340B-4F5E-842C-15207AEA24CA}" uniqueName="41" name="PU2" queryTableFieldId="41" dataDxfId="30"/>
    <tableColumn id="42" xr3:uid="{AFA25A5C-5688-4E15-A2A0-AAF921590259}" uniqueName="42" name="PU2 DESCRIPTION" queryTableFieldId="42" dataDxfId="29"/>
    <tableColumn id="43" xr3:uid="{28CEFB5F-5868-4455-9645-C862D6EED570}" uniqueName="43" name="DL PU2" queryTableFieldId="43" dataDxfId="28"/>
    <tableColumn id="44" xr3:uid="{24E27BAA-5876-42F4-A647-B919EFF71F84}" uniqueName="44" name="PU3" queryTableFieldId="44" dataDxfId="27"/>
    <tableColumn id="45" xr3:uid="{6A88B238-2B5D-4074-8A3C-01189E888C1E}" uniqueName="45" name="PU3 DESCRIPTION" queryTableFieldId="45" dataDxfId="26"/>
    <tableColumn id="46" xr3:uid="{856A1C0D-88ED-4EF1-A968-FFECBBED4253}" uniqueName="46" name="DL PU3" queryTableFieldId="46" dataDxfId="25"/>
    <tableColumn id="47" xr3:uid="{3AF7D10F-B15E-4C81-B8C6-260229E25921}" uniqueName="47" name="FB" queryTableFieldId="47" dataDxfId="24"/>
    <tableColumn id="48" xr3:uid="{0566AB07-2459-4460-8503-54C2C8FDCAEB}" uniqueName="48" name="FB DESCRIPTION" queryTableFieldId="48" dataDxfId="23"/>
    <tableColumn id="49" xr3:uid="{C04833A9-5A73-4AD6-8E8F-117BF9310C33}" uniqueName="49" name="DL FB" queryTableFieldId="49" dataDxfId="22"/>
    <tableColumn id="50" xr3:uid="{19CC9738-2B46-4ED7-BD51-A78BFACC940C}" uniqueName="50" name="LOGO" queryTableFieldId="50" dataDxfId="21"/>
    <tableColumn id="51" xr3:uid="{19330F8D-DBFA-42E6-BF25-507370754B23}" uniqueName="51" name="LOGO DESCRIPTION" queryTableFieldId="51" dataDxfId="20"/>
    <tableColumn id="52" xr3:uid="{1EF09492-127D-4E7D-918F-2A5410BCD6C0}" uniqueName="52" name="DL LOGO" queryTableFieldId="52" dataDxfId="19"/>
    <tableColumn id="53" xr3:uid="{DA973D74-19DF-44A5-A38B-1601B3522F93}" uniqueName="53" name="SKIVING" queryTableFieldId="53" dataDxfId="18"/>
    <tableColumn id="54" xr3:uid="{89628A95-D6F7-402A-9860-ED3623C6A9B9}" uniqueName="54" name="CHECK TOTAL" queryTableFieldId="54" dataDxfId="17"/>
    <tableColumn id="55" xr3:uid="{E54E3EE1-3B54-465A-A698-F41E482D20F3}" uniqueName="55" name="THĂNG HOA" queryTableFieldId="55" dataDxfId="16"/>
    <tableColumn id="56" xr3:uid="{4144465E-E942-4415-8C29-DBE99E364781}" uniqueName="56" name="DETAIL" queryTableFieldId="56" dataDxfId="15"/>
    <tableColumn id="57" xr3:uid="{829B625F-5A79-4832-A8B6-E0AFB5B131F3}" uniqueName="57" name="DETAIL SKIVING" queryTableFieldId="57" dataDxfId="14"/>
    <tableColumn id="58" xr3:uid="{A711A2EF-A72E-442A-9893-DE49155C919D}" uniqueName="58" name="LAMINATION MACHINE (PLAN)" queryTableFieldId="58" dataDxfId="13">
      <calculatedColumnFormula>IFERROR(VLOOKUP(Data_Power_app[[#This Row],[PRO ODER]],'Result'!H:J,3,0),"")</calculatedColumnFormula>
    </tableColumn>
    <tableColumn id="59" xr3:uid="{D730FDA6-666E-4498-A6CF-49A0BE883291}" uniqueName="59" name="LAMINATION MACHINE (REALTIME)" queryTableFieldId="59" dataDxfId="12">
      <calculatedColumnFormula>IFERROR(VLOOKUP(Data_Power_app[[#This Row],[PRO ODER]]&amp;"LAM",'Real Time'!A:E,4,0),"")</calculatedColumnFormula>
    </tableColumn>
    <tableColumn id="60" xr3:uid="{69E9C5A4-7FC7-43BC-BA01-FDFAFCB2118E}" uniqueName="60" name="Check" queryTableFieldId="60" dataDxfId="11">
      <calculatedColumnFormula>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calculatedColumnFormula>
    </tableColumn>
    <tableColumn id="61" xr3:uid="{B37EB79C-7678-4AD0-BB19-E69A7642F929}" uniqueName="61" name="Delay/Urgent" queryTableFieldId="62" dataDxfId="10">
      <calculatedColumnFormula>IFERROR(VLOOKUP(Data_Power_app[[#This Row],[PRO ODER]],'Xuất-Delay-SLT'!B:C,2,0),"")</calculatedColumnFormula>
    </tableColumn>
    <tableColumn id="62" xr3:uid="{035F78CE-F757-422F-8252-CF52F06891D7}" uniqueName="62" name="LEANLINE PLAN" queryTableFieldId="63" dataDxfId="9">
      <calculatedColumnFormula>IFERROR(VLOOKUP(Data_Power_app[[#This Row],[PRO ODER]],'Plan Lean DC'!A:C,3,0),"")</calculatedColumnFormula>
    </tableColumn>
    <tableColumn id="63" xr3:uid="{43572901-6071-4D78-BC31-D0179CC4FE04}" uniqueName="63" name="LEANLINE (REALTIME)" queryTableFieldId="64" dataDxfId="8">
      <calculatedColumnFormula>IFERROR(VLOOKUP(Data_Power_app[[#This Row],[PRO ODER]]&amp;"LEAN_IN",'Real Time'!A:D,4,0),"")</calculatedColumnFormula>
    </tableColumn>
    <tableColumn id="64" xr3:uid="{D8825023-AB1A-4B14-B441-1350F437AF06}" uniqueName="64" name="CheckLL" queryTableFieldId="65" dataDxfId="7">
      <calculatedColumnFormula array="1">IFERROR(_xlfn.IFS(Data_Power_app[[#This Row],[LEANLINE PLAN]]="","",Data_Power_app[[#This Row],[LEANLINE (REALTIME)]]="","",SEARCH(RIGHT(Data_Power_app[[#This Row],[LEANLINE (REALTIME)]],1),Data_Power_app[[#This Row],[LEANLINE PLAN]],1)&gt;0,"True"),"False")</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2A147B-BE8D-4F2A-A4BC-9A2C961696AC}" name="Result" displayName="Result" ref="A1:E514" tableType="queryTable" totalsRowShown="0">
  <autoFilter ref="A1:E514" xr:uid="{1E2A147B-BE8D-4F2A-A4BC-9A2C961696AC}"/>
  <tableColumns count="5">
    <tableColumn id="1" xr3:uid="{C62CCDD8-A23F-4B6D-8372-2FA77D213080}" uniqueName="1" name="RPRO" queryTableFieldId="1" dataDxfId="94"/>
    <tableColumn id="2" xr3:uid="{BB86B9EE-F239-46AB-B2A7-67D39AD6411B}" uniqueName="2" name="MACHINE" queryTableFieldId="2" dataDxfId="93"/>
    <tableColumn id="3" xr3:uid="{CCAF7678-F9C9-48FE-93BD-E5717FD738C8}" uniqueName="3" name="Machine Planning" queryTableFieldId="3" dataDxfId="92"/>
    <tableColumn id="4" xr3:uid="{89CAEE52-5C05-406A-A7D5-95256E7EDBB7}" uniqueName="4" name="PLANNING DATE" queryTableFieldId="4" dataDxfId="71"/>
    <tableColumn id="5" xr3:uid="{DE068587-879D-4448-B1DF-71793DC47F52}" uniqueName="5" name="Check" queryTableFieldId="5" dataDxfId="91">
      <calculatedColumnFormula>IFERROR(VLOOKUP(Result[[#This Row],[RPRO]],H:H,1,0),"")</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28C931F-466B-45AD-BAC2-AD09A51FF214}" name="Result5" displayName="Result5" ref="H1:L1055" totalsRowShown="0">
  <autoFilter ref="H1:L1055" xr:uid="{528C931F-466B-45AD-BAC2-AD09A51FF214}"/>
  <sortState xmlns:xlrd2="http://schemas.microsoft.com/office/spreadsheetml/2017/richdata2" ref="H2:L1055">
    <sortCondition ref="H2:H1055"/>
  </sortState>
  <tableColumns count="5">
    <tableColumn id="1" xr3:uid="{F79B836F-98DC-4275-AB16-F8C18B3B106D}" name="RPRO" dataDxfId="90"/>
    <tableColumn id="2" xr3:uid="{C00D5119-85D5-4DF0-AF85-A1479A7AF884}" name="MACHINE" dataDxfId="89"/>
    <tableColumn id="3" xr3:uid="{5B335BD1-86BE-4070-A2F9-48DC8D6C53C8}" name="Machine Planning" dataDxfId="88"/>
    <tableColumn id="4" xr3:uid="{1D11B2B5-1825-441F-B20E-868E719FC660}" name="PLANNING DATE" dataDxfId="87"/>
    <tableColumn id="5" xr3:uid="{479B4E3A-76FB-4C70-86CE-402D8A5D94AB}" name="Checkout" dataDxfId="86">
      <calculatedColumnFormula>IFERROR(VLOOKUP(Result5[[#This Row],[RPRO]],'Data Power app'!C:C,1,0),"Xoa")</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8D834E-6AEF-4358-8B1D-FDBA83380CED}" name="Results" displayName="Results" ref="A1:H1823" tableType="queryTable" totalsRowShown="0">
  <autoFilter ref="A1:H1823" xr:uid="{C18D834E-6AEF-4358-8B1D-FDBA83380CED}"/>
  <tableColumns count="8">
    <tableColumn id="1" xr3:uid="{70A3B064-9D29-47FB-BD22-0B1032B2C952}" uniqueName="1" name="PRO ODER" queryTableFieldId="1" dataDxfId="85"/>
    <tableColumn id="2" xr3:uid="{E18F0C57-460F-4CBF-B21B-C03352759278}" uniqueName="2" name="Ngày" queryTableFieldId="2" dataDxfId="74"/>
    <tableColumn id="3" xr3:uid="{2E5C0467-6833-49EE-A9D1-8BF5602DF44D}" uniqueName="3" name="Line" queryTableFieldId="3" dataDxfId="84"/>
    <tableColumn id="6" xr3:uid="{56BA8D1D-EE84-452F-939E-DE0257EA0CC5}" uniqueName="6" name="Ngày hoàn thành" queryTableFieldId="6" dataDxfId="73"/>
    <tableColumn id="4" xr3:uid="{9E939EEC-A1CC-4C11-A38F-E2DCAD39DE3C}" uniqueName="4" name="Note" queryTableFieldId="4" dataDxfId="83"/>
    <tableColumn id="5" xr3:uid="{9BF1E7F8-8430-40D4-AF6C-EF2FDA43E644}" uniqueName="5" name="Ưu tiên" queryTableFieldId="5" dataDxfId="82"/>
    <tableColumn id="7" xr3:uid="{2FE47149-B26D-4235-A756-BB4062147343}" uniqueName="7" name="Time" queryTableFieldId="7" dataDxfId="72"/>
    <tableColumn id="8" xr3:uid="{7B780B33-4CA4-4A3E-BC64-5A81114B53DA}" uniqueName="8" name="PU-CODE" queryTableFieldId="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C1D85D-EF47-4BEA-9685-FFCB6A687079}" name="Real_Time" displayName="Real_Time" ref="A1:G4978" tableType="queryTable" totalsRowShown="0">
  <autoFilter ref="A1:G4978" xr:uid="{9CC1D85D-EF47-4BEA-9685-FFCB6A687079}"/>
  <tableColumns count="7">
    <tableColumn id="1" xr3:uid="{8FEE2A98-A4DC-4D3E-A826-D9751157AA9C}" uniqueName="1" name="Fix RPRO" queryTableFieldId="1" dataDxfId="6"/>
    <tableColumn id="3" xr3:uid="{B884159B-B278-4FC3-BEDF-8D3552C750A5}" uniqueName="3" name="RPRO" queryTableFieldId="3" dataDxfId="5"/>
    <tableColumn id="4" xr3:uid="{232D28F2-5D3A-4E90-BAB8-08DCD547EA76}" uniqueName="4" name="Stage_ID" queryTableFieldId="4" dataDxfId="4"/>
    <tableColumn id="5" xr3:uid="{4A7490F2-9B92-4CBC-B8C6-2F1848049727}" uniqueName="5" name="MachineID" queryTableFieldId="5" dataDxfId="3"/>
    <tableColumn id="6" xr3:uid="{A9E33209-2F48-4202-AEDB-A14DEED8C918}" uniqueName="6" name="CreateDate" queryTableFieldId="6" dataDxfId="2"/>
    <tableColumn id="7" xr3:uid="{A23072CC-B60D-48F3-8C21-85FB26FEFBBE}" uniqueName="7" name="ShiftName" queryTableFieldId="7" dataDxfId="1"/>
    <tableColumn id="2" xr3:uid="{3594BE2A-7515-4DDE-AB76-2605F80955CA}" uniqueName="2" name="Check out" queryTableFieldId="8" dataDxfId="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E061C2B-A790-4792-8AD3-FE6FD60F6853}" name="Xuất_Delay_SLT" displayName="Xuất_Delay_SLT" ref="A1:C201" tableType="queryTable" totalsRowShown="0">
  <autoFilter ref="A1:C201" xr:uid="{FE061C2B-A790-4792-8AD3-FE6FD60F6853}"/>
  <tableColumns count="3">
    <tableColumn id="1" xr3:uid="{BC8392B2-3D29-4DB9-A33B-13EA83AE00DD}" uniqueName="1" name="SO" queryTableFieldId="1" dataDxfId="81"/>
    <tableColumn id="2" xr3:uid="{6BB00023-E0EE-4B60-9CAD-FA1C238AD3DA}" uniqueName="2" name="RPRO 365" queryTableFieldId="2" dataDxfId="80"/>
    <tableColumn id="3" xr3:uid="{B984D743-714A-417A-BC6A-A4BA82C32ADA}" uniqueName="3" name="Bộ phận" queryTableFieldId="3" dataDxfId="7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A80259-ED35-4703-98B7-DF2983C06D45}" name="Table12" displayName="Table12" ref="A2:F5" totalsRowShown="0" headerRowDxfId="78" headerRowBorderDxfId="77" tableBorderDxfId="76" totalsRowBorderDxfId="75">
  <autoFilter ref="A2:F5" xr:uid="{58A80259-ED35-4703-98B7-DF2983C06D45}"/>
  <tableColumns count="6">
    <tableColumn id="1" xr3:uid="{AE4A9C6B-C23B-4442-B95A-FD7D8B973038}" name="#Mold"/>
    <tableColumn id="2" xr3:uid="{E3BFF51D-E927-4279-A44B-A027B9DF37B8}" name="Lamination"/>
    <tableColumn id="3" xr3:uid="{0B91A45D-9C01-493C-BF0A-768618641751}" name="Prefitting"/>
    <tableColumn id="4" xr3:uid="{2EAF4183-C7D1-45D1-BBF8-3E300F5AB7E9}" name="Molding Out"/>
    <tableColumn id="5" xr3:uid="{3F007B10-D404-4812-BCE7-5259563BED75}" name="Lean Line Out"/>
    <tableColumn id="6" xr3:uid="{86FD9E39-871C-4FB6-8A22-D43C30C89AD4}" name="Stor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681AD-AAB3-4126-86AF-71C07F985DA8}">
  <sheetPr codeName="Sheet1"/>
  <dimension ref="A1:BL321"/>
  <sheetViews>
    <sheetView zoomScale="85" zoomScaleNormal="85" workbookViewId="0">
      <pane ySplit="1" topLeftCell="A47" activePane="bottomLeft" state="frozen"/>
      <selection activeCell="O1" sqref="O1"/>
      <selection pane="bottomLeft" activeCell="BI75" sqref="BI75"/>
    </sheetView>
  </sheetViews>
  <sheetFormatPr defaultRowHeight="15" x14ac:dyDescent="0.25"/>
  <cols>
    <col min="1" max="1" width="9.28515625" bestFit="1" customWidth="1"/>
    <col min="2" max="2" width="15.140625" bestFit="1" customWidth="1"/>
    <col min="3" max="3" width="17.5703125" bestFit="1" customWidth="1"/>
    <col min="4" max="4" width="16.140625" bestFit="1" customWidth="1"/>
    <col min="5" max="5" width="81.140625" bestFit="1" customWidth="1"/>
    <col min="6" max="6" width="15.140625" bestFit="1" customWidth="1"/>
    <col min="7" max="7" width="13.7109375" bestFit="1" customWidth="1"/>
    <col min="8" max="8" width="18" style="1" bestFit="1" customWidth="1"/>
    <col min="9" max="9" width="16.28515625" style="1" bestFit="1" customWidth="1"/>
    <col min="10" max="10" width="27.42578125" style="1" bestFit="1" customWidth="1"/>
    <col min="11" max="11" width="21.42578125" style="1" bestFit="1" customWidth="1"/>
    <col min="12" max="12" width="20.7109375" style="1" bestFit="1" customWidth="1"/>
    <col min="13" max="13" width="20" style="1" bestFit="1" customWidth="1"/>
    <col min="14" max="14" width="19.140625" style="1" bestFit="1" customWidth="1"/>
    <col min="15" max="15" width="18.140625" style="1" bestFit="1" customWidth="1"/>
    <col min="16" max="16" width="17.28515625" style="1" bestFit="1" customWidth="1"/>
    <col min="17" max="17" width="15.140625" style="1" bestFit="1" customWidth="1"/>
    <col min="18" max="18" width="14.28515625" style="1" bestFit="1" customWidth="1"/>
    <col min="19" max="19" width="9.85546875" style="1" bestFit="1" customWidth="1"/>
    <col min="20" max="20" width="18.42578125" style="1" bestFit="1" customWidth="1"/>
    <col min="21" max="21" width="20.140625" style="1" bestFit="1" customWidth="1"/>
    <col min="22" max="22" width="16.28515625" style="1" bestFit="1" customWidth="1"/>
    <col min="23" max="23" width="22" style="1" bestFit="1" customWidth="1"/>
    <col min="24" max="24" width="21.140625" style="1" bestFit="1" customWidth="1"/>
    <col min="25" max="25" width="16.140625" style="1" bestFit="1" customWidth="1"/>
    <col min="26" max="26" width="23.28515625" style="1" bestFit="1" customWidth="1"/>
    <col min="27" max="27" width="22.5703125" style="1" bestFit="1" customWidth="1"/>
    <col min="28" max="28" width="18.85546875" style="1" bestFit="1" customWidth="1"/>
    <col min="29" max="29" width="17.28515625" style="1" bestFit="1" customWidth="1"/>
    <col min="30" max="30" width="15.5703125" style="1" bestFit="1" customWidth="1"/>
    <col min="31" max="31" width="17.42578125" style="1" bestFit="1" customWidth="1"/>
    <col min="32" max="32" width="13.28515625" style="1" bestFit="1" customWidth="1"/>
    <col min="33" max="33" width="12.5703125" bestFit="1" customWidth="1"/>
    <col min="34" max="34" width="38.7109375" bestFit="1" customWidth="1"/>
    <col min="35" max="35" width="11.5703125" bestFit="1" customWidth="1"/>
    <col min="36" max="36" width="16.140625" bestFit="1" customWidth="1"/>
    <col min="37" max="37" width="13.7109375" bestFit="1" customWidth="1"/>
    <col min="38" max="38" width="11.5703125" bestFit="1" customWidth="1"/>
    <col min="39" max="39" width="81.140625" bestFit="1" customWidth="1"/>
    <col min="40" max="41" width="11.5703125" bestFit="1" customWidth="1"/>
    <col min="42" max="42" width="81.140625" bestFit="1" customWidth="1"/>
    <col min="43" max="43" width="12.5703125" bestFit="1" customWidth="1"/>
    <col min="44" max="44" width="9.85546875" bestFit="1" customWidth="1"/>
    <col min="45" max="45" width="22.28515625" bestFit="1" customWidth="1"/>
    <col min="46" max="46" width="12.5703125" bestFit="1" customWidth="1"/>
    <col min="47" max="47" width="11.7109375" bestFit="1" customWidth="1"/>
    <col min="48" max="48" width="81.140625" bestFit="1" customWidth="1"/>
    <col min="49" max="49" width="11.42578125" bestFit="1" customWidth="1"/>
    <col min="50" max="50" width="11.5703125" bestFit="1" customWidth="1"/>
    <col min="51" max="51" width="81.140625" bestFit="1" customWidth="1"/>
    <col min="52" max="52" width="14.28515625" bestFit="1" customWidth="1"/>
    <col min="53" max="53" width="13.5703125" bestFit="1" customWidth="1"/>
    <col min="54" max="54" width="18.28515625" bestFit="1" customWidth="1"/>
    <col min="55" max="55" width="16.7109375" bestFit="1" customWidth="1"/>
    <col min="56" max="56" width="12.42578125" bestFit="1" customWidth="1"/>
    <col min="57" max="57" width="81.140625" bestFit="1" customWidth="1"/>
    <col min="58" max="58" width="26.42578125" bestFit="1" customWidth="1"/>
    <col min="59" max="59" width="17.28515625" style="6" bestFit="1" customWidth="1"/>
    <col min="60" max="60" width="11.85546875" bestFit="1" customWidth="1"/>
    <col min="61" max="61" width="18.85546875" bestFit="1" customWidth="1"/>
    <col min="62" max="62" width="20.140625" bestFit="1" customWidth="1"/>
    <col min="63" max="63" width="16.140625" bestFit="1" customWidth="1"/>
    <col min="64" max="64" width="13.85546875" bestFit="1" customWidth="1"/>
  </cols>
  <sheetData>
    <row r="1" spans="1:64" s="2" customFormat="1" ht="45" x14ac:dyDescent="0.25">
      <c r="A1" s="7" t="s">
        <v>0</v>
      </c>
      <c r="B1" s="8" t="s">
        <v>1</v>
      </c>
      <c r="C1" s="8" t="s">
        <v>2</v>
      </c>
      <c r="D1" s="8" t="s">
        <v>3</v>
      </c>
      <c r="E1" s="8" t="s">
        <v>4</v>
      </c>
      <c r="F1" s="8" t="s">
        <v>5</v>
      </c>
      <c r="G1" s="8"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55</v>
      </c>
      <c r="BE1" s="8" t="s">
        <v>56</v>
      </c>
      <c r="BF1" s="23" t="s">
        <v>622</v>
      </c>
      <c r="BG1" s="24" t="s">
        <v>623</v>
      </c>
      <c r="BH1" s="25" t="s">
        <v>634</v>
      </c>
      <c r="BI1" s="8" t="s">
        <v>1298</v>
      </c>
      <c r="BJ1" s="26" t="s">
        <v>1619</v>
      </c>
      <c r="BK1" s="26" t="s">
        <v>1620</v>
      </c>
      <c r="BL1" s="27" t="s">
        <v>1621</v>
      </c>
    </row>
    <row r="2" spans="1:64" x14ac:dyDescent="0.25">
      <c r="A2" s="12">
        <v>1</v>
      </c>
      <c r="B2" s="13" t="s">
        <v>822</v>
      </c>
      <c r="C2" s="13" t="s">
        <v>823</v>
      </c>
      <c r="D2" s="13" t="s">
        <v>84</v>
      </c>
      <c r="E2" s="13" t="s">
        <v>137</v>
      </c>
      <c r="F2" s="13" t="s">
        <v>72</v>
      </c>
      <c r="G2" s="13">
        <v>51</v>
      </c>
      <c r="H2" s="14">
        <v>45813</v>
      </c>
      <c r="I2" s="31" t="s">
        <v>60</v>
      </c>
      <c r="J2" s="14" t="s">
        <v>60</v>
      </c>
      <c r="K2" s="14">
        <v>45814</v>
      </c>
      <c r="L2" s="14">
        <v>45814.755671296298</v>
      </c>
      <c r="M2" s="14" t="s">
        <v>60</v>
      </c>
      <c r="N2" s="14"/>
      <c r="O2" s="14" t="s">
        <v>60</v>
      </c>
      <c r="P2" s="14" t="s">
        <v>60</v>
      </c>
      <c r="Q2" s="14" t="s">
        <v>60</v>
      </c>
      <c r="R2" s="14" t="s">
        <v>60</v>
      </c>
      <c r="S2" s="14" t="s">
        <v>60</v>
      </c>
      <c r="T2" s="14" t="s">
        <v>60</v>
      </c>
      <c r="U2" s="14"/>
      <c r="V2" s="14"/>
      <c r="W2" s="14">
        <v>45836</v>
      </c>
      <c r="X2" s="14">
        <v>45828.697430555556</v>
      </c>
      <c r="Y2" s="14" t="s">
        <v>178</v>
      </c>
      <c r="Z2" s="14">
        <v>45836</v>
      </c>
      <c r="AA2" s="14">
        <v>45828.699421296296</v>
      </c>
      <c r="AB2" s="14" t="s">
        <v>60</v>
      </c>
      <c r="AC2" s="14">
        <v>45837</v>
      </c>
      <c r="AD2" s="14">
        <v>45841</v>
      </c>
      <c r="AE2" s="14">
        <v>45821</v>
      </c>
      <c r="AF2" s="14">
        <v>45838</v>
      </c>
      <c r="AG2" s="13" t="s">
        <v>635</v>
      </c>
      <c r="AH2" s="13" t="s">
        <v>401</v>
      </c>
      <c r="AI2" s="13" t="s">
        <v>824</v>
      </c>
      <c r="AJ2" s="13" t="s">
        <v>74</v>
      </c>
      <c r="AK2" s="13" t="s">
        <v>98</v>
      </c>
      <c r="AL2" s="13" t="s">
        <v>135</v>
      </c>
      <c r="AM2" s="13" t="s">
        <v>136</v>
      </c>
      <c r="AN2" s="13">
        <v>1.3769800000000001</v>
      </c>
      <c r="AO2" s="13" t="s">
        <v>68</v>
      </c>
      <c r="AP2" s="13"/>
      <c r="AQ2" s="13"/>
      <c r="AR2" s="13" t="s">
        <v>68</v>
      </c>
      <c r="AS2" s="13"/>
      <c r="AT2" s="13"/>
      <c r="AU2" s="13" t="s">
        <v>304</v>
      </c>
      <c r="AV2" s="13" t="s">
        <v>305</v>
      </c>
      <c r="AW2" s="13">
        <v>3.0112100000000002</v>
      </c>
      <c r="AX2" s="13" t="s">
        <v>825</v>
      </c>
      <c r="AY2" s="13" t="s">
        <v>826</v>
      </c>
      <c r="AZ2" s="13">
        <v>50</v>
      </c>
      <c r="BA2" s="13" t="s">
        <v>173</v>
      </c>
      <c r="BB2" s="13">
        <v>51</v>
      </c>
      <c r="BC2" s="13" t="s">
        <v>60</v>
      </c>
      <c r="BD2" s="13" t="s">
        <v>60</v>
      </c>
      <c r="BE2" s="13" t="s">
        <v>402</v>
      </c>
      <c r="BF2" s="13" t="str">
        <f>IFERROR(VLOOKUP(Data_Power_app[[#This Row],[PRO ODER]],'Result'!H:J,3,0),"")</f>
        <v>LAMINATION 3</v>
      </c>
      <c r="BG2" s="15" t="str">
        <f>IFERROR(VLOOKUP(Data_Power_app[[#This Row],[PRO ODER]]&amp;"LAM",'Real Time'!A:E,4,0),"")</f>
        <v>ML-03</v>
      </c>
      <c r="BH2" s="1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2" s="13" t="str">
        <f>IFERROR(VLOOKUP(Data_Power_app[[#This Row],[PRO ODER]],'Xuất-Delay-SLT'!B:C,2,0),"")</f>
        <v/>
      </c>
      <c r="BJ2" s="13" t="str">
        <f>IFERROR(VLOOKUP(Data_Power_app[[#This Row],[PRO ODER]],'Plan Lean DC'!A:C,3,0),"")</f>
        <v>Line 6, 8, 9</v>
      </c>
      <c r="BK2" s="13" t="str">
        <f>IFERROR(VLOOKUP(Data_Power_app[[#This Row],[PRO ODER]]&amp;"LEAN_IN",'Real Time'!A:D,4,0),"")</f>
        <v>LEAN-08</v>
      </c>
      <c r="BL2" s="13" t="str" cm="1">
        <f t="array" ref="BL2">IFERROR(_xlfn.IFS(Data_Power_app[[#This Row],[LEANLINE PLAN]]="","",Data_Power_app[[#This Row],[LEANLINE (REALTIME)]]="","",SEARCH(RIGHT(Data_Power_app[[#This Row],[LEANLINE (REALTIME)]],1),Data_Power_app[[#This Row],[LEANLINE PLAN]],1)&gt;0,"True"),"False")</f>
        <v>True</v>
      </c>
    </row>
    <row r="3" spans="1:64" x14ac:dyDescent="0.25">
      <c r="A3" s="10">
        <v>32</v>
      </c>
      <c r="B3" s="3" t="s">
        <v>1368</v>
      </c>
      <c r="C3" s="3" t="s">
        <v>1369</v>
      </c>
      <c r="D3" s="3" t="s">
        <v>75</v>
      </c>
      <c r="E3" s="3" t="s">
        <v>1370</v>
      </c>
      <c r="F3" s="3" t="s">
        <v>59</v>
      </c>
      <c r="G3" s="3">
        <v>111</v>
      </c>
      <c r="H3" s="4">
        <v>45827</v>
      </c>
      <c r="I3" s="32" t="s">
        <v>60</v>
      </c>
      <c r="J3" s="4">
        <v>45825</v>
      </c>
      <c r="K3" s="4">
        <v>45828</v>
      </c>
      <c r="L3" s="4">
        <v>45826.742858796293</v>
      </c>
      <c r="M3" s="4">
        <v>45831</v>
      </c>
      <c r="N3" s="4">
        <v>45836.538495370369</v>
      </c>
      <c r="O3" s="4" t="s">
        <v>60</v>
      </c>
      <c r="P3" s="4" t="s">
        <v>60</v>
      </c>
      <c r="Q3" s="4" t="s">
        <v>60</v>
      </c>
      <c r="R3" s="4" t="s">
        <v>60</v>
      </c>
      <c r="S3" s="4" t="s">
        <v>60</v>
      </c>
      <c r="T3" s="4">
        <v>45836</v>
      </c>
      <c r="U3" s="4">
        <v>45836.653437499997</v>
      </c>
      <c r="V3" s="4">
        <v>45838.859409722223</v>
      </c>
      <c r="W3" s="4">
        <v>45838</v>
      </c>
      <c r="X3" s="4">
        <v>45838.984571759262</v>
      </c>
      <c r="Y3" s="4" t="s">
        <v>77</v>
      </c>
      <c r="Z3" s="4">
        <v>45838</v>
      </c>
      <c r="AA3" s="4">
        <v>45839.197465277779</v>
      </c>
      <c r="AB3" s="4" t="s">
        <v>60</v>
      </c>
      <c r="AC3" s="4">
        <v>45838</v>
      </c>
      <c r="AD3" s="4">
        <v>45841</v>
      </c>
      <c r="AE3" s="4">
        <v>45836</v>
      </c>
      <c r="AF3" s="4">
        <v>45842</v>
      </c>
      <c r="AG3" s="3" t="s">
        <v>635</v>
      </c>
      <c r="AH3" s="3" t="s">
        <v>663</v>
      </c>
      <c r="AI3" s="3" t="s">
        <v>1371</v>
      </c>
      <c r="AJ3" s="3" t="s">
        <v>664</v>
      </c>
      <c r="AK3" s="3" t="s">
        <v>65</v>
      </c>
      <c r="AL3" s="3" t="s">
        <v>464</v>
      </c>
      <c r="AM3" s="3" t="s">
        <v>465</v>
      </c>
      <c r="AN3" s="3">
        <v>3.9461599999999999</v>
      </c>
      <c r="AO3" s="3" t="s">
        <v>68</v>
      </c>
      <c r="AP3" s="3"/>
      <c r="AQ3" s="3"/>
      <c r="AR3" s="3" t="s">
        <v>68</v>
      </c>
      <c r="AS3" s="3"/>
      <c r="AT3" s="3"/>
      <c r="AU3" s="3" t="s">
        <v>1372</v>
      </c>
      <c r="AV3" s="3" t="s">
        <v>1373</v>
      </c>
      <c r="AW3" s="3">
        <v>8.8836700000000004</v>
      </c>
      <c r="AX3" s="3" t="s">
        <v>665</v>
      </c>
      <c r="AY3" s="3" t="s">
        <v>666</v>
      </c>
      <c r="AZ3" s="3">
        <v>66</v>
      </c>
      <c r="BA3" s="3" t="s">
        <v>60</v>
      </c>
      <c r="BB3" s="3">
        <v>111</v>
      </c>
      <c r="BC3" s="3" t="s">
        <v>60</v>
      </c>
      <c r="BD3" s="3" t="s">
        <v>60</v>
      </c>
      <c r="BE3" s="3" t="s">
        <v>60</v>
      </c>
      <c r="BF3" s="3" t="str">
        <f>IFERROR(VLOOKUP(Data_Power_app[[#This Row],[PRO ODER]],'Result'!H:J,3,0),"")</f>
        <v/>
      </c>
      <c r="BG3" s="11" t="str">
        <f>IFERROR(VLOOKUP(Data_Power_app[[#This Row],[PRO ODER]]&amp;"LAM",'Real Time'!A:E,4,0),"")</f>
        <v>ML-02</v>
      </c>
      <c r="BH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 s="3" t="str">
        <f>IFERROR(VLOOKUP(Data_Power_app[[#This Row],[PRO ODER]],'Xuất-Delay-SLT'!B:C,2,0),"")</f>
        <v>PRODUCTION DELAY</v>
      </c>
      <c r="BJ3" s="3" t="str">
        <f>IFERROR(VLOOKUP(Data_Power_app[[#This Row],[PRO ODER]],'Plan Lean DC'!A:C,3,0),"")</f>
        <v/>
      </c>
      <c r="BK3" s="3" t="str">
        <f>IFERROR(VLOOKUP(Data_Power_app[[#This Row],[PRO ODER]]&amp;"LEAN_IN",'Real Time'!A:D,4,0),"")</f>
        <v>LEANLINE1_2</v>
      </c>
      <c r="BL3" s="3" t="str" cm="1">
        <f t="array" ref="BL3">IFERROR(_xlfn.IFS(Data_Power_app[[#This Row],[LEANLINE PLAN]]="","",Data_Power_app[[#This Row],[LEANLINE (REALTIME)]]="","",SEARCH(RIGHT(Data_Power_app[[#This Row],[LEANLINE (REALTIME)]],1),Data_Power_app[[#This Row],[LEANLINE PLAN]],1)&gt;0,"True"),"False")</f>
        <v/>
      </c>
    </row>
    <row r="4" spans="1:64" x14ac:dyDescent="0.25">
      <c r="A4" s="10">
        <v>33</v>
      </c>
      <c r="B4" s="3" t="s">
        <v>1184</v>
      </c>
      <c r="C4" s="3" t="s">
        <v>1185</v>
      </c>
      <c r="D4" s="3" t="s">
        <v>84</v>
      </c>
      <c r="E4" s="3" t="s">
        <v>137</v>
      </c>
      <c r="F4" s="3" t="s">
        <v>59</v>
      </c>
      <c r="G4" s="3">
        <v>3600</v>
      </c>
      <c r="H4" s="4">
        <v>45822</v>
      </c>
      <c r="I4" s="32" t="s">
        <v>60</v>
      </c>
      <c r="J4" s="4">
        <v>45822</v>
      </c>
      <c r="K4" s="4">
        <v>45826</v>
      </c>
      <c r="L4" s="4">
        <v>45824.989351851851</v>
      </c>
      <c r="M4" s="4">
        <v>45827</v>
      </c>
      <c r="N4" s="4">
        <v>45824.228032407409</v>
      </c>
      <c r="O4" s="4" t="s">
        <v>60</v>
      </c>
      <c r="P4" s="4" t="s">
        <v>60</v>
      </c>
      <c r="Q4" s="4" t="s">
        <v>60</v>
      </c>
      <c r="R4" s="4" t="s">
        <v>60</v>
      </c>
      <c r="S4" s="4" t="s">
        <v>60</v>
      </c>
      <c r="T4" s="4">
        <v>45828</v>
      </c>
      <c r="U4" s="4">
        <v>45825.288159722222</v>
      </c>
      <c r="V4" s="4">
        <v>45827.929062499999</v>
      </c>
      <c r="W4" s="4">
        <v>45831</v>
      </c>
      <c r="X4" s="4">
        <v>45835.688738425924</v>
      </c>
      <c r="Y4" s="4" t="s">
        <v>77</v>
      </c>
      <c r="Z4" s="4">
        <v>45832</v>
      </c>
      <c r="AA4" s="4">
        <v>45835.693784722222</v>
      </c>
      <c r="AB4" s="4" t="s">
        <v>60</v>
      </c>
      <c r="AC4" s="4">
        <v>45833</v>
      </c>
      <c r="AD4" s="4">
        <v>45841</v>
      </c>
      <c r="AE4" s="4">
        <v>45836</v>
      </c>
      <c r="AF4" s="4">
        <v>45842</v>
      </c>
      <c r="AG4" s="3" t="s">
        <v>635</v>
      </c>
      <c r="AH4" s="3" t="s">
        <v>152</v>
      </c>
      <c r="AI4" s="3" t="s">
        <v>581</v>
      </c>
      <c r="AJ4" s="3" t="s">
        <v>153</v>
      </c>
      <c r="AK4" s="3" t="s">
        <v>65</v>
      </c>
      <c r="AL4" s="3" t="s">
        <v>138</v>
      </c>
      <c r="AM4" s="3" t="s">
        <v>139</v>
      </c>
      <c r="AN4" s="3">
        <v>114.81382000000001</v>
      </c>
      <c r="AO4" s="3" t="s">
        <v>68</v>
      </c>
      <c r="AP4" s="3"/>
      <c r="AQ4" s="3"/>
      <c r="AR4" s="3" t="s">
        <v>68</v>
      </c>
      <c r="AS4" s="3"/>
      <c r="AT4" s="3"/>
      <c r="AU4" s="3" t="s">
        <v>582</v>
      </c>
      <c r="AV4" s="3" t="s">
        <v>583</v>
      </c>
      <c r="AW4" s="3">
        <v>251.11969999999999</v>
      </c>
      <c r="AX4" s="3" t="s">
        <v>945</v>
      </c>
      <c r="AY4" s="3" t="s">
        <v>946</v>
      </c>
      <c r="AZ4" s="3">
        <v>3214</v>
      </c>
      <c r="BA4" s="3" t="s">
        <v>60</v>
      </c>
      <c r="BB4" s="3">
        <v>3600</v>
      </c>
      <c r="BC4" s="3" t="s">
        <v>60</v>
      </c>
      <c r="BD4" s="3" t="s">
        <v>60</v>
      </c>
      <c r="BE4" s="3" t="s">
        <v>60</v>
      </c>
      <c r="BF4" s="3" t="str">
        <f>IFERROR(VLOOKUP(Data_Power_app[[#This Row],[PRO ODER]],'Result'!H:J,3,0),"")</f>
        <v/>
      </c>
      <c r="BG4" s="11" t="str">
        <f>IFERROR(VLOOKUP(Data_Power_app[[#This Row],[PRO ODER]]&amp;"LAM",'Real Time'!A:E,4,0),"")</f>
        <v>ML-05</v>
      </c>
      <c r="BH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 s="3" t="str">
        <f>IFERROR(VLOOKUP(Data_Power_app[[#This Row],[PRO ODER]],'Xuất-Delay-SLT'!B:C,2,0),"")</f>
        <v>PRODUCTION DELAY</v>
      </c>
      <c r="BJ4" s="3" t="str">
        <f>IFERROR(VLOOKUP(Data_Power_app[[#This Row],[PRO ODER]],'Plan Lean DC'!A:C,3,0),"")</f>
        <v/>
      </c>
      <c r="BK4" s="3" t="str">
        <f>IFERROR(VLOOKUP(Data_Power_app[[#This Row],[PRO ODER]]&amp;"LEAN_IN",'Real Time'!A:D,4,0),"")</f>
        <v>LEANLINE1_2</v>
      </c>
      <c r="BL4" s="3" t="str" cm="1">
        <f t="array" ref="BL4">IFERROR(_xlfn.IFS(Data_Power_app[[#This Row],[LEANLINE PLAN]]="","",Data_Power_app[[#This Row],[LEANLINE (REALTIME)]]="","",SEARCH(RIGHT(Data_Power_app[[#This Row],[LEANLINE (REALTIME)]],1),Data_Power_app[[#This Row],[LEANLINE PLAN]],1)&gt;0,"True"),"False")</f>
        <v/>
      </c>
    </row>
    <row r="5" spans="1:64" x14ac:dyDescent="0.25">
      <c r="A5" s="10">
        <v>54</v>
      </c>
      <c r="B5" s="3" t="s">
        <v>1485</v>
      </c>
      <c r="C5" s="3" t="s">
        <v>1486</v>
      </c>
      <c r="D5" s="3" t="s">
        <v>84</v>
      </c>
      <c r="E5" s="3" t="s">
        <v>137</v>
      </c>
      <c r="F5" s="3" t="s">
        <v>59</v>
      </c>
      <c r="G5" s="3">
        <v>1686</v>
      </c>
      <c r="H5" s="4">
        <v>45830</v>
      </c>
      <c r="I5" s="32" t="s">
        <v>60</v>
      </c>
      <c r="J5" s="4">
        <v>45826</v>
      </c>
      <c r="K5" s="4">
        <v>45831</v>
      </c>
      <c r="L5" s="4">
        <v>45832.035729166666</v>
      </c>
      <c r="M5" s="4">
        <v>45831</v>
      </c>
      <c r="N5" s="4">
        <v>45833.395787037036</v>
      </c>
      <c r="O5" s="4" t="s">
        <v>60</v>
      </c>
      <c r="P5" s="4" t="s">
        <v>60</v>
      </c>
      <c r="Q5" s="4" t="s">
        <v>60</v>
      </c>
      <c r="R5" s="4" t="s">
        <v>60</v>
      </c>
      <c r="S5" s="4" t="s">
        <v>60</v>
      </c>
      <c r="T5" s="4">
        <v>45834</v>
      </c>
      <c r="U5" s="4">
        <v>45835.383634259262</v>
      </c>
      <c r="V5" s="4">
        <v>45835.178761574076</v>
      </c>
      <c r="W5" s="4">
        <v>45835</v>
      </c>
      <c r="X5" s="4">
        <v>45836.191076388888</v>
      </c>
      <c r="Y5" s="4" t="s">
        <v>178</v>
      </c>
      <c r="Z5" s="4">
        <v>45836</v>
      </c>
      <c r="AA5" s="4">
        <v>45836.191979166666</v>
      </c>
      <c r="AB5" s="4" t="s">
        <v>60</v>
      </c>
      <c r="AC5" s="4">
        <v>45838</v>
      </c>
      <c r="AD5" s="4">
        <v>45841</v>
      </c>
      <c r="AE5" s="4">
        <v>45840</v>
      </c>
      <c r="AF5" s="4">
        <v>45842</v>
      </c>
      <c r="AG5" s="3" t="s">
        <v>635</v>
      </c>
      <c r="AH5" s="3" t="s">
        <v>350</v>
      </c>
      <c r="AI5" s="3" t="s">
        <v>715</v>
      </c>
      <c r="AJ5" s="3" t="s">
        <v>142</v>
      </c>
      <c r="AK5" s="3" t="s">
        <v>98</v>
      </c>
      <c r="AL5" s="3" t="s">
        <v>351</v>
      </c>
      <c r="AM5" s="3" t="s">
        <v>352</v>
      </c>
      <c r="AN5" s="3">
        <v>58.188690000000001</v>
      </c>
      <c r="AO5" s="3" t="s">
        <v>68</v>
      </c>
      <c r="AP5" s="3"/>
      <c r="AQ5" s="3"/>
      <c r="AR5" s="3" t="s">
        <v>68</v>
      </c>
      <c r="AS5" s="3"/>
      <c r="AT5" s="3"/>
      <c r="AU5" s="3" t="s">
        <v>510</v>
      </c>
      <c r="AV5" s="3" t="s">
        <v>511</v>
      </c>
      <c r="AW5" s="3">
        <v>127.25227</v>
      </c>
      <c r="AX5" s="3" t="s">
        <v>716</v>
      </c>
      <c r="AY5" s="3" t="s">
        <v>717</v>
      </c>
      <c r="AZ5" s="3">
        <v>1686</v>
      </c>
      <c r="BA5" s="3" t="s">
        <v>60</v>
      </c>
      <c r="BB5" s="3">
        <v>1686</v>
      </c>
      <c r="BC5" s="3" t="s">
        <v>60</v>
      </c>
      <c r="BD5" s="3" t="s">
        <v>60</v>
      </c>
      <c r="BE5" s="3" t="s">
        <v>60</v>
      </c>
      <c r="BF5" s="3" t="str">
        <f>IFERROR(VLOOKUP(Data_Power_app[[#This Row],[PRO ODER]],'Result'!H:J,3,0),"")</f>
        <v>LAMINATION 5</v>
      </c>
      <c r="BG5" s="11" t="str">
        <f>IFERROR(VLOOKUP(Data_Power_app[[#This Row],[PRO ODER]]&amp;"LAM",'Real Time'!A:E,4,0),"")</f>
        <v>ML-04</v>
      </c>
      <c r="BH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 s="3" t="str">
        <f>IFERROR(VLOOKUP(Data_Power_app[[#This Row],[PRO ODER]],'Xuất-Delay-SLT'!B:C,2,0),"")</f>
        <v/>
      </c>
      <c r="BJ5" s="3" t="str">
        <f>IFERROR(VLOOKUP(Data_Power_app[[#This Row],[PRO ODER]],'Plan Lean DC'!A:C,3,0),"")</f>
        <v/>
      </c>
      <c r="BK5" s="3" t="str">
        <f>IFERROR(VLOOKUP(Data_Power_app[[#This Row],[PRO ODER]]&amp;"LEAN_IN",'Real Time'!A:D,4,0),"")</f>
        <v>LEAN-08</v>
      </c>
      <c r="BL5" s="3" t="str" cm="1">
        <f t="array" ref="BL5">IFERROR(_xlfn.IFS(Data_Power_app[[#This Row],[LEANLINE PLAN]]="","",Data_Power_app[[#This Row],[LEANLINE (REALTIME)]]="","",SEARCH(RIGHT(Data_Power_app[[#This Row],[LEANLINE (REALTIME)]],1),Data_Power_app[[#This Row],[LEANLINE PLAN]],1)&gt;0,"True"),"False")</f>
        <v/>
      </c>
    </row>
    <row r="6" spans="1:64" x14ac:dyDescent="0.25">
      <c r="A6" s="10">
        <v>60</v>
      </c>
      <c r="B6" s="3" t="s">
        <v>2336</v>
      </c>
      <c r="C6" s="3" t="s">
        <v>2137</v>
      </c>
      <c r="D6" s="3" t="s">
        <v>84</v>
      </c>
      <c r="E6" s="3" t="s">
        <v>137</v>
      </c>
      <c r="F6" s="3" t="s">
        <v>59</v>
      </c>
      <c r="G6" s="3">
        <v>146</v>
      </c>
      <c r="H6" s="4">
        <v>45832</v>
      </c>
      <c r="I6" s="32" t="s">
        <v>60</v>
      </c>
      <c r="J6" s="4" t="s">
        <v>4275</v>
      </c>
      <c r="K6" s="4">
        <v>45833</v>
      </c>
      <c r="L6" s="4">
        <v>45829.359375</v>
      </c>
      <c r="M6" s="4">
        <v>45834</v>
      </c>
      <c r="N6" s="4">
        <v>45829.553784722222</v>
      </c>
      <c r="O6" s="4" t="s">
        <v>60</v>
      </c>
      <c r="P6" s="4" t="s">
        <v>60</v>
      </c>
      <c r="Q6" s="4" t="s">
        <v>60</v>
      </c>
      <c r="R6" s="4" t="s">
        <v>60</v>
      </c>
      <c r="S6" s="4" t="s">
        <v>60</v>
      </c>
      <c r="T6" s="4">
        <v>45834</v>
      </c>
      <c r="U6" s="4">
        <v>45829.956423611111</v>
      </c>
      <c r="V6" s="4">
        <v>45831.808368055557</v>
      </c>
      <c r="W6" s="4">
        <v>45835</v>
      </c>
      <c r="X6" s="4">
        <v>45831.938240740739</v>
      </c>
      <c r="Y6" s="4" t="s">
        <v>77</v>
      </c>
      <c r="Z6" s="4">
        <v>45836</v>
      </c>
      <c r="AA6" s="4">
        <v>45832.072060185186</v>
      </c>
      <c r="AB6" s="4" t="s">
        <v>60</v>
      </c>
      <c r="AC6" s="4">
        <v>45837</v>
      </c>
      <c r="AD6" s="4">
        <v>45841</v>
      </c>
      <c r="AE6" s="4">
        <v>45840</v>
      </c>
      <c r="AF6" s="4">
        <v>45838</v>
      </c>
      <c r="AG6" s="3" t="s">
        <v>635</v>
      </c>
      <c r="AH6" s="3" t="s">
        <v>152</v>
      </c>
      <c r="AI6" s="3" t="s">
        <v>2337</v>
      </c>
      <c r="AJ6" s="3" t="s">
        <v>153</v>
      </c>
      <c r="AK6" s="3" t="s">
        <v>98</v>
      </c>
      <c r="AL6" s="3" t="s">
        <v>138</v>
      </c>
      <c r="AM6" s="3" t="s">
        <v>139</v>
      </c>
      <c r="AN6" s="3">
        <v>5.5374400000000001</v>
      </c>
      <c r="AO6" s="3" t="s">
        <v>68</v>
      </c>
      <c r="AP6" s="3"/>
      <c r="AQ6" s="3"/>
      <c r="AR6" s="3" t="s">
        <v>68</v>
      </c>
      <c r="AS6" s="3"/>
      <c r="AT6" s="3"/>
      <c r="AU6" s="3" t="s">
        <v>154</v>
      </c>
      <c r="AV6" s="3" t="s">
        <v>155</v>
      </c>
      <c r="AW6" s="3">
        <v>12.11096</v>
      </c>
      <c r="AX6" s="3" t="s">
        <v>2338</v>
      </c>
      <c r="AY6" s="3" t="s">
        <v>709</v>
      </c>
      <c r="AZ6" s="3">
        <v>142</v>
      </c>
      <c r="BA6" s="3" t="s">
        <v>60</v>
      </c>
      <c r="BB6" s="3">
        <v>146</v>
      </c>
      <c r="BC6" s="3" t="s">
        <v>60</v>
      </c>
      <c r="BD6" s="3" t="s">
        <v>60</v>
      </c>
      <c r="BE6" s="3" t="s">
        <v>60</v>
      </c>
      <c r="BF6" s="3" t="str">
        <f>IFERROR(VLOOKUP(Data_Power_app[[#This Row],[PRO ODER]],'Result'!H:J,3,0),"")</f>
        <v/>
      </c>
      <c r="BG6" s="11" t="str">
        <f>IFERROR(VLOOKUP(Data_Power_app[[#This Row],[PRO ODER]]&amp;"LAM",'Real Time'!A:E,4,0),"")</f>
        <v>ML-05</v>
      </c>
      <c r="BH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 s="3" t="str">
        <f>IFERROR(VLOOKUP(Data_Power_app[[#This Row],[PRO ODER]],'Xuất-Delay-SLT'!B:C,2,0),"")</f>
        <v/>
      </c>
      <c r="BJ6" s="3" t="str">
        <f>IFERROR(VLOOKUP(Data_Power_app[[#This Row],[PRO ODER]],'Plan Lean DC'!A:C,3,0),"")</f>
        <v/>
      </c>
      <c r="BK6" s="3" t="str">
        <f>IFERROR(VLOOKUP(Data_Power_app[[#This Row],[PRO ODER]]&amp;"LEAN_IN",'Real Time'!A:D,4,0),"")</f>
        <v>LEANLINE1_2</v>
      </c>
      <c r="BL6" s="3" t="str" cm="1">
        <f t="array" ref="BL6">IFERROR(_xlfn.IFS(Data_Power_app[[#This Row],[LEANLINE PLAN]]="","",Data_Power_app[[#This Row],[LEANLINE (REALTIME)]]="","",SEARCH(RIGHT(Data_Power_app[[#This Row],[LEANLINE (REALTIME)]],1),Data_Power_app[[#This Row],[LEANLINE PLAN]],1)&gt;0,"True"),"False")</f>
        <v/>
      </c>
    </row>
    <row r="7" spans="1:64" x14ac:dyDescent="0.25">
      <c r="A7" s="10">
        <v>68</v>
      </c>
      <c r="B7" s="3" t="s">
        <v>2251</v>
      </c>
      <c r="C7" s="3" t="s">
        <v>1922</v>
      </c>
      <c r="D7" s="3" t="s">
        <v>84</v>
      </c>
      <c r="E7" s="3" t="s">
        <v>140</v>
      </c>
      <c r="F7" s="3" t="s">
        <v>59</v>
      </c>
      <c r="G7" s="3">
        <v>3093</v>
      </c>
      <c r="H7" s="4">
        <v>45829</v>
      </c>
      <c r="I7" s="32" t="s">
        <v>60</v>
      </c>
      <c r="J7" s="4">
        <v>45828</v>
      </c>
      <c r="K7" s="4">
        <v>45831</v>
      </c>
      <c r="L7" s="4">
        <v>45831.308865740742</v>
      </c>
      <c r="M7" s="4">
        <v>45832</v>
      </c>
      <c r="N7" s="4">
        <v>45831.897696759261</v>
      </c>
      <c r="O7" s="4" t="s">
        <v>60</v>
      </c>
      <c r="P7" s="4" t="s">
        <v>60</v>
      </c>
      <c r="Q7" s="4" t="s">
        <v>60</v>
      </c>
      <c r="R7" s="4" t="s">
        <v>60</v>
      </c>
      <c r="S7" s="4" t="s">
        <v>60</v>
      </c>
      <c r="T7" s="4">
        <v>45834</v>
      </c>
      <c r="U7" s="4">
        <v>45833.312199074076</v>
      </c>
      <c r="V7" s="4">
        <v>45834.753946759258</v>
      </c>
      <c r="W7" s="4">
        <v>45835</v>
      </c>
      <c r="X7" s="4">
        <v>45835.698622685188</v>
      </c>
      <c r="Y7" s="4" t="s">
        <v>77</v>
      </c>
      <c r="Z7" s="4">
        <v>45836</v>
      </c>
      <c r="AA7" s="4">
        <v>45835.215810185182</v>
      </c>
      <c r="AB7" s="4" t="s">
        <v>60</v>
      </c>
      <c r="AC7" s="4">
        <v>45838</v>
      </c>
      <c r="AD7" s="4">
        <v>45841</v>
      </c>
      <c r="AE7" s="4">
        <v>45841</v>
      </c>
      <c r="AF7" s="4">
        <v>45842</v>
      </c>
      <c r="AG7" s="3" t="s">
        <v>635</v>
      </c>
      <c r="AH7" s="3" t="s">
        <v>175</v>
      </c>
      <c r="AI7" s="3" t="s">
        <v>2252</v>
      </c>
      <c r="AJ7" s="3" t="s">
        <v>142</v>
      </c>
      <c r="AK7" s="3" t="s">
        <v>65</v>
      </c>
      <c r="AL7" s="3" t="s">
        <v>143</v>
      </c>
      <c r="AM7" s="3" t="s">
        <v>144</v>
      </c>
      <c r="AN7" s="3">
        <v>94.872169999999997</v>
      </c>
      <c r="AO7" s="3" t="s">
        <v>68</v>
      </c>
      <c r="AP7" s="3"/>
      <c r="AQ7" s="3"/>
      <c r="AR7" s="3" t="s">
        <v>68</v>
      </c>
      <c r="AS7" s="3"/>
      <c r="AT7" s="3"/>
      <c r="AU7" s="3" t="s">
        <v>426</v>
      </c>
      <c r="AV7" s="3" t="s">
        <v>427</v>
      </c>
      <c r="AW7" s="3">
        <v>207.48239000000001</v>
      </c>
      <c r="AX7" s="3" t="s">
        <v>2253</v>
      </c>
      <c r="AY7" s="3" t="s">
        <v>2254</v>
      </c>
      <c r="AZ7" s="3">
        <v>2981</v>
      </c>
      <c r="BA7" s="3" t="s">
        <v>60</v>
      </c>
      <c r="BB7" s="3">
        <v>3093</v>
      </c>
      <c r="BC7" s="3" t="s">
        <v>60</v>
      </c>
      <c r="BD7" s="3" t="s">
        <v>60</v>
      </c>
      <c r="BE7" s="3" t="s">
        <v>60</v>
      </c>
      <c r="BF7" s="3" t="str">
        <f>IFERROR(VLOOKUP(Data_Power_app[[#This Row],[PRO ODER]],'Result'!H:J,3,0),"")</f>
        <v/>
      </c>
      <c r="BG7" s="11" t="str">
        <f>IFERROR(VLOOKUP(Data_Power_app[[#This Row],[PRO ODER]]&amp;"LAM",'Real Time'!A:E,4,0),"")</f>
        <v>ML-05</v>
      </c>
      <c r="BH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 s="3" t="str">
        <f>IFERROR(VLOOKUP(Data_Power_app[[#This Row],[PRO ODER]],'Xuất-Delay-SLT'!B:C,2,0),"")</f>
        <v/>
      </c>
      <c r="BJ7" s="3" t="str">
        <f>IFERROR(VLOOKUP(Data_Power_app[[#This Row],[PRO ODER]],'Plan Lean DC'!A:C,3,0),"")</f>
        <v/>
      </c>
      <c r="BK7" s="3" t="str">
        <f>IFERROR(VLOOKUP(Data_Power_app[[#This Row],[PRO ODER]]&amp;"LEAN_IN",'Real Time'!A:D,4,0),"")</f>
        <v>LEANLINE1_2</v>
      </c>
      <c r="BL7" s="3" t="str" cm="1">
        <f t="array" ref="BL7">IFERROR(_xlfn.IFS(Data_Power_app[[#This Row],[LEANLINE PLAN]]="","",Data_Power_app[[#This Row],[LEANLINE (REALTIME)]]="","",SEARCH(RIGHT(Data_Power_app[[#This Row],[LEANLINE (REALTIME)]],1),Data_Power_app[[#This Row],[LEANLINE PLAN]],1)&gt;0,"True"),"False")</f>
        <v/>
      </c>
    </row>
    <row r="8" spans="1:64" x14ac:dyDescent="0.25">
      <c r="A8" s="10">
        <v>76</v>
      </c>
      <c r="B8" s="3" t="s">
        <v>1490</v>
      </c>
      <c r="C8" s="3" t="s">
        <v>1491</v>
      </c>
      <c r="D8" s="3" t="s">
        <v>84</v>
      </c>
      <c r="E8" s="3" t="s">
        <v>151</v>
      </c>
      <c r="F8" s="3" t="s">
        <v>59</v>
      </c>
      <c r="G8" s="3">
        <v>223</v>
      </c>
      <c r="H8" s="4">
        <v>45827</v>
      </c>
      <c r="I8" s="32" t="s">
        <v>60</v>
      </c>
      <c r="J8" s="4">
        <v>45826</v>
      </c>
      <c r="K8" s="4">
        <v>45828</v>
      </c>
      <c r="L8" s="4">
        <v>45827.550937499997</v>
      </c>
      <c r="M8" s="4">
        <v>45829</v>
      </c>
      <c r="N8" s="4">
        <v>45827.873611111114</v>
      </c>
      <c r="O8" s="4" t="s">
        <v>60</v>
      </c>
      <c r="P8" s="4" t="s">
        <v>60</v>
      </c>
      <c r="Q8" s="4" t="s">
        <v>60</v>
      </c>
      <c r="R8" s="4" t="s">
        <v>60</v>
      </c>
      <c r="S8" s="4" t="s">
        <v>60</v>
      </c>
      <c r="T8" s="4">
        <v>45831</v>
      </c>
      <c r="U8" s="4">
        <v>45829.515196759261</v>
      </c>
      <c r="V8" s="4">
        <v>45832.183935185189</v>
      </c>
      <c r="W8" s="4">
        <v>45835</v>
      </c>
      <c r="X8" s="4">
        <v>45833.641423611109</v>
      </c>
      <c r="Y8" s="4" t="s">
        <v>77</v>
      </c>
      <c r="Z8" s="4">
        <v>45837</v>
      </c>
      <c r="AA8" s="4">
        <v>45834.214826388888</v>
      </c>
      <c r="AB8" s="4" t="s">
        <v>60</v>
      </c>
      <c r="AC8" s="4">
        <v>45838</v>
      </c>
      <c r="AD8" s="4">
        <v>45841</v>
      </c>
      <c r="AE8" s="4">
        <v>45841</v>
      </c>
      <c r="AF8" s="4">
        <v>45842</v>
      </c>
      <c r="AG8" s="3" t="s">
        <v>635</v>
      </c>
      <c r="AH8" s="3" t="s">
        <v>152</v>
      </c>
      <c r="AI8" s="3" t="s">
        <v>1492</v>
      </c>
      <c r="AJ8" s="3" t="s">
        <v>153</v>
      </c>
      <c r="AK8" s="3" t="s">
        <v>98</v>
      </c>
      <c r="AL8" s="3" t="s">
        <v>138</v>
      </c>
      <c r="AM8" s="3" t="s">
        <v>139</v>
      </c>
      <c r="AN8" s="3">
        <v>8.5382499999999997</v>
      </c>
      <c r="AO8" s="3" t="s">
        <v>68</v>
      </c>
      <c r="AP8" s="3"/>
      <c r="AQ8" s="3"/>
      <c r="AR8" s="3" t="s">
        <v>68</v>
      </c>
      <c r="AS8" s="3"/>
      <c r="AT8" s="3"/>
      <c r="AU8" s="3" t="s">
        <v>209</v>
      </c>
      <c r="AV8" s="3" t="s">
        <v>210</v>
      </c>
      <c r="AW8" s="3">
        <v>18.674209999999999</v>
      </c>
      <c r="AX8" s="3" t="s">
        <v>1493</v>
      </c>
      <c r="AY8" s="3" t="s">
        <v>1494</v>
      </c>
      <c r="AZ8" s="3">
        <v>202</v>
      </c>
      <c r="BA8" s="3" t="s">
        <v>60</v>
      </c>
      <c r="BB8" s="3">
        <v>223</v>
      </c>
      <c r="BC8" s="3" t="s">
        <v>60</v>
      </c>
      <c r="BD8" s="3" t="s">
        <v>60</v>
      </c>
      <c r="BE8" s="3" t="s">
        <v>60</v>
      </c>
      <c r="BF8" s="3" t="str">
        <f>IFERROR(VLOOKUP(Data_Power_app[[#This Row],[PRO ODER]],'Result'!H:J,3,0),"")</f>
        <v/>
      </c>
      <c r="BG8" s="11" t="str">
        <f>IFERROR(VLOOKUP(Data_Power_app[[#This Row],[PRO ODER]]&amp;"LAM",'Real Time'!A:E,4,0),"")</f>
        <v>ML-06</v>
      </c>
      <c r="BH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 s="3" t="str">
        <f>IFERROR(VLOOKUP(Data_Power_app[[#This Row],[PRO ODER]],'Xuất-Delay-SLT'!B:C,2,0),"")</f>
        <v>URGENT</v>
      </c>
      <c r="BJ8" s="3" t="str">
        <f>IFERROR(VLOOKUP(Data_Power_app[[#This Row],[PRO ODER]],'Plan Lean DC'!A:C,3,0),"")</f>
        <v/>
      </c>
      <c r="BK8" s="3" t="str">
        <f>IFERROR(VLOOKUP(Data_Power_app[[#This Row],[PRO ODER]]&amp;"LEAN_IN",'Real Time'!A:D,4,0),"")</f>
        <v>LEANLINE1_2</v>
      </c>
      <c r="BL8" s="3" t="str" cm="1">
        <f t="array" ref="BL8">IFERROR(_xlfn.IFS(Data_Power_app[[#This Row],[LEANLINE PLAN]]="","",Data_Power_app[[#This Row],[LEANLINE (REALTIME)]]="","",SEARCH(RIGHT(Data_Power_app[[#This Row],[LEANLINE (REALTIME)]],1),Data_Power_app[[#This Row],[LEANLINE PLAN]],1)&gt;0,"True"),"False")</f>
        <v/>
      </c>
    </row>
    <row r="9" spans="1:64" x14ac:dyDescent="0.25">
      <c r="A9" s="10">
        <v>77</v>
      </c>
      <c r="B9" s="3" t="s">
        <v>1495</v>
      </c>
      <c r="C9" s="3" t="s">
        <v>1496</v>
      </c>
      <c r="D9" s="3" t="s">
        <v>84</v>
      </c>
      <c r="E9" s="3" t="s">
        <v>151</v>
      </c>
      <c r="F9" s="3" t="s">
        <v>59</v>
      </c>
      <c r="G9" s="3">
        <v>3433</v>
      </c>
      <c r="H9" s="4">
        <v>45827</v>
      </c>
      <c r="I9" s="32" t="s">
        <v>60</v>
      </c>
      <c r="J9" s="4">
        <v>45826</v>
      </c>
      <c r="K9" s="4">
        <v>45828</v>
      </c>
      <c r="L9" s="4">
        <v>45827.741296296299</v>
      </c>
      <c r="M9" s="4">
        <v>45829</v>
      </c>
      <c r="N9" s="4">
        <v>45827.073530092595</v>
      </c>
      <c r="O9" s="4" t="s">
        <v>60</v>
      </c>
      <c r="P9" s="4" t="s">
        <v>60</v>
      </c>
      <c r="Q9" s="4" t="s">
        <v>60</v>
      </c>
      <c r="R9" s="4" t="s">
        <v>60</v>
      </c>
      <c r="S9" s="4" t="s">
        <v>60</v>
      </c>
      <c r="T9" s="4">
        <v>45831</v>
      </c>
      <c r="U9" s="4">
        <v>45828.037488425929</v>
      </c>
      <c r="V9" s="4">
        <v>45831.798622685186</v>
      </c>
      <c r="W9" s="4">
        <v>45835</v>
      </c>
      <c r="X9" s="4">
        <v>45832.722986111112</v>
      </c>
      <c r="Y9" s="4" t="s">
        <v>77</v>
      </c>
      <c r="Z9" s="4">
        <v>45837</v>
      </c>
      <c r="AA9" s="4">
        <v>45832.729143518518</v>
      </c>
      <c r="AB9" s="4" t="s">
        <v>60</v>
      </c>
      <c r="AC9" s="4">
        <v>45838</v>
      </c>
      <c r="AD9" s="4">
        <v>45841</v>
      </c>
      <c r="AE9" s="4">
        <v>45841</v>
      </c>
      <c r="AF9" s="4">
        <v>45842</v>
      </c>
      <c r="AG9" s="3" t="s">
        <v>635</v>
      </c>
      <c r="AH9" s="3" t="s">
        <v>152</v>
      </c>
      <c r="AI9" s="3" t="s">
        <v>872</v>
      </c>
      <c r="AJ9" s="3" t="s">
        <v>153</v>
      </c>
      <c r="AK9" s="3" t="s">
        <v>65</v>
      </c>
      <c r="AL9" s="3" t="s">
        <v>138</v>
      </c>
      <c r="AM9" s="3" t="s">
        <v>139</v>
      </c>
      <c r="AN9" s="3">
        <v>111.01603</v>
      </c>
      <c r="AO9" s="3" t="s">
        <v>68</v>
      </c>
      <c r="AP9" s="3"/>
      <c r="AQ9" s="3"/>
      <c r="AR9" s="3" t="s">
        <v>68</v>
      </c>
      <c r="AS9" s="3"/>
      <c r="AT9" s="3"/>
      <c r="AU9" s="3" t="s">
        <v>498</v>
      </c>
      <c r="AV9" s="3" t="s">
        <v>499</v>
      </c>
      <c r="AW9" s="3">
        <v>242.81084000000001</v>
      </c>
      <c r="AX9" s="3" t="s">
        <v>938</v>
      </c>
      <c r="AY9" s="3" t="s">
        <v>939</v>
      </c>
      <c r="AZ9" s="3">
        <v>2688</v>
      </c>
      <c r="BA9" s="3" t="s">
        <v>60</v>
      </c>
      <c r="BB9" s="3">
        <v>3433</v>
      </c>
      <c r="BC9" s="3" t="s">
        <v>60</v>
      </c>
      <c r="BD9" s="3" t="s">
        <v>60</v>
      </c>
      <c r="BE9" s="3" t="s">
        <v>60</v>
      </c>
      <c r="BF9" s="3" t="str">
        <f>IFERROR(VLOOKUP(Data_Power_app[[#This Row],[PRO ODER]],'Result'!H:J,3,0),"")</f>
        <v>LAMINATION 5</v>
      </c>
      <c r="BG9" s="11" t="str">
        <f>IFERROR(VLOOKUP(Data_Power_app[[#This Row],[PRO ODER]]&amp;"LAM",'Real Time'!A:E,4,0),"")</f>
        <v>ML-06</v>
      </c>
      <c r="BH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9" s="3" t="str">
        <f>IFERROR(VLOOKUP(Data_Power_app[[#This Row],[PRO ODER]],'Xuất-Delay-SLT'!B:C,2,0),"")</f>
        <v>URGENT</v>
      </c>
      <c r="BJ9" s="3" t="str">
        <f>IFERROR(VLOOKUP(Data_Power_app[[#This Row],[PRO ODER]],'Plan Lean DC'!A:C,3,0),"")</f>
        <v/>
      </c>
      <c r="BK9" s="3" t="str">
        <f>IFERROR(VLOOKUP(Data_Power_app[[#This Row],[PRO ODER]]&amp;"LEAN_IN",'Real Time'!A:D,4,0),"")</f>
        <v>LEANLINE1_2</v>
      </c>
      <c r="BL9" s="3" t="str" cm="1">
        <f t="array" ref="BL9">IFERROR(_xlfn.IFS(Data_Power_app[[#This Row],[LEANLINE PLAN]]="","",Data_Power_app[[#This Row],[LEANLINE (REALTIME)]]="","",SEARCH(RIGHT(Data_Power_app[[#This Row],[LEANLINE (REALTIME)]],1),Data_Power_app[[#This Row],[LEANLINE PLAN]],1)&gt;0,"True"),"False")</f>
        <v/>
      </c>
    </row>
    <row r="10" spans="1:64" x14ac:dyDescent="0.25">
      <c r="A10" s="10">
        <v>81</v>
      </c>
      <c r="B10" s="3" t="s">
        <v>6263</v>
      </c>
      <c r="C10" s="3" t="s">
        <v>6264</v>
      </c>
      <c r="D10" s="3" t="s">
        <v>84</v>
      </c>
      <c r="E10" s="3" t="s">
        <v>137</v>
      </c>
      <c r="F10" s="3" t="s">
        <v>72</v>
      </c>
      <c r="G10" s="3">
        <v>411</v>
      </c>
      <c r="H10" s="4">
        <v>45835</v>
      </c>
      <c r="I10" s="32" t="s">
        <v>60</v>
      </c>
      <c r="J10" s="4">
        <v>45836</v>
      </c>
      <c r="K10" s="4">
        <v>45836</v>
      </c>
      <c r="L10" s="4">
        <v>45836.217662037037</v>
      </c>
      <c r="M10" s="4" t="s">
        <v>60</v>
      </c>
      <c r="N10" s="4"/>
      <c r="O10" s="4" t="s">
        <v>60</v>
      </c>
      <c r="P10" s="4" t="s">
        <v>60</v>
      </c>
      <c r="Q10" s="4" t="s">
        <v>60</v>
      </c>
      <c r="R10" s="4" t="s">
        <v>60</v>
      </c>
      <c r="S10" s="4" t="s">
        <v>60</v>
      </c>
      <c r="T10" s="4" t="s">
        <v>60</v>
      </c>
      <c r="U10" s="4"/>
      <c r="V10" s="4"/>
      <c r="W10" s="4">
        <v>45838</v>
      </c>
      <c r="X10" s="4">
        <v>45840.542442129627</v>
      </c>
      <c r="Y10" s="4" t="s">
        <v>178</v>
      </c>
      <c r="Z10" s="4">
        <v>45838</v>
      </c>
      <c r="AA10" s="4">
        <v>45840.543842592589</v>
      </c>
      <c r="AB10" s="4" t="s">
        <v>60</v>
      </c>
      <c r="AC10" s="4">
        <v>45839</v>
      </c>
      <c r="AD10" s="4">
        <v>45841</v>
      </c>
      <c r="AE10" s="4">
        <v>45841</v>
      </c>
      <c r="AF10" s="4">
        <v>45842</v>
      </c>
      <c r="AG10" s="3" t="s">
        <v>635</v>
      </c>
      <c r="AH10" s="3" t="s">
        <v>216</v>
      </c>
      <c r="AI10" s="3" t="s">
        <v>1165</v>
      </c>
      <c r="AJ10" s="3" t="s">
        <v>74</v>
      </c>
      <c r="AK10" s="3" t="s">
        <v>98</v>
      </c>
      <c r="AL10" s="3" t="s">
        <v>217</v>
      </c>
      <c r="AM10" s="3" t="s">
        <v>218</v>
      </c>
      <c r="AN10" s="3">
        <v>10.381030000000001</v>
      </c>
      <c r="AO10" s="3" t="s">
        <v>68</v>
      </c>
      <c r="AP10" s="3"/>
      <c r="AQ10" s="3"/>
      <c r="AR10" s="3" t="s">
        <v>68</v>
      </c>
      <c r="AS10" s="3"/>
      <c r="AT10" s="3"/>
      <c r="AU10" s="3" t="s">
        <v>306</v>
      </c>
      <c r="AV10" s="3" t="s">
        <v>307</v>
      </c>
      <c r="AW10" s="3">
        <v>22.70251</v>
      </c>
      <c r="AX10" s="3" t="s">
        <v>1166</v>
      </c>
      <c r="AY10" s="3" t="s">
        <v>1167</v>
      </c>
      <c r="AZ10" s="3">
        <v>411</v>
      </c>
      <c r="BA10" s="3" t="s">
        <v>173</v>
      </c>
      <c r="BB10" s="3">
        <v>411</v>
      </c>
      <c r="BC10" s="3" t="s">
        <v>60</v>
      </c>
      <c r="BD10" s="3" t="s">
        <v>60</v>
      </c>
      <c r="BE10" s="3" t="s">
        <v>219</v>
      </c>
      <c r="BF10" s="3" t="str">
        <f>IFERROR(VLOOKUP(Data_Power_app[[#This Row],[PRO ODER]],'Result'!H:J,3,0),"")</f>
        <v/>
      </c>
      <c r="BG10" s="11" t="str">
        <f>IFERROR(VLOOKUP(Data_Power_app[[#This Row],[PRO ODER]]&amp;"LAM",'Real Time'!A:E,4,0),"")</f>
        <v>ML-01</v>
      </c>
      <c r="BH1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 s="3" t="str">
        <f>IFERROR(VLOOKUP(Data_Power_app[[#This Row],[PRO ODER]],'Xuất-Delay-SLT'!B:C,2,0),"")</f>
        <v/>
      </c>
      <c r="BJ10" s="3" t="str">
        <f>IFERROR(VLOOKUP(Data_Power_app[[#This Row],[PRO ODER]],'Plan Lean DC'!A:C,3,0),"")</f>
        <v>Line 6, 8, 9</v>
      </c>
      <c r="BK10" s="3" t="str">
        <f>IFERROR(VLOOKUP(Data_Power_app[[#This Row],[PRO ODER]]&amp;"LEAN_IN",'Real Time'!A:D,4,0),"")</f>
        <v>LEAN-08</v>
      </c>
      <c r="BL10" s="3" t="str" cm="1">
        <f t="array" ref="BL10">IFERROR(_xlfn.IFS(Data_Power_app[[#This Row],[LEANLINE PLAN]]="","",Data_Power_app[[#This Row],[LEANLINE (REALTIME)]]="","",SEARCH(RIGHT(Data_Power_app[[#This Row],[LEANLINE (REALTIME)]],1),Data_Power_app[[#This Row],[LEANLINE PLAN]],1)&gt;0,"True"),"False")</f>
        <v>True</v>
      </c>
    </row>
    <row r="11" spans="1:64" x14ac:dyDescent="0.25">
      <c r="A11" s="10">
        <v>83</v>
      </c>
      <c r="B11" s="3" t="s">
        <v>6265</v>
      </c>
      <c r="C11" s="3" t="s">
        <v>6266</v>
      </c>
      <c r="D11" s="3" t="s">
        <v>84</v>
      </c>
      <c r="E11" s="3" t="s">
        <v>137</v>
      </c>
      <c r="F11" s="3" t="s">
        <v>72</v>
      </c>
      <c r="G11" s="3">
        <v>151</v>
      </c>
      <c r="H11" s="4">
        <v>45835</v>
      </c>
      <c r="I11" s="32" t="s">
        <v>60</v>
      </c>
      <c r="J11" s="4">
        <v>45836</v>
      </c>
      <c r="K11" s="4">
        <v>45836</v>
      </c>
      <c r="L11" s="4">
        <v>45836.217731481483</v>
      </c>
      <c r="M11" s="4" t="s">
        <v>60</v>
      </c>
      <c r="N11" s="4"/>
      <c r="O11" s="4" t="s">
        <v>60</v>
      </c>
      <c r="P11" s="4" t="s">
        <v>60</v>
      </c>
      <c r="Q11" s="4" t="s">
        <v>60</v>
      </c>
      <c r="R11" s="4" t="s">
        <v>60</v>
      </c>
      <c r="S11" s="4" t="s">
        <v>60</v>
      </c>
      <c r="T11" s="4" t="s">
        <v>60</v>
      </c>
      <c r="U11" s="4"/>
      <c r="V11" s="4"/>
      <c r="W11" s="4">
        <v>45838</v>
      </c>
      <c r="X11" s="4">
        <v>45840.542384259257</v>
      </c>
      <c r="Y11" s="4" t="s">
        <v>178</v>
      </c>
      <c r="Z11" s="4">
        <v>45838</v>
      </c>
      <c r="AA11" s="4">
        <v>45840.54378472222</v>
      </c>
      <c r="AB11" s="4" t="s">
        <v>60</v>
      </c>
      <c r="AC11" s="4">
        <v>45839</v>
      </c>
      <c r="AD11" s="4">
        <v>45841</v>
      </c>
      <c r="AE11" s="4">
        <v>45841</v>
      </c>
      <c r="AF11" s="4">
        <v>45842</v>
      </c>
      <c r="AG11" s="3" t="s">
        <v>635</v>
      </c>
      <c r="AH11" s="3" t="s">
        <v>216</v>
      </c>
      <c r="AI11" s="3" t="s">
        <v>1443</v>
      </c>
      <c r="AJ11" s="3" t="s">
        <v>74</v>
      </c>
      <c r="AK11" s="3" t="s">
        <v>98</v>
      </c>
      <c r="AL11" s="3" t="s">
        <v>217</v>
      </c>
      <c r="AM11" s="3" t="s">
        <v>218</v>
      </c>
      <c r="AN11" s="3">
        <v>3.8324400000000001</v>
      </c>
      <c r="AO11" s="3" t="s">
        <v>68</v>
      </c>
      <c r="AP11" s="3"/>
      <c r="AQ11" s="3"/>
      <c r="AR11" s="3" t="s">
        <v>68</v>
      </c>
      <c r="AS11" s="3"/>
      <c r="AT11" s="3"/>
      <c r="AU11" s="3" t="s">
        <v>306</v>
      </c>
      <c r="AV11" s="3" t="s">
        <v>307</v>
      </c>
      <c r="AW11" s="3">
        <v>8.3814299999999999</v>
      </c>
      <c r="AX11" s="3" t="s">
        <v>1444</v>
      </c>
      <c r="AY11" s="3" t="s">
        <v>1445</v>
      </c>
      <c r="AZ11" s="3">
        <v>151</v>
      </c>
      <c r="BA11" s="3" t="s">
        <v>173</v>
      </c>
      <c r="BB11" s="3">
        <v>151</v>
      </c>
      <c r="BC11" s="3" t="s">
        <v>60</v>
      </c>
      <c r="BD11" s="3" t="s">
        <v>60</v>
      </c>
      <c r="BE11" s="3" t="s">
        <v>219</v>
      </c>
      <c r="BF11" s="3" t="str">
        <f>IFERROR(VLOOKUP(Data_Power_app[[#This Row],[PRO ODER]],'Result'!H:J,3,0),"")</f>
        <v/>
      </c>
      <c r="BG11" s="11" t="str">
        <f>IFERROR(VLOOKUP(Data_Power_app[[#This Row],[PRO ODER]]&amp;"LAM",'Real Time'!A:E,4,0),"")</f>
        <v>ML-01</v>
      </c>
      <c r="BH1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 s="3" t="str">
        <f>IFERROR(VLOOKUP(Data_Power_app[[#This Row],[PRO ODER]],'Xuất-Delay-SLT'!B:C,2,0),"")</f>
        <v/>
      </c>
      <c r="BJ11" s="3" t="str">
        <f>IFERROR(VLOOKUP(Data_Power_app[[#This Row],[PRO ODER]],'Plan Lean DC'!A:C,3,0),"")</f>
        <v>Line 6, 8, 9</v>
      </c>
      <c r="BK11" s="3" t="str">
        <f>IFERROR(VLOOKUP(Data_Power_app[[#This Row],[PRO ODER]]&amp;"LEAN_IN",'Real Time'!A:D,4,0),"")</f>
        <v>LEAN-08</v>
      </c>
      <c r="BL11" s="3" t="str" cm="1">
        <f t="array" ref="BL11">IFERROR(_xlfn.IFS(Data_Power_app[[#This Row],[LEANLINE PLAN]]="","",Data_Power_app[[#This Row],[LEANLINE (REALTIME)]]="","",SEARCH(RIGHT(Data_Power_app[[#This Row],[LEANLINE (REALTIME)]],1),Data_Power_app[[#This Row],[LEANLINE PLAN]],1)&gt;0,"True"),"False")</f>
        <v>True</v>
      </c>
    </row>
    <row r="12" spans="1:64" x14ac:dyDescent="0.25">
      <c r="A12" s="10">
        <v>94</v>
      </c>
      <c r="B12" s="3" t="s">
        <v>1667</v>
      </c>
      <c r="C12" s="3" t="s">
        <v>1668</v>
      </c>
      <c r="D12" s="3" t="s">
        <v>84</v>
      </c>
      <c r="E12" s="3" t="s">
        <v>140</v>
      </c>
      <c r="F12" s="3" t="s">
        <v>59</v>
      </c>
      <c r="G12" s="3">
        <v>3803</v>
      </c>
      <c r="H12" s="4">
        <v>45829</v>
      </c>
      <c r="I12" s="32" t="s">
        <v>60</v>
      </c>
      <c r="J12" s="4">
        <v>45828</v>
      </c>
      <c r="K12" s="4">
        <v>45833</v>
      </c>
      <c r="L12" s="4">
        <v>45828.365682870368</v>
      </c>
      <c r="M12" s="4">
        <v>45834</v>
      </c>
      <c r="N12" s="4">
        <v>45828.575208333335</v>
      </c>
      <c r="O12" s="4" t="s">
        <v>60</v>
      </c>
      <c r="P12" s="4" t="s">
        <v>60</v>
      </c>
      <c r="Q12" s="4" t="s">
        <v>60</v>
      </c>
      <c r="R12" s="4" t="s">
        <v>60</v>
      </c>
      <c r="S12" s="4" t="s">
        <v>60</v>
      </c>
      <c r="T12" s="4">
        <v>45836</v>
      </c>
      <c r="U12" s="4">
        <v>45836.938298611109</v>
      </c>
      <c r="V12" s="4">
        <v>45840.383472222224</v>
      </c>
      <c r="W12" s="4">
        <v>45838</v>
      </c>
      <c r="X12" s="4">
        <v>45840.706319444442</v>
      </c>
      <c r="Y12" s="4" t="s">
        <v>61</v>
      </c>
      <c r="Z12" s="4">
        <v>45838</v>
      </c>
      <c r="AA12" s="4">
        <v>45840.829525462963</v>
      </c>
      <c r="AB12" s="4" t="s">
        <v>60</v>
      </c>
      <c r="AC12" s="4">
        <v>45839</v>
      </c>
      <c r="AD12" s="4">
        <v>45841</v>
      </c>
      <c r="AE12" s="4">
        <v>45842</v>
      </c>
      <c r="AF12" s="4">
        <v>45842</v>
      </c>
      <c r="AG12" s="3" t="s">
        <v>635</v>
      </c>
      <c r="AH12" s="3" t="s">
        <v>175</v>
      </c>
      <c r="AI12" s="3" t="s">
        <v>799</v>
      </c>
      <c r="AJ12" s="3" t="s">
        <v>142</v>
      </c>
      <c r="AK12" s="3" t="s">
        <v>98</v>
      </c>
      <c r="AL12" s="3" t="s">
        <v>143</v>
      </c>
      <c r="AM12" s="3" t="s">
        <v>144</v>
      </c>
      <c r="AN12" s="3">
        <v>136.83367000000001</v>
      </c>
      <c r="AO12" s="3" t="s">
        <v>68</v>
      </c>
      <c r="AP12" s="3"/>
      <c r="AQ12" s="3"/>
      <c r="AR12" s="3" t="s">
        <v>68</v>
      </c>
      <c r="AS12" s="3"/>
      <c r="AT12" s="3"/>
      <c r="AU12" s="3" t="s">
        <v>460</v>
      </c>
      <c r="AV12" s="3" t="s">
        <v>461</v>
      </c>
      <c r="AW12" s="3">
        <v>299.23719</v>
      </c>
      <c r="AX12" s="3" t="s">
        <v>914</v>
      </c>
      <c r="AY12" s="3" t="s">
        <v>909</v>
      </c>
      <c r="AZ12" s="3">
        <v>3242</v>
      </c>
      <c r="BA12" s="3" t="s">
        <v>60</v>
      </c>
      <c r="BB12" s="3">
        <v>3803</v>
      </c>
      <c r="BC12" s="3" t="s">
        <v>60</v>
      </c>
      <c r="BD12" s="3" t="s">
        <v>60</v>
      </c>
      <c r="BE12" s="3" t="s">
        <v>60</v>
      </c>
      <c r="BF12" s="3" t="str">
        <f>IFERROR(VLOOKUP(Data_Power_app[[#This Row],[PRO ODER]],'Result'!H:J,3,0),"")</f>
        <v/>
      </c>
      <c r="BG12" s="11" t="str">
        <f>IFERROR(VLOOKUP(Data_Power_app[[#This Row],[PRO ODER]]&amp;"LAM",'Real Time'!A:E,4,0),"")</f>
        <v>ML-05</v>
      </c>
      <c r="BH1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 s="3" t="str">
        <f>IFERROR(VLOOKUP(Data_Power_app[[#This Row],[PRO ODER]],'Xuất-Delay-SLT'!B:C,2,0),"")</f>
        <v/>
      </c>
      <c r="BJ12" s="3" t="str">
        <f>IFERROR(VLOOKUP(Data_Power_app[[#This Row],[PRO ODER]],'Plan Lean DC'!A:C,3,0),"")</f>
        <v/>
      </c>
      <c r="BK12" s="3" t="str">
        <f>IFERROR(VLOOKUP(Data_Power_app[[#This Row],[PRO ODER]]&amp;"LEAN_IN",'Real Time'!A:D,4,0),"")</f>
        <v>LEAN-03</v>
      </c>
      <c r="BL12" s="3" t="str" cm="1">
        <f t="array" ref="BL12">IFERROR(_xlfn.IFS(Data_Power_app[[#This Row],[LEANLINE PLAN]]="","",Data_Power_app[[#This Row],[LEANLINE (REALTIME)]]="","",SEARCH(RIGHT(Data_Power_app[[#This Row],[LEANLINE (REALTIME)]],1),Data_Power_app[[#This Row],[LEANLINE PLAN]],1)&gt;0,"True"),"False")</f>
        <v/>
      </c>
    </row>
    <row r="13" spans="1:64" x14ac:dyDescent="0.25">
      <c r="A13" s="10">
        <v>98</v>
      </c>
      <c r="B13" s="3" t="s">
        <v>6283</v>
      </c>
      <c r="C13" s="3" t="s">
        <v>6284</v>
      </c>
      <c r="D13" s="3" t="s">
        <v>84</v>
      </c>
      <c r="E13" s="3" t="s">
        <v>124</v>
      </c>
      <c r="F13" s="3" t="s">
        <v>72</v>
      </c>
      <c r="G13" s="3">
        <v>3050</v>
      </c>
      <c r="H13" s="4">
        <v>45835</v>
      </c>
      <c r="I13" s="32" t="s">
        <v>60</v>
      </c>
      <c r="J13" s="4">
        <v>45836</v>
      </c>
      <c r="K13" s="4">
        <v>45836</v>
      </c>
      <c r="L13" s="4">
        <v>45838.802719907406</v>
      </c>
      <c r="M13" s="4" t="s">
        <v>60</v>
      </c>
      <c r="N13" s="4"/>
      <c r="O13" s="4" t="s">
        <v>60</v>
      </c>
      <c r="P13" s="4" t="s">
        <v>60</v>
      </c>
      <c r="Q13" s="4" t="s">
        <v>60</v>
      </c>
      <c r="R13" s="4" t="s">
        <v>60</v>
      </c>
      <c r="S13" s="4" t="s">
        <v>60</v>
      </c>
      <c r="T13" s="4" t="s">
        <v>60</v>
      </c>
      <c r="U13" s="4"/>
      <c r="V13" s="4"/>
      <c r="W13" s="4">
        <v>45838</v>
      </c>
      <c r="X13" s="4">
        <v>45840.37777777778</v>
      </c>
      <c r="Y13" s="4" t="s">
        <v>220</v>
      </c>
      <c r="Z13" s="4">
        <v>45838</v>
      </c>
      <c r="AA13" s="4">
        <v>45840.525231481479</v>
      </c>
      <c r="AB13" s="4" t="s">
        <v>60</v>
      </c>
      <c r="AC13" s="4">
        <v>45839</v>
      </c>
      <c r="AD13" s="4">
        <v>45841</v>
      </c>
      <c r="AE13" s="4">
        <v>45842</v>
      </c>
      <c r="AF13" s="4">
        <v>45842</v>
      </c>
      <c r="AG13" s="3" t="s">
        <v>635</v>
      </c>
      <c r="AH13" s="3" t="s">
        <v>199</v>
      </c>
      <c r="AI13" s="3" t="s">
        <v>2452</v>
      </c>
      <c r="AJ13" s="3" t="s">
        <v>74</v>
      </c>
      <c r="AK13" s="3" t="s">
        <v>65</v>
      </c>
      <c r="AL13" s="3" t="s">
        <v>207</v>
      </c>
      <c r="AM13" s="3" t="s">
        <v>208</v>
      </c>
      <c r="AN13" s="3">
        <v>61.082000000000001</v>
      </c>
      <c r="AO13" s="3" t="s">
        <v>68</v>
      </c>
      <c r="AP13" s="3"/>
      <c r="AQ13" s="3"/>
      <c r="AR13" s="3" t="s">
        <v>68</v>
      </c>
      <c r="AS13" s="3"/>
      <c r="AT13" s="3"/>
      <c r="AU13" s="3" t="s">
        <v>2453</v>
      </c>
      <c r="AV13" s="3" t="s">
        <v>2454</v>
      </c>
      <c r="AW13" s="3">
        <v>133.55833000000001</v>
      </c>
      <c r="AX13" s="3" t="s">
        <v>2455</v>
      </c>
      <c r="AY13" s="3" t="s">
        <v>2456</v>
      </c>
      <c r="AZ13" s="3">
        <v>3050</v>
      </c>
      <c r="BA13" s="3" t="s">
        <v>173</v>
      </c>
      <c r="BB13" s="3">
        <v>3050</v>
      </c>
      <c r="BC13" s="3" t="s">
        <v>60</v>
      </c>
      <c r="BD13" s="3" t="s">
        <v>60</v>
      </c>
      <c r="BE13" s="3" t="s">
        <v>200</v>
      </c>
      <c r="BF13" s="3" t="str">
        <f>IFERROR(VLOOKUP(Data_Power_app[[#This Row],[PRO ODER]],'Result'!H:J,3,0),"")</f>
        <v/>
      </c>
      <c r="BG13" s="11" t="str">
        <f>IFERROR(VLOOKUP(Data_Power_app[[#This Row],[PRO ODER]]&amp;"LAM",'Real Time'!A:E,4,0),"")</f>
        <v>ML-03</v>
      </c>
      <c r="BH1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 s="3" t="str">
        <f>IFERROR(VLOOKUP(Data_Power_app[[#This Row],[PRO ODER]],'Xuất-Delay-SLT'!B:C,2,0),"")</f>
        <v/>
      </c>
      <c r="BJ13" s="3" t="str">
        <f>IFERROR(VLOOKUP(Data_Power_app[[#This Row],[PRO ODER]],'Plan Lean DC'!A:C,3,0),"")</f>
        <v>Line 4</v>
      </c>
      <c r="BK13" s="3" t="str">
        <f>IFERROR(VLOOKUP(Data_Power_app[[#This Row],[PRO ODER]]&amp;"LEAN_IN",'Real Time'!A:D,4,0),"")</f>
        <v>LEAN-04</v>
      </c>
      <c r="BL13" s="3" t="str" cm="1">
        <f t="array" ref="BL13">IFERROR(_xlfn.IFS(Data_Power_app[[#This Row],[LEANLINE PLAN]]="","",Data_Power_app[[#This Row],[LEANLINE (REALTIME)]]="","",SEARCH(RIGHT(Data_Power_app[[#This Row],[LEANLINE (REALTIME)]],1),Data_Power_app[[#This Row],[LEANLINE PLAN]],1)&gt;0,"True"),"False")</f>
        <v>True</v>
      </c>
    </row>
    <row r="14" spans="1:64" x14ac:dyDescent="0.25">
      <c r="A14" s="10">
        <v>99</v>
      </c>
      <c r="B14" s="3" t="s">
        <v>6285</v>
      </c>
      <c r="C14" s="3" t="s">
        <v>6286</v>
      </c>
      <c r="D14" s="3" t="s">
        <v>84</v>
      </c>
      <c r="E14" s="3" t="s">
        <v>124</v>
      </c>
      <c r="F14" s="3" t="s">
        <v>72</v>
      </c>
      <c r="G14" s="3">
        <v>144</v>
      </c>
      <c r="H14" s="4">
        <v>45835</v>
      </c>
      <c r="I14" s="32" t="s">
        <v>60</v>
      </c>
      <c r="J14" s="4">
        <v>45840</v>
      </c>
      <c r="K14" s="4">
        <v>45836</v>
      </c>
      <c r="L14" s="4">
        <v>45838.540543981479</v>
      </c>
      <c r="M14" s="4" t="s">
        <v>60</v>
      </c>
      <c r="N14" s="4"/>
      <c r="O14" s="4" t="s">
        <v>60</v>
      </c>
      <c r="P14" s="4" t="s">
        <v>60</v>
      </c>
      <c r="Q14" s="4" t="s">
        <v>60</v>
      </c>
      <c r="R14" s="4" t="s">
        <v>60</v>
      </c>
      <c r="S14" s="4" t="s">
        <v>60</v>
      </c>
      <c r="T14" s="4" t="s">
        <v>60</v>
      </c>
      <c r="U14" s="4"/>
      <c r="V14" s="4"/>
      <c r="W14" s="4">
        <v>45840</v>
      </c>
      <c r="X14" s="4">
        <v>45841.547337962962</v>
      </c>
      <c r="Y14" s="4" t="s">
        <v>73</v>
      </c>
      <c r="Z14" s="4">
        <v>45840</v>
      </c>
      <c r="AA14" s="4">
        <v>45841.548032407409</v>
      </c>
      <c r="AB14" s="4" t="s">
        <v>60</v>
      </c>
      <c r="AC14" s="4">
        <v>45841</v>
      </c>
      <c r="AD14" s="4">
        <v>45841</v>
      </c>
      <c r="AE14" s="4">
        <v>45842</v>
      </c>
      <c r="AF14" s="4">
        <v>45842</v>
      </c>
      <c r="AG14" s="3" t="s">
        <v>635</v>
      </c>
      <c r="AH14" s="3" t="s">
        <v>401</v>
      </c>
      <c r="AI14" s="3" t="s">
        <v>820</v>
      </c>
      <c r="AJ14" s="3" t="s">
        <v>74</v>
      </c>
      <c r="AK14" s="3" t="s">
        <v>98</v>
      </c>
      <c r="AL14" s="3" t="s">
        <v>135</v>
      </c>
      <c r="AM14" s="3" t="s">
        <v>136</v>
      </c>
      <c r="AN14" s="3">
        <v>3.84599</v>
      </c>
      <c r="AO14" s="3" t="s">
        <v>68</v>
      </c>
      <c r="AP14" s="3"/>
      <c r="AQ14" s="3"/>
      <c r="AR14" s="3" t="s">
        <v>68</v>
      </c>
      <c r="AS14" s="3"/>
      <c r="AT14" s="3"/>
      <c r="AU14" s="3" t="s">
        <v>253</v>
      </c>
      <c r="AV14" s="3" t="s">
        <v>254</v>
      </c>
      <c r="AW14" s="3">
        <v>8.4113000000000007</v>
      </c>
      <c r="AX14" s="3" t="s">
        <v>171</v>
      </c>
      <c r="AY14" s="3" t="s">
        <v>172</v>
      </c>
      <c r="AZ14" s="3">
        <v>144</v>
      </c>
      <c r="BA14" s="3" t="s">
        <v>173</v>
      </c>
      <c r="BB14" s="3">
        <v>144</v>
      </c>
      <c r="BC14" s="3" t="s">
        <v>60</v>
      </c>
      <c r="BD14" s="3" t="s">
        <v>60</v>
      </c>
      <c r="BE14" s="3" t="s">
        <v>402</v>
      </c>
      <c r="BF14" s="3" t="str">
        <f>IFERROR(VLOOKUP(Data_Power_app[[#This Row],[PRO ODER]],'Result'!H:J,3,0),"")</f>
        <v/>
      </c>
      <c r="BG14" s="11" t="str">
        <f>IFERROR(VLOOKUP(Data_Power_app[[#This Row],[PRO ODER]]&amp;"LAM",'Real Time'!A:E,4,0),"")</f>
        <v>ML-03</v>
      </c>
      <c r="BH1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 s="3" t="str">
        <f>IFERROR(VLOOKUP(Data_Power_app[[#This Row],[PRO ODER]],'Xuất-Delay-SLT'!B:C,2,0),"")</f>
        <v>URGENT</v>
      </c>
      <c r="BJ14" s="3" t="str">
        <f>IFERROR(VLOOKUP(Data_Power_app[[#This Row],[PRO ODER]],'Plan Lean DC'!A:C,3,0),"")</f>
        <v/>
      </c>
      <c r="BK14" s="3" t="str">
        <f>IFERROR(VLOOKUP(Data_Power_app[[#This Row],[PRO ODER]]&amp;"LEAN_IN",'Real Time'!A:D,4,0),"")</f>
        <v>LEAN-06</v>
      </c>
      <c r="BL14" s="3" t="str" cm="1">
        <f t="array" ref="BL14">IFERROR(_xlfn.IFS(Data_Power_app[[#This Row],[LEANLINE PLAN]]="","",Data_Power_app[[#This Row],[LEANLINE (REALTIME)]]="","",SEARCH(RIGHT(Data_Power_app[[#This Row],[LEANLINE (REALTIME)]],1),Data_Power_app[[#This Row],[LEANLINE PLAN]],1)&gt;0,"True"),"False")</f>
        <v/>
      </c>
    </row>
    <row r="15" spans="1:64" x14ac:dyDescent="0.25">
      <c r="A15" s="10">
        <v>101</v>
      </c>
      <c r="B15" s="3" t="s">
        <v>2288</v>
      </c>
      <c r="C15" s="3" t="s">
        <v>1952</v>
      </c>
      <c r="D15" s="3" t="s">
        <v>84</v>
      </c>
      <c r="E15" s="3" t="s">
        <v>151</v>
      </c>
      <c r="F15" s="3" t="s">
        <v>59</v>
      </c>
      <c r="G15" s="3">
        <v>1608</v>
      </c>
      <c r="H15" s="4">
        <v>45829</v>
      </c>
      <c r="I15" s="32" t="s">
        <v>60</v>
      </c>
      <c r="J15" s="4">
        <v>45828</v>
      </c>
      <c r="K15" s="4">
        <v>45832</v>
      </c>
      <c r="L15" s="4">
        <v>45831.132430555554</v>
      </c>
      <c r="M15" s="4">
        <v>45833</v>
      </c>
      <c r="N15" s="4">
        <v>45832.401608796295</v>
      </c>
      <c r="O15" s="4" t="s">
        <v>60</v>
      </c>
      <c r="P15" s="4" t="s">
        <v>60</v>
      </c>
      <c r="Q15" s="4" t="s">
        <v>60</v>
      </c>
      <c r="R15" s="4" t="s">
        <v>60</v>
      </c>
      <c r="S15" s="4" t="s">
        <v>60</v>
      </c>
      <c r="T15" s="4">
        <v>45838</v>
      </c>
      <c r="U15" s="4">
        <v>45836.314872685187</v>
      </c>
      <c r="V15" s="4">
        <v>45838.739988425928</v>
      </c>
      <c r="W15" s="4">
        <v>45839</v>
      </c>
      <c r="X15" s="4">
        <v>45838.040567129632</v>
      </c>
      <c r="Y15" s="4" t="s">
        <v>61</v>
      </c>
      <c r="Z15" s="4">
        <v>45839</v>
      </c>
      <c r="AA15" s="4">
        <v>45839.184467592589</v>
      </c>
      <c r="AB15" s="4" t="s">
        <v>60</v>
      </c>
      <c r="AC15" s="4">
        <v>45840</v>
      </c>
      <c r="AD15" s="4">
        <v>45841</v>
      </c>
      <c r="AE15" s="4">
        <v>45842</v>
      </c>
      <c r="AF15" s="4">
        <v>45842</v>
      </c>
      <c r="AG15" s="3" t="s">
        <v>635</v>
      </c>
      <c r="AH15" s="3" t="s">
        <v>152</v>
      </c>
      <c r="AI15" s="3" t="s">
        <v>754</v>
      </c>
      <c r="AJ15" s="3" t="s">
        <v>153</v>
      </c>
      <c r="AK15" s="3" t="s">
        <v>98</v>
      </c>
      <c r="AL15" s="3" t="s">
        <v>138</v>
      </c>
      <c r="AM15" s="3" t="s">
        <v>139</v>
      </c>
      <c r="AN15" s="3">
        <v>62.290559999999999</v>
      </c>
      <c r="AO15" s="3" t="s">
        <v>68</v>
      </c>
      <c r="AP15" s="3"/>
      <c r="AQ15" s="3"/>
      <c r="AR15" s="3" t="s">
        <v>68</v>
      </c>
      <c r="AS15" s="3"/>
      <c r="AT15" s="3"/>
      <c r="AU15" s="3" t="s">
        <v>755</v>
      </c>
      <c r="AV15" s="3" t="s">
        <v>756</v>
      </c>
      <c r="AW15" s="3">
        <v>136.23580000000001</v>
      </c>
      <c r="AX15" s="3" t="s">
        <v>921</v>
      </c>
      <c r="AY15" s="3" t="s">
        <v>922</v>
      </c>
      <c r="AZ15" s="3">
        <v>1474</v>
      </c>
      <c r="BA15" s="3" t="s">
        <v>60</v>
      </c>
      <c r="BB15" s="3">
        <v>1608</v>
      </c>
      <c r="BC15" s="3" t="s">
        <v>60</v>
      </c>
      <c r="BD15" s="3" t="s">
        <v>60</v>
      </c>
      <c r="BE15" s="3" t="s">
        <v>60</v>
      </c>
      <c r="BF15" s="3" t="str">
        <f>IFERROR(VLOOKUP(Data_Power_app[[#This Row],[PRO ODER]],'Result'!H:J,3,0),"")</f>
        <v>LAMINATION 5</v>
      </c>
      <c r="BG15" s="11" t="str">
        <f>IFERROR(VLOOKUP(Data_Power_app[[#This Row],[PRO ODER]]&amp;"LAM",'Real Time'!A:E,4,0),"")</f>
        <v>ML-02</v>
      </c>
      <c r="BH1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15" s="3" t="str">
        <f>IFERROR(VLOOKUP(Data_Power_app[[#This Row],[PRO ODER]],'Xuất-Delay-SLT'!B:C,2,0),"")</f>
        <v>URGENT</v>
      </c>
      <c r="BJ15" s="3" t="str">
        <f>IFERROR(VLOOKUP(Data_Power_app[[#This Row],[PRO ODER]],'Plan Lean DC'!A:C,3,0),"")</f>
        <v/>
      </c>
      <c r="BK15" s="3" t="str">
        <f>IFERROR(VLOOKUP(Data_Power_app[[#This Row],[PRO ODER]]&amp;"LEAN_IN",'Real Time'!A:D,4,0),"")</f>
        <v>LEAN-03</v>
      </c>
      <c r="BL15" s="3" t="str" cm="1">
        <f t="array" ref="BL15">IFERROR(_xlfn.IFS(Data_Power_app[[#This Row],[LEANLINE PLAN]]="","",Data_Power_app[[#This Row],[LEANLINE (REALTIME)]]="","",SEARCH(RIGHT(Data_Power_app[[#This Row],[LEANLINE (REALTIME)]],1),Data_Power_app[[#This Row],[LEANLINE PLAN]],1)&gt;0,"True"),"False")</f>
        <v/>
      </c>
    </row>
    <row r="16" spans="1:64" x14ac:dyDescent="0.25">
      <c r="A16" s="10">
        <v>105</v>
      </c>
      <c r="B16" s="3" t="s">
        <v>6311</v>
      </c>
      <c r="C16" s="3" t="s">
        <v>6312</v>
      </c>
      <c r="D16" s="3" t="s">
        <v>181</v>
      </c>
      <c r="E16" s="3" t="s">
        <v>239</v>
      </c>
      <c r="F16" s="3" t="s">
        <v>72</v>
      </c>
      <c r="G16" s="3">
        <v>869</v>
      </c>
      <c r="H16" s="4">
        <v>45836</v>
      </c>
      <c r="I16" s="32" t="s">
        <v>60</v>
      </c>
      <c r="J16" s="4">
        <v>45836</v>
      </c>
      <c r="K16" s="4">
        <v>45837</v>
      </c>
      <c r="L16" s="4">
        <v>45839.779756944445</v>
      </c>
      <c r="M16" s="4" t="s">
        <v>60</v>
      </c>
      <c r="N16" s="4"/>
      <c r="O16" s="4" t="s">
        <v>60</v>
      </c>
      <c r="P16" s="4" t="s">
        <v>60</v>
      </c>
      <c r="Q16" s="4" t="s">
        <v>60</v>
      </c>
      <c r="R16" s="4" t="s">
        <v>60</v>
      </c>
      <c r="S16" s="4" t="s">
        <v>60</v>
      </c>
      <c r="T16" s="4" t="s">
        <v>60</v>
      </c>
      <c r="U16" s="4"/>
      <c r="V16" s="4"/>
      <c r="W16" s="4">
        <v>45840</v>
      </c>
      <c r="X16" s="4">
        <v>45841.11755787037</v>
      </c>
      <c r="Y16" s="4" t="s">
        <v>205</v>
      </c>
      <c r="Z16" s="4">
        <v>45840</v>
      </c>
      <c r="AA16" s="4">
        <v>45841.118692129632</v>
      </c>
      <c r="AB16" s="4" t="s">
        <v>60</v>
      </c>
      <c r="AC16" s="4">
        <v>45841</v>
      </c>
      <c r="AD16" s="4">
        <v>45841</v>
      </c>
      <c r="AE16" s="4">
        <v>45842</v>
      </c>
      <c r="AF16" s="4">
        <v>45842</v>
      </c>
      <c r="AG16" s="3" t="s">
        <v>635</v>
      </c>
      <c r="AH16" s="3" t="s">
        <v>240</v>
      </c>
      <c r="AI16" s="3" t="s">
        <v>1263</v>
      </c>
      <c r="AJ16" s="3" t="s">
        <v>74</v>
      </c>
      <c r="AK16" s="3" t="s">
        <v>98</v>
      </c>
      <c r="AL16" s="3" t="s">
        <v>1264</v>
      </c>
      <c r="AM16" s="3" t="s">
        <v>1265</v>
      </c>
      <c r="AN16" s="3">
        <v>34.253230000000002</v>
      </c>
      <c r="AO16" s="3" t="s">
        <v>68</v>
      </c>
      <c r="AP16" s="3"/>
      <c r="AQ16" s="3"/>
      <c r="AR16" s="3" t="s">
        <v>68</v>
      </c>
      <c r="AS16" s="3"/>
      <c r="AT16" s="3"/>
      <c r="AU16" s="3" t="s">
        <v>1266</v>
      </c>
      <c r="AV16" s="3" t="s">
        <v>1267</v>
      </c>
      <c r="AW16" s="3">
        <v>41.208629999999999</v>
      </c>
      <c r="AX16" s="3" t="s">
        <v>1268</v>
      </c>
      <c r="AY16" s="3" t="s">
        <v>1269</v>
      </c>
      <c r="AZ16" s="3">
        <v>869</v>
      </c>
      <c r="BA16" s="3" t="s">
        <v>173</v>
      </c>
      <c r="BB16" s="3">
        <v>869</v>
      </c>
      <c r="BC16" s="3" t="s">
        <v>60</v>
      </c>
      <c r="BD16" s="3" t="s">
        <v>60</v>
      </c>
      <c r="BE16" s="3" t="s">
        <v>245</v>
      </c>
      <c r="BF16" s="3" t="str">
        <f>IFERROR(VLOOKUP(Data_Power_app[[#This Row],[PRO ODER]],'Result'!H:J,3,0),"")</f>
        <v>LAMINATION 7</v>
      </c>
      <c r="BG16" s="11" t="str">
        <f>IFERROR(VLOOKUP(Data_Power_app[[#This Row],[PRO ODER]]&amp;"LAM",'Real Time'!A:E,4,0),"")</f>
        <v>ML-01</v>
      </c>
      <c r="BH1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6" s="3" t="str">
        <f>IFERROR(VLOOKUP(Data_Power_app[[#This Row],[PRO ODER]],'Xuất-Delay-SLT'!B:C,2,0),"")</f>
        <v>URGENT</v>
      </c>
      <c r="BJ16" s="3" t="str">
        <f>IFERROR(VLOOKUP(Data_Power_app[[#This Row],[PRO ODER]],'Plan Lean DC'!A:C,3,0),"")</f>
        <v/>
      </c>
      <c r="BK16" s="3" t="str">
        <f>IFERROR(VLOOKUP(Data_Power_app[[#This Row],[PRO ODER]]&amp;"LEAN_IN",'Real Time'!A:D,4,0),"")</f>
        <v>LEAN-07</v>
      </c>
      <c r="BL16" s="3" t="str" cm="1">
        <f t="array" ref="BL16">IFERROR(_xlfn.IFS(Data_Power_app[[#This Row],[LEANLINE PLAN]]="","",Data_Power_app[[#This Row],[LEANLINE (REALTIME)]]="","",SEARCH(RIGHT(Data_Power_app[[#This Row],[LEANLINE (REALTIME)]],1),Data_Power_app[[#This Row],[LEANLINE PLAN]],1)&gt;0,"True"),"False")</f>
        <v/>
      </c>
    </row>
    <row r="17" spans="1:64" x14ac:dyDescent="0.25">
      <c r="A17" s="10">
        <v>106</v>
      </c>
      <c r="B17" s="3" t="s">
        <v>6313</v>
      </c>
      <c r="C17" s="3" t="s">
        <v>6314</v>
      </c>
      <c r="D17" s="3" t="s">
        <v>181</v>
      </c>
      <c r="E17" s="3" t="s">
        <v>239</v>
      </c>
      <c r="F17" s="3" t="s">
        <v>72</v>
      </c>
      <c r="G17" s="3">
        <v>257</v>
      </c>
      <c r="H17" s="4">
        <v>45836</v>
      </c>
      <c r="I17" s="32" t="s">
        <v>60</v>
      </c>
      <c r="J17" s="4">
        <v>45836</v>
      </c>
      <c r="K17" s="4">
        <v>45837</v>
      </c>
      <c r="L17" s="4">
        <v>45839.779583333337</v>
      </c>
      <c r="M17" s="4" t="s">
        <v>60</v>
      </c>
      <c r="N17" s="4"/>
      <c r="O17" s="4" t="s">
        <v>60</v>
      </c>
      <c r="P17" s="4" t="s">
        <v>60</v>
      </c>
      <c r="Q17" s="4" t="s">
        <v>60</v>
      </c>
      <c r="R17" s="4" t="s">
        <v>60</v>
      </c>
      <c r="S17" s="4" t="s">
        <v>60</v>
      </c>
      <c r="T17" s="4" t="s">
        <v>60</v>
      </c>
      <c r="U17" s="4"/>
      <c r="V17" s="4"/>
      <c r="W17" s="4">
        <v>45840</v>
      </c>
      <c r="X17" s="4">
        <v>45841.117569444446</v>
      </c>
      <c r="Y17" s="4" t="s">
        <v>205</v>
      </c>
      <c r="Z17" s="4">
        <v>45840</v>
      </c>
      <c r="AA17" s="4">
        <v>45841.118726851855</v>
      </c>
      <c r="AB17" s="4" t="s">
        <v>60</v>
      </c>
      <c r="AC17" s="4">
        <v>45841</v>
      </c>
      <c r="AD17" s="4">
        <v>45841</v>
      </c>
      <c r="AE17" s="4">
        <v>45842</v>
      </c>
      <c r="AF17" s="4">
        <v>45842</v>
      </c>
      <c r="AG17" s="3" t="s">
        <v>635</v>
      </c>
      <c r="AH17" s="3" t="s">
        <v>240</v>
      </c>
      <c r="AI17" s="3" t="s">
        <v>1263</v>
      </c>
      <c r="AJ17" s="3" t="s">
        <v>74</v>
      </c>
      <c r="AK17" s="3" t="s">
        <v>98</v>
      </c>
      <c r="AL17" s="3" t="s">
        <v>1264</v>
      </c>
      <c r="AM17" s="3" t="s">
        <v>1265</v>
      </c>
      <c r="AN17" s="3">
        <v>10.00095</v>
      </c>
      <c r="AO17" s="3" t="s">
        <v>68</v>
      </c>
      <c r="AP17" s="3"/>
      <c r="AQ17" s="3"/>
      <c r="AR17" s="3" t="s">
        <v>68</v>
      </c>
      <c r="AS17" s="3"/>
      <c r="AT17" s="3"/>
      <c r="AU17" s="3" t="s">
        <v>1266</v>
      </c>
      <c r="AV17" s="3" t="s">
        <v>1267</v>
      </c>
      <c r="AW17" s="3">
        <v>12.03171</v>
      </c>
      <c r="AX17" s="3" t="s">
        <v>1268</v>
      </c>
      <c r="AY17" s="3" t="s">
        <v>1269</v>
      </c>
      <c r="AZ17" s="3">
        <v>257</v>
      </c>
      <c r="BA17" s="3" t="s">
        <v>173</v>
      </c>
      <c r="BB17" s="3">
        <v>257</v>
      </c>
      <c r="BC17" s="3" t="s">
        <v>60</v>
      </c>
      <c r="BD17" s="3" t="s">
        <v>60</v>
      </c>
      <c r="BE17" s="3" t="s">
        <v>245</v>
      </c>
      <c r="BF17" s="3" t="str">
        <f>IFERROR(VLOOKUP(Data_Power_app[[#This Row],[PRO ODER]],'Result'!H:J,3,0),"")</f>
        <v>LAMINATION 7</v>
      </c>
      <c r="BG17" s="11" t="str">
        <f>IFERROR(VLOOKUP(Data_Power_app[[#This Row],[PRO ODER]]&amp;"LAM",'Real Time'!A:E,4,0),"")</f>
        <v>ML-01</v>
      </c>
      <c r="BH1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7" s="3" t="str">
        <f>IFERROR(VLOOKUP(Data_Power_app[[#This Row],[PRO ODER]],'Xuất-Delay-SLT'!B:C,2,0),"")</f>
        <v>URGENT</v>
      </c>
      <c r="BJ17" s="3" t="str">
        <f>IFERROR(VLOOKUP(Data_Power_app[[#This Row],[PRO ODER]],'Plan Lean DC'!A:C,3,0),"")</f>
        <v/>
      </c>
      <c r="BK17" s="3" t="str">
        <f>IFERROR(VLOOKUP(Data_Power_app[[#This Row],[PRO ODER]]&amp;"LEAN_IN",'Real Time'!A:D,4,0),"")</f>
        <v>LEAN-07</v>
      </c>
      <c r="BL17" s="3" t="str" cm="1">
        <f t="array" ref="BL17">IFERROR(_xlfn.IFS(Data_Power_app[[#This Row],[LEANLINE PLAN]]="","",Data_Power_app[[#This Row],[LEANLINE (REALTIME)]]="","",SEARCH(RIGHT(Data_Power_app[[#This Row],[LEANLINE (REALTIME)]],1),Data_Power_app[[#This Row],[LEANLINE PLAN]],1)&gt;0,"True"),"False")</f>
        <v/>
      </c>
    </row>
    <row r="18" spans="1:64" x14ac:dyDescent="0.25">
      <c r="A18" s="10">
        <v>107</v>
      </c>
      <c r="B18" s="3" t="s">
        <v>6315</v>
      </c>
      <c r="C18" s="3" t="s">
        <v>6316</v>
      </c>
      <c r="D18" s="3" t="s">
        <v>181</v>
      </c>
      <c r="E18" s="3" t="s">
        <v>239</v>
      </c>
      <c r="F18" s="3" t="s">
        <v>72</v>
      </c>
      <c r="G18" s="3">
        <v>5273</v>
      </c>
      <c r="H18" s="4">
        <v>45836</v>
      </c>
      <c r="I18" s="32" t="s">
        <v>60</v>
      </c>
      <c r="J18" s="4">
        <v>45836</v>
      </c>
      <c r="K18" s="4">
        <v>45837</v>
      </c>
      <c r="L18" s="4">
        <v>45839.5309837963</v>
      </c>
      <c r="M18" s="4" t="s">
        <v>60</v>
      </c>
      <c r="N18" s="4"/>
      <c r="O18" s="4" t="s">
        <v>60</v>
      </c>
      <c r="P18" s="4" t="s">
        <v>60</v>
      </c>
      <c r="Q18" s="4" t="s">
        <v>60</v>
      </c>
      <c r="R18" s="4" t="s">
        <v>60</v>
      </c>
      <c r="S18" s="4" t="s">
        <v>60</v>
      </c>
      <c r="T18" s="4" t="s">
        <v>60</v>
      </c>
      <c r="U18" s="4"/>
      <c r="V18" s="4"/>
      <c r="W18" s="4">
        <v>45840</v>
      </c>
      <c r="X18" s="4">
        <v>45841.117627314816</v>
      </c>
      <c r="Y18" s="4" t="s">
        <v>205</v>
      </c>
      <c r="Z18" s="4">
        <v>45840</v>
      </c>
      <c r="AA18" s="4">
        <v>45841.118761574071</v>
      </c>
      <c r="AB18" s="4" t="s">
        <v>60</v>
      </c>
      <c r="AC18" s="4">
        <v>45841</v>
      </c>
      <c r="AD18" s="4">
        <v>45841</v>
      </c>
      <c r="AE18" s="4">
        <v>45842</v>
      </c>
      <c r="AF18" s="4">
        <v>45842</v>
      </c>
      <c r="AG18" s="3" t="s">
        <v>635</v>
      </c>
      <c r="AH18" s="3" t="s">
        <v>240</v>
      </c>
      <c r="AI18" s="3" t="s">
        <v>1263</v>
      </c>
      <c r="AJ18" s="3" t="s">
        <v>74</v>
      </c>
      <c r="AK18" s="3" t="s">
        <v>98</v>
      </c>
      <c r="AL18" s="3" t="s">
        <v>1264</v>
      </c>
      <c r="AM18" s="3" t="s">
        <v>1265</v>
      </c>
      <c r="AN18" s="3">
        <v>201.85755</v>
      </c>
      <c r="AO18" s="3" t="s">
        <v>68</v>
      </c>
      <c r="AP18" s="3"/>
      <c r="AQ18" s="3"/>
      <c r="AR18" s="3" t="s">
        <v>68</v>
      </c>
      <c r="AS18" s="3"/>
      <c r="AT18" s="3"/>
      <c r="AU18" s="3" t="s">
        <v>1266</v>
      </c>
      <c r="AV18" s="3" t="s">
        <v>1267</v>
      </c>
      <c r="AW18" s="3">
        <v>242.84997999999999</v>
      </c>
      <c r="AX18" s="3" t="s">
        <v>1268</v>
      </c>
      <c r="AY18" s="3" t="s">
        <v>1269</v>
      </c>
      <c r="AZ18" s="3">
        <v>5273</v>
      </c>
      <c r="BA18" s="3" t="s">
        <v>173</v>
      </c>
      <c r="BB18" s="3">
        <v>5273</v>
      </c>
      <c r="BC18" s="3" t="s">
        <v>60</v>
      </c>
      <c r="BD18" s="3" t="s">
        <v>60</v>
      </c>
      <c r="BE18" s="3" t="s">
        <v>245</v>
      </c>
      <c r="BF18" s="3" t="str">
        <f>IFERROR(VLOOKUP(Data_Power_app[[#This Row],[PRO ODER]],'Result'!H:J,3,0),"")</f>
        <v/>
      </c>
      <c r="BG18" s="11" t="str">
        <f>IFERROR(VLOOKUP(Data_Power_app[[#This Row],[PRO ODER]]&amp;"LAM",'Real Time'!A:E,4,0),"")</f>
        <v>ML-01</v>
      </c>
      <c r="BH1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 s="3" t="str">
        <f>IFERROR(VLOOKUP(Data_Power_app[[#This Row],[PRO ODER]],'Xuất-Delay-SLT'!B:C,2,0),"")</f>
        <v>URGENT</v>
      </c>
      <c r="BJ18" s="3" t="str">
        <f>IFERROR(VLOOKUP(Data_Power_app[[#This Row],[PRO ODER]],'Plan Lean DC'!A:C,3,0),"")</f>
        <v>Line 4</v>
      </c>
      <c r="BK18" s="3" t="str">
        <f>IFERROR(VLOOKUP(Data_Power_app[[#This Row],[PRO ODER]]&amp;"LEAN_IN",'Real Time'!A:D,4,0),"")</f>
        <v>LEAN-07</v>
      </c>
      <c r="BL18" s="3" t="str" cm="1">
        <f t="array" ref="BL18">IFERROR(_xlfn.IFS(Data_Power_app[[#This Row],[LEANLINE PLAN]]="","",Data_Power_app[[#This Row],[LEANLINE (REALTIME)]]="","",SEARCH(RIGHT(Data_Power_app[[#This Row],[LEANLINE (REALTIME)]],1),Data_Power_app[[#This Row],[LEANLINE PLAN]],1)&gt;0,"True"),"False")</f>
        <v>False</v>
      </c>
    </row>
    <row r="19" spans="1:64" x14ac:dyDescent="0.25">
      <c r="A19" s="10">
        <v>108</v>
      </c>
      <c r="B19" s="3" t="s">
        <v>6317</v>
      </c>
      <c r="C19" s="3" t="s">
        <v>6318</v>
      </c>
      <c r="D19" s="3" t="s">
        <v>181</v>
      </c>
      <c r="E19" s="3" t="s">
        <v>239</v>
      </c>
      <c r="F19" s="3" t="s">
        <v>72</v>
      </c>
      <c r="G19" s="3">
        <v>3959</v>
      </c>
      <c r="H19" s="4">
        <v>45836</v>
      </c>
      <c r="I19" s="32" t="s">
        <v>60</v>
      </c>
      <c r="J19" s="4">
        <v>45836</v>
      </c>
      <c r="K19" s="4">
        <v>45837</v>
      </c>
      <c r="L19" s="4">
        <v>45839.779398148145</v>
      </c>
      <c r="M19" s="4" t="s">
        <v>60</v>
      </c>
      <c r="N19" s="4"/>
      <c r="O19" s="4" t="s">
        <v>60</v>
      </c>
      <c r="P19" s="4" t="s">
        <v>60</v>
      </c>
      <c r="Q19" s="4" t="s">
        <v>60</v>
      </c>
      <c r="R19" s="4" t="s">
        <v>60</v>
      </c>
      <c r="S19" s="4" t="s">
        <v>60</v>
      </c>
      <c r="T19" s="4" t="s">
        <v>60</v>
      </c>
      <c r="U19" s="4"/>
      <c r="V19" s="4"/>
      <c r="W19" s="4">
        <v>45840</v>
      </c>
      <c r="X19" s="4">
        <v>45841.117673611108</v>
      </c>
      <c r="Y19" s="4" t="s">
        <v>205</v>
      </c>
      <c r="Z19" s="4">
        <v>45840</v>
      </c>
      <c r="AA19" s="4">
        <v>45841.118784722225</v>
      </c>
      <c r="AB19" s="4" t="s">
        <v>60</v>
      </c>
      <c r="AC19" s="4">
        <v>45841</v>
      </c>
      <c r="AD19" s="4">
        <v>45841</v>
      </c>
      <c r="AE19" s="4">
        <v>45842</v>
      </c>
      <c r="AF19" s="4">
        <v>45842</v>
      </c>
      <c r="AG19" s="3" t="s">
        <v>635</v>
      </c>
      <c r="AH19" s="3" t="s">
        <v>240</v>
      </c>
      <c r="AI19" s="3" t="s">
        <v>1263</v>
      </c>
      <c r="AJ19" s="3" t="s">
        <v>74</v>
      </c>
      <c r="AK19" s="3" t="s">
        <v>98</v>
      </c>
      <c r="AL19" s="3" t="s">
        <v>1264</v>
      </c>
      <c r="AM19" s="3" t="s">
        <v>1265</v>
      </c>
      <c r="AN19" s="3">
        <v>151.55092999999999</v>
      </c>
      <c r="AO19" s="3" t="s">
        <v>68</v>
      </c>
      <c r="AP19" s="3"/>
      <c r="AQ19" s="3"/>
      <c r="AR19" s="3" t="s">
        <v>68</v>
      </c>
      <c r="AS19" s="3"/>
      <c r="AT19" s="3"/>
      <c r="AU19" s="3" t="s">
        <v>1266</v>
      </c>
      <c r="AV19" s="3" t="s">
        <v>1267</v>
      </c>
      <c r="AW19" s="3">
        <v>182.32730000000001</v>
      </c>
      <c r="AX19" s="3" t="s">
        <v>1268</v>
      </c>
      <c r="AY19" s="3" t="s">
        <v>1269</v>
      </c>
      <c r="AZ19" s="3">
        <v>3959</v>
      </c>
      <c r="BA19" s="3" t="s">
        <v>173</v>
      </c>
      <c r="BB19" s="3">
        <v>3959</v>
      </c>
      <c r="BC19" s="3" t="s">
        <v>60</v>
      </c>
      <c r="BD19" s="3" t="s">
        <v>60</v>
      </c>
      <c r="BE19" s="3" t="s">
        <v>245</v>
      </c>
      <c r="BF19" s="3" t="str">
        <f>IFERROR(VLOOKUP(Data_Power_app[[#This Row],[PRO ODER]],'Result'!H:J,3,0),"")</f>
        <v>LAMINATION 7</v>
      </c>
      <c r="BG19" s="11" t="str">
        <f>IFERROR(VLOOKUP(Data_Power_app[[#This Row],[PRO ODER]]&amp;"LAM",'Real Time'!A:E,4,0),"")</f>
        <v>ML-01</v>
      </c>
      <c r="BH1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9" s="3" t="str">
        <f>IFERROR(VLOOKUP(Data_Power_app[[#This Row],[PRO ODER]],'Xuất-Delay-SLT'!B:C,2,0),"")</f>
        <v>URGENT</v>
      </c>
      <c r="BJ19" s="3" t="str">
        <f>IFERROR(VLOOKUP(Data_Power_app[[#This Row],[PRO ODER]],'Plan Lean DC'!A:C,3,0),"")</f>
        <v/>
      </c>
      <c r="BK19" s="3" t="str">
        <f>IFERROR(VLOOKUP(Data_Power_app[[#This Row],[PRO ODER]]&amp;"LEAN_IN",'Real Time'!A:D,4,0),"")</f>
        <v>LEAN-07</v>
      </c>
      <c r="BL19" s="3" t="str" cm="1">
        <f t="array" ref="BL19">IFERROR(_xlfn.IFS(Data_Power_app[[#This Row],[LEANLINE PLAN]]="","",Data_Power_app[[#This Row],[LEANLINE (REALTIME)]]="","",SEARCH(RIGHT(Data_Power_app[[#This Row],[LEANLINE (REALTIME)]],1),Data_Power_app[[#This Row],[LEANLINE PLAN]],1)&gt;0,"True"),"False")</f>
        <v/>
      </c>
    </row>
    <row r="20" spans="1:64" x14ac:dyDescent="0.25">
      <c r="A20" s="10">
        <v>110</v>
      </c>
      <c r="B20" s="3" t="s">
        <v>6300</v>
      </c>
      <c r="C20" s="3" t="s">
        <v>6301</v>
      </c>
      <c r="D20" s="3" t="s">
        <v>75</v>
      </c>
      <c r="E20" s="3" t="s">
        <v>214</v>
      </c>
      <c r="F20" s="3" t="s">
        <v>72</v>
      </c>
      <c r="G20" s="3">
        <v>374</v>
      </c>
      <c r="H20" s="4">
        <v>45835</v>
      </c>
      <c r="I20" s="32" t="s">
        <v>60</v>
      </c>
      <c r="J20" s="4">
        <v>45838</v>
      </c>
      <c r="K20" s="4">
        <v>45836</v>
      </c>
      <c r="L20" s="4">
        <v>45839.964259259257</v>
      </c>
      <c r="M20" s="4" t="s">
        <v>60</v>
      </c>
      <c r="N20" s="4"/>
      <c r="O20" s="4" t="s">
        <v>60</v>
      </c>
      <c r="P20" s="4" t="s">
        <v>60</v>
      </c>
      <c r="Q20" s="4" t="s">
        <v>60</v>
      </c>
      <c r="R20" s="4" t="s">
        <v>60</v>
      </c>
      <c r="S20" s="4" t="s">
        <v>60</v>
      </c>
      <c r="T20" s="4" t="s">
        <v>60</v>
      </c>
      <c r="U20" s="4"/>
      <c r="V20" s="4"/>
      <c r="W20" s="4">
        <v>45840</v>
      </c>
      <c r="X20" s="4">
        <v>45841.543981481482</v>
      </c>
      <c r="Y20" s="4" t="s">
        <v>115</v>
      </c>
      <c r="Z20" s="4">
        <v>45840</v>
      </c>
      <c r="AA20" s="4">
        <v>45841.547199074077</v>
      </c>
      <c r="AB20" s="4" t="s">
        <v>60</v>
      </c>
      <c r="AC20" s="4">
        <v>45841</v>
      </c>
      <c r="AD20" s="4">
        <v>45841</v>
      </c>
      <c r="AE20" s="4">
        <v>45842</v>
      </c>
      <c r="AF20" s="4">
        <v>45842</v>
      </c>
      <c r="AG20" s="3" t="s">
        <v>635</v>
      </c>
      <c r="AH20" s="3" t="s">
        <v>6302</v>
      </c>
      <c r="AI20" s="3" t="s">
        <v>6303</v>
      </c>
      <c r="AJ20" s="3" t="s">
        <v>74</v>
      </c>
      <c r="AK20" s="3" t="s">
        <v>98</v>
      </c>
      <c r="AL20" s="3" t="s">
        <v>260</v>
      </c>
      <c r="AM20" s="3" t="s">
        <v>189</v>
      </c>
      <c r="AN20" s="3">
        <v>9.7053999999999991</v>
      </c>
      <c r="AO20" s="3" t="s">
        <v>187</v>
      </c>
      <c r="AP20" s="3" t="s">
        <v>188</v>
      </c>
      <c r="AQ20" s="3">
        <v>9.7053999999999991</v>
      </c>
      <c r="AR20" s="3" t="s">
        <v>68</v>
      </c>
      <c r="AS20" s="3"/>
      <c r="AT20" s="3"/>
      <c r="AU20" s="3" t="s">
        <v>212</v>
      </c>
      <c r="AV20" s="3" t="s">
        <v>213</v>
      </c>
      <c r="AW20" s="3">
        <v>18.042280000000002</v>
      </c>
      <c r="AX20" s="3" t="s">
        <v>565</v>
      </c>
      <c r="AY20" s="3" t="s">
        <v>150</v>
      </c>
      <c r="AZ20" s="3">
        <v>197</v>
      </c>
      <c r="BA20" s="3" t="s">
        <v>60</v>
      </c>
      <c r="BB20" s="3">
        <v>374</v>
      </c>
      <c r="BC20" s="3" t="s">
        <v>60</v>
      </c>
      <c r="BD20" s="3" t="s">
        <v>60</v>
      </c>
      <c r="BE20" s="3" t="s">
        <v>60</v>
      </c>
      <c r="BF20" s="3" t="str">
        <f>IFERROR(VLOOKUP(Data_Power_app[[#This Row],[PRO ODER]],'Result'!H:J,3,0),"")</f>
        <v/>
      </c>
      <c r="BG20" s="11" t="str">
        <f>IFERROR(VLOOKUP(Data_Power_app[[#This Row],[PRO ODER]]&amp;"LAM",'Real Time'!A:E,4,0),"")</f>
        <v>ML-01</v>
      </c>
      <c r="BH2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 s="3" t="str">
        <f>IFERROR(VLOOKUP(Data_Power_app[[#This Row],[PRO ODER]],'Xuất-Delay-SLT'!B:C,2,0),"")</f>
        <v>URGENT</v>
      </c>
      <c r="BJ20" s="3" t="str">
        <f>IFERROR(VLOOKUP(Data_Power_app[[#This Row],[PRO ODER]],'Plan Lean DC'!A:C,3,0),"")</f>
        <v/>
      </c>
      <c r="BK20" s="3" t="str">
        <f>IFERROR(VLOOKUP(Data_Power_app[[#This Row],[PRO ODER]]&amp;"LEAN_IN",'Real Time'!A:D,4,0),"")</f>
        <v>LEAN-09</v>
      </c>
      <c r="BL20" s="3" t="str" cm="1">
        <f t="array" ref="BL20">IFERROR(_xlfn.IFS(Data_Power_app[[#This Row],[LEANLINE PLAN]]="","",Data_Power_app[[#This Row],[LEANLINE (REALTIME)]]="","",SEARCH(RIGHT(Data_Power_app[[#This Row],[LEANLINE (REALTIME)]],1),Data_Power_app[[#This Row],[LEANLINE PLAN]],1)&gt;0,"True"),"False")</f>
        <v/>
      </c>
    </row>
    <row r="21" spans="1:64" x14ac:dyDescent="0.25">
      <c r="A21" s="10">
        <v>111</v>
      </c>
      <c r="B21" s="3" t="s">
        <v>6304</v>
      </c>
      <c r="C21" s="3" t="s">
        <v>6305</v>
      </c>
      <c r="D21" s="3" t="s">
        <v>75</v>
      </c>
      <c r="E21" s="3" t="s">
        <v>214</v>
      </c>
      <c r="F21" s="3" t="s">
        <v>72</v>
      </c>
      <c r="G21" s="3">
        <v>180</v>
      </c>
      <c r="H21" s="4">
        <v>45835</v>
      </c>
      <c r="I21" s="32" t="s">
        <v>60</v>
      </c>
      <c r="J21" s="4" t="s">
        <v>60</v>
      </c>
      <c r="K21" s="4">
        <v>45836</v>
      </c>
      <c r="L21" s="4">
        <v>45839.964409722219</v>
      </c>
      <c r="M21" s="4" t="s">
        <v>60</v>
      </c>
      <c r="N21" s="4"/>
      <c r="O21" s="4" t="s">
        <v>60</v>
      </c>
      <c r="P21" s="4" t="s">
        <v>60</v>
      </c>
      <c r="Q21" s="4" t="s">
        <v>60</v>
      </c>
      <c r="R21" s="4" t="s">
        <v>60</v>
      </c>
      <c r="S21" s="4" t="s">
        <v>60</v>
      </c>
      <c r="T21" s="4" t="s">
        <v>60</v>
      </c>
      <c r="U21" s="4"/>
      <c r="V21" s="4"/>
      <c r="W21" s="4">
        <v>45840</v>
      </c>
      <c r="X21" s="4">
        <v>45841.544236111113</v>
      </c>
      <c r="Y21" s="4" t="s">
        <v>115</v>
      </c>
      <c r="Z21" s="4">
        <v>45840</v>
      </c>
      <c r="AA21" s="4">
        <v>45841.547337962962</v>
      </c>
      <c r="AB21" s="4" t="s">
        <v>60</v>
      </c>
      <c r="AC21" s="4">
        <v>45841</v>
      </c>
      <c r="AD21" s="4">
        <v>45841</v>
      </c>
      <c r="AE21" s="4">
        <v>45842</v>
      </c>
      <c r="AF21" s="4">
        <v>45842</v>
      </c>
      <c r="AG21" s="3" t="s">
        <v>635</v>
      </c>
      <c r="AH21" s="3" t="s">
        <v>6302</v>
      </c>
      <c r="AI21" s="3" t="s">
        <v>6303</v>
      </c>
      <c r="AJ21" s="3" t="s">
        <v>74</v>
      </c>
      <c r="AK21" s="3" t="s">
        <v>98</v>
      </c>
      <c r="AL21" s="3" t="s">
        <v>260</v>
      </c>
      <c r="AM21" s="3" t="s">
        <v>189</v>
      </c>
      <c r="AN21" s="3">
        <v>4.1214300000000001</v>
      </c>
      <c r="AO21" s="3" t="s">
        <v>187</v>
      </c>
      <c r="AP21" s="3" t="s">
        <v>188</v>
      </c>
      <c r="AQ21" s="3">
        <v>4.1214300000000001</v>
      </c>
      <c r="AR21" s="3" t="s">
        <v>68</v>
      </c>
      <c r="AS21" s="3"/>
      <c r="AT21" s="3"/>
      <c r="AU21" s="3" t="s">
        <v>212</v>
      </c>
      <c r="AV21" s="3" t="s">
        <v>213</v>
      </c>
      <c r="AW21" s="3">
        <v>7.6609999999999996</v>
      </c>
      <c r="AX21" s="3" t="s">
        <v>565</v>
      </c>
      <c r="AY21" s="3" t="s">
        <v>150</v>
      </c>
      <c r="AZ21" s="3">
        <v>175</v>
      </c>
      <c r="BA21" s="3" t="s">
        <v>60</v>
      </c>
      <c r="BB21" s="3">
        <v>180</v>
      </c>
      <c r="BC21" s="3" t="s">
        <v>60</v>
      </c>
      <c r="BD21" s="3" t="s">
        <v>60</v>
      </c>
      <c r="BE21" s="3" t="s">
        <v>60</v>
      </c>
      <c r="BF21" s="3" t="str">
        <f>IFERROR(VLOOKUP(Data_Power_app[[#This Row],[PRO ODER]],'Result'!H:J,3,0),"")</f>
        <v/>
      </c>
      <c r="BG21" s="11" t="str">
        <f>IFERROR(VLOOKUP(Data_Power_app[[#This Row],[PRO ODER]]&amp;"LAM",'Real Time'!A:E,4,0),"")</f>
        <v>ML-01</v>
      </c>
      <c r="BH2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 s="3" t="str">
        <f>IFERROR(VLOOKUP(Data_Power_app[[#This Row],[PRO ODER]],'Xuất-Delay-SLT'!B:C,2,0),"")</f>
        <v>URGENT</v>
      </c>
      <c r="BJ21" s="3" t="str">
        <f>IFERROR(VLOOKUP(Data_Power_app[[#This Row],[PRO ODER]],'Plan Lean DC'!A:C,3,0),"")</f>
        <v/>
      </c>
      <c r="BK21" s="3" t="str">
        <f>IFERROR(VLOOKUP(Data_Power_app[[#This Row],[PRO ODER]]&amp;"LEAN_IN",'Real Time'!A:D,4,0),"")</f>
        <v>LEAN-09</v>
      </c>
      <c r="BL21" s="3" t="str" cm="1">
        <f t="array" ref="BL21">IFERROR(_xlfn.IFS(Data_Power_app[[#This Row],[LEANLINE PLAN]]="","",Data_Power_app[[#This Row],[LEANLINE (REALTIME)]]="","",SEARCH(RIGHT(Data_Power_app[[#This Row],[LEANLINE (REALTIME)]],1),Data_Power_app[[#This Row],[LEANLINE PLAN]],1)&gt;0,"True"),"False")</f>
        <v/>
      </c>
    </row>
    <row r="22" spans="1:64" x14ac:dyDescent="0.25">
      <c r="A22" s="10">
        <v>112</v>
      </c>
      <c r="B22" s="3" t="s">
        <v>6306</v>
      </c>
      <c r="C22" s="3" t="s">
        <v>6307</v>
      </c>
      <c r="D22" s="3" t="s">
        <v>75</v>
      </c>
      <c r="E22" s="3" t="s">
        <v>214</v>
      </c>
      <c r="F22" s="3" t="s">
        <v>72</v>
      </c>
      <c r="G22" s="3">
        <v>374</v>
      </c>
      <c r="H22" s="4">
        <v>45835</v>
      </c>
      <c r="I22" s="32" t="s">
        <v>60</v>
      </c>
      <c r="J22" s="4" t="s">
        <v>60</v>
      </c>
      <c r="K22" s="4">
        <v>45836</v>
      </c>
      <c r="L22" s="4">
        <v>45839.964282407411</v>
      </c>
      <c r="M22" s="4" t="s">
        <v>60</v>
      </c>
      <c r="N22" s="4"/>
      <c r="O22" s="4" t="s">
        <v>60</v>
      </c>
      <c r="P22" s="4" t="s">
        <v>60</v>
      </c>
      <c r="Q22" s="4" t="s">
        <v>60</v>
      </c>
      <c r="R22" s="4" t="s">
        <v>60</v>
      </c>
      <c r="S22" s="4" t="s">
        <v>60</v>
      </c>
      <c r="T22" s="4" t="s">
        <v>60</v>
      </c>
      <c r="U22" s="4"/>
      <c r="V22" s="4"/>
      <c r="W22" s="4">
        <v>45840</v>
      </c>
      <c r="X22" s="4">
        <v>45841.544328703705</v>
      </c>
      <c r="Y22" s="4" t="s">
        <v>115</v>
      </c>
      <c r="Z22" s="4">
        <v>45840</v>
      </c>
      <c r="AA22" s="4">
        <v>45841.547511574077</v>
      </c>
      <c r="AB22" s="4" t="s">
        <v>60</v>
      </c>
      <c r="AC22" s="4">
        <v>45841</v>
      </c>
      <c r="AD22" s="4">
        <v>45841</v>
      </c>
      <c r="AE22" s="4">
        <v>45842</v>
      </c>
      <c r="AF22" s="4">
        <v>45842</v>
      </c>
      <c r="AG22" s="3" t="s">
        <v>635</v>
      </c>
      <c r="AH22" s="3" t="s">
        <v>6302</v>
      </c>
      <c r="AI22" s="3" t="s">
        <v>6303</v>
      </c>
      <c r="AJ22" s="3" t="s">
        <v>74</v>
      </c>
      <c r="AK22" s="3" t="s">
        <v>98</v>
      </c>
      <c r="AL22" s="3" t="s">
        <v>260</v>
      </c>
      <c r="AM22" s="3" t="s">
        <v>189</v>
      </c>
      <c r="AN22" s="3">
        <v>9.7053999999999991</v>
      </c>
      <c r="AO22" s="3" t="s">
        <v>187</v>
      </c>
      <c r="AP22" s="3" t="s">
        <v>188</v>
      </c>
      <c r="AQ22" s="3">
        <v>9.7053999999999991</v>
      </c>
      <c r="AR22" s="3" t="s">
        <v>68</v>
      </c>
      <c r="AS22" s="3"/>
      <c r="AT22" s="3"/>
      <c r="AU22" s="3" t="s">
        <v>212</v>
      </c>
      <c r="AV22" s="3" t="s">
        <v>213</v>
      </c>
      <c r="AW22" s="3">
        <v>18.042280000000002</v>
      </c>
      <c r="AX22" s="3" t="s">
        <v>565</v>
      </c>
      <c r="AY22" s="3" t="s">
        <v>150</v>
      </c>
      <c r="AZ22" s="3">
        <v>197</v>
      </c>
      <c r="BA22" s="3" t="s">
        <v>60</v>
      </c>
      <c r="BB22" s="3">
        <v>374</v>
      </c>
      <c r="BC22" s="3" t="s">
        <v>60</v>
      </c>
      <c r="BD22" s="3" t="s">
        <v>60</v>
      </c>
      <c r="BE22" s="3" t="s">
        <v>60</v>
      </c>
      <c r="BF22" s="3" t="str">
        <f>IFERROR(VLOOKUP(Data_Power_app[[#This Row],[PRO ODER]],'Result'!H:J,3,0),"")</f>
        <v/>
      </c>
      <c r="BG22" s="11" t="str">
        <f>IFERROR(VLOOKUP(Data_Power_app[[#This Row],[PRO ODER]]&amp;"LAM",'Real Time'!A:E,4,0),"")</f>
        <v>ML-01</v>
      </c>
      <c r="BH2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 s="3" t="str">
        <f>IFERROR(VLOOKUP(Data_Power_app[[#This Row],[PRO ODER]],'Xuất-Delay-SLT'!B:C,2,0),"")</f>
        <v>URGENT</v>
      </c>
      <c r="BJ22" s="3" t="str">
        <f>IFERROR(VLOOKUP(Data_Power_app[[#This Row],[PRO ODER]],'Plan Lean DC'!A:C,3,0),"")</f>
        <v/>
      </c>
      <c r="BK22" s="3" t="str">
        <f>IFERROR(VLOOKUP(Data_Power_app[[#This Row],[PRO ODER]]&amp;"LEAN_IN",'Real Time'!A:D,4,0),"")</f>
        <v>LEAN-09</v>
      </c>
      <c r="BL22" s="3" t="str" cm="1">
        <f t="array" ref="BL22">IFERROR(_xlfn.IFS(Data_Power_app[[#This Row],[LEANLINE PLAN]]="","",Data_Power_app[[#This Row],[LEANLINE (REALTIME)]]="","",SEARCH(RIGHT(Data_Power_app[[#This Row],[LEANLINE (REALTIME)]],1),Data_Power_app[[#This Row],[LEANLINE PLAN]],1)&gt;0,"True"),"False")</f>
        <v/>
      </c>
    </row>
    <row r="23" spans="1:64" x14ac:dyDescent="0.25">
      <c r="A23" s="10">
        <v>122</v>
      </c>
      <c r="B23" s="3" t="s">
        <v>2287</v>
      </c>
      <c r="C23" s="3" t="s">
        <v>1937</v>
      </c>
      <c r="D23" s="3" t="s">
        <v>57</v>
      </c>
      <c r="E23" s="3" t="s">
        <v>102</v>
      </c>
      <c r="F23" s="3" t="s">
        <v>59</v>
      </c>
      <c r="G23" s="3">
        <v>70</v>
      </c>
      <c r="H23" s="4">
        <v>45830</v>
      </c>
      <c r="I23" s="32" t="s">
        <v>60</v>
      </c>
      <c r="J23" s="4">
        <v>45838</v>
      </c>
      <c r="K23" s="4">
        <v>45831</v>
      </c>
      <c r="L23" s="4">
        <v>45829.860509259262</v>
      </c>
      <c r="M23" s="4">
        <v>45832</v>
      </c>
      <c r="N23" s="4">
        <v>45832.614629629628</v>
      </c>
      <c r="O23" s="4" t="s">
        <v>60</v>
      </c>
      <c r="P23" s="4" t="s">
        <v>60</v>
      </c>
      <c r="Q23" s="4" t="s">
        <v>60</v>
      </c>
      <c r="R23" s="4" t="s">
        <v>60</v>
      </c>
      <c r="S23" s="4" t="s">
        <v>60</v>
      </c>
      <c r="T23" s="4">
        <v>45840</v>
      </c>
      <c r="U23" s="4">
        <v>45834.113333333335</v>
      </c>
      <c r="V23" s="4">
        <v>45841.421759259261</v>
      </c>
      <c r="W23" s="4">
        <v>45841</v>
      </c>
      <c r="X23" s="4"/>
      <c r="Y23" s="4" t="s">
        <v>60</v>
      </c>
      <c r="Z23" s="4">
        <v>45841</v>
      </c>
      <c r="AA23" s="4"/>
      <c r="AB23" s="4" t="s">
        <v>60</v>
      </c>
      <c r="AC23" s="4">
        <v>45841</v>
      </c>
      <c r="AD23" s="4">
        <v>45841</v>
      </c>
      <c r="AE23" s="4">
        <v>45842</v>
      </c>
      <c r="AF23" s="4">
        <v>45842</v>
      </c>
      <c r="AG23" s="3" t="s">
        <v>635</v>
      </c>
      <c r="AH23" s="3" t="s">
        <v>186</v>
      </c>
      <c r="AI23" s="3" t="s">
        <v>948</v>
      </c>
      <c r="AJ23" s="3" t="s">
        <v>121</v>
      </c>
      <c r="AK23" s="3" t="s">
        <v>65</v>
      </c>
      <c r="AL23" s="3" t="s">
        <v>122</v>
      </c>
      <c r="AM23" s="3" t="s">
        <v>123</v>
      </c>
      <c r="AN23" s="3">
        <v>2.4756499999999999</v>
      </c>
      <c r="AO23" s="3" t="s">
        <v>68</v>
      </c>
      <c r="AP23" s="3"/>
      <c r="AQ23" s="3"/>
      <c r="AR23" s="3" t="s">
        <v>68</v>
      </c>
      <c r="AS23" s="3"/>
      <c r="AT23" s="3"/>
      <c r="AU23" s="3" t="s">
        <v>900</v>
      </c>
      <c r="AV23" s="3" t="s">
        <v>901</v>
      </c>
      <c r="AW23" s="3">
        <v>5.4138599999999997</v>
      </c>
      <c r="AX23" s="3" t="s">
        <v>949</v>
      </c>
      <c r="AY23" s="3" t="s">
        <v>950</v>
      </c>
      <c r="AZ23" s="3">
        <v>70</v>
      </c>
      <c r="BA23" s="3" t="s">
        <v>60</v>
      </c>
      <c r="BB23" s="3">
        <v>70</v>
      </c>
      <c r="BC23" s="3" t="s">
        <v>60</v>
      </c>
      <c r="BD23" s="3" t="s">
        <v>60</v>
      </c>
      <c r="BE23" s="3" t="s">
        <v>60</v>
      </c>
      <c r="BF23" s="3" t="str">
        <f>IFERROR(VLOOKUP(Data_Power_app[[#This Row],[PRO ODER]],'Result'!H:J,3,0),"")</f>
        <v>LAMINATION 2</v>
      </c>
      <c r="BG23" s="11" t="str">
        <f>IFERROR(VLOOKUP(Data_Power_app[[#This Row],[PRO ODER]]&amp;"LAM",'Real Time'!A:E,4,0),"")</f>
        <v>ML-05</v>
      </c>
      <c r="BH2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23" s="3" t="str">
        <f>IFERROR(VLOOKUP(Data_Power_app[[#This Row],[PRO ODER]],'Xuất-Delay-SLT'!B:C,2,0),"")</f>
        <v>URGENT</v>
      </c>
      <c r="BJ23" s="3" t="str">
        <f>IFERROR(VLOOKUP(Data_Power_app[[#This Row],[PRO ODER]],'Plan Lean DC'!A:C,3,0),"")</f>
        <v/>
      </c>
      <c r="BK23" s="3" t="str">
        <f>IFERROR(VLOOKUP(Data_Power_app[[#This Row],[PRO ODER]]&amp;"LEAN_IN",'Real Time'!A:D,4,0),"")</f>
        <v/>
      </c>
      <c r="BL23" s="3" t="str" cm="1">
        <f t="array" ref="BL23">IFERROR(_xlfn.IFS(Data_Power_app[[#This Row],[LEANLINE PLAN]]="","",Data_Power_app[[#This Row],[LEANLINE (REALTIME)]]="","",SEARCH(RIGHT(Data_Power_app[[#This Row],[LEANLINE (REALTIME)]],1),Data_Power_app[[#This Row],[LEANLINE PLAN]],1)&gt;0,"True"),"False")</f>
        <v/>
      </c>
    </row>
    <row r="24" spans="1:64" x14ac:dyDescent="0.25">
      <c r="A24" s="10">
        <v>135</v>
      </c>
      <c r="B24" s="3" t="s">
        <v>2490</v>
      </c>
      <c r="C24" s="3" t="s">
        <v>2491</v>
      </c>
      <c r="D24" s="3" t="s">
        <v>84</v>
      </c>
      <c r="E24" s="3" t="s">
        <v>137</v>
      </c>
      <c r="F24" s="3" t="s">
        <v>59</v>
      </c>
      <c r="G24" s="3">
        <v>667</v>
      </c>
      <c r="H24" s="4">
        <v>45832</v>
      </c>
      <c r="I24" s="32" t="s">
        <v>60</v>
      </c>
      <c r="J24" s="4">
        <v>45831</v>
      </c>
      <c r="K24" s="4">
        <v>45833</v>
      </c>
      <c r="L24" s="4">
        <v>45831.966493055559</v>
      </c>
      <c r="M24" s="4">
        <v>45834</v>
      </c>
      <c r="N24" s="4">
        <v>45831.164456018516</v>
      </c>
      <c r="O24" s="4" t="s">
        <v>60</v>
      </c>
      <c r="P24" s="4" t="s">
        <v>60</v>
      </c>
      <c r="Q24" s="4" t="s">
        <v>60</v>
      </c>
      <c r="R24" s="4" t="s">
        <v>60</v>
      </c>
      <c r="S24" s="4" t="s">
        <v>60</v>
      </c>
      <c r="T24" s="4">
        <v>45838</v>
      </c>
      <c r="U24" s="4">
        <v>45838.413703703707</v>
      </c>
      <c r="V24" s="4">
        <v>45840.737500000003</v>
      </c>
      <c r="W24" s="4">
        <v>45840</v>
      </c>
      <c r="X24" s="4">
        <v>45840.762245370373</v>
      </c>
      <c r="Y24" s="4" t="s">
        <v>77</v>
      </c>
      <c r="Z24" s="4">
        <v>45840</v>
      </c>
      <c r="AA24" s="4">
        <v>45841.716111111113</v>
      </c>
      <c r="AB24" s="4" t="s">
        <v>60</v>
      </c>
      <c r="AC24" s="4">
        <v>45841</v>
      </c>
      <c r="AD24" s="4">
        <v>45841</v>
      </c>
      <c r="AE24" s="4">
        <v>45843</v>
      </c>
      <c r="AF24" s="4">
        <v>45842</v>
      </c>
      <c r="AG24" s="3" t="s">
        <v>635</v>
      </c>
      <c r="AH24" s="3" t="s">
        <v>350</v>
      </c>
      <c r="AI24" s="3" t="s">
        <v>1113</v>
      </c>
      <c r="AJ24" s="3" t="s">
        <v>142</v>
      </c>
      <c r="AK24" s="3" t="s">
        <v>98</v>
      </c>
      <c r="AL24" s="3" t="s">
        <v>351</v>
      </c>
      <c r="AM24" s="3" t="s">
        <v>352</v>
      </c>
      <c r="AN24" s="3">
        <v>22.8612</v>
      </c>
      <c r="AO24" s="3" t="s">
        <v>68</v>
      </c>
      <c r="AP24" s="3"/>
      <c r="AQ24" s="3"/>
      <c r="AR24" s="3" t="s">
        <v>68</v>
      </c>
      <c r="AS24" s="3"/>
      <c r="AT24" s="3"/>
      <c r="AU24" s="3" t="s">
        <v>372</v>
      </c>
      <c r="AV24" s="3" t="s">
        <v>373</v>
      </c>
      <c r="AW24" s="3">
        <v>49.995260000000002</v>
      </c>
      <c r="AX24" s="3" t="s">
        <v>374</v>
      </c>
      <c r="AY24" s="3" t="s">
        <v>375</v>
      </c>
      <c r="AZ24" s="3">
        <v>667</v>
      </c>
      <c r="BA24" s="3" t="s">
        <v>60</v>
      </c>
      <c r="BB24" s="3">
        <v>667</v>
      </c>
      <c r="BC24" s="3" t="s">
        <v>60</v>
      </c>
      <c r="BD24" s="3" t="s">
        <v>60</v>
      </c>
      <c r="BE24" s="3" t="s">
        <v>60</v>
      </c>
      <c r="BF24" s="3" t="str">
        <f>IFERROR(VLOOKUP(Data_Power_app[[#This Row],[PRO ODER]],'Result'!H:J,3,0),"")</f>
        <v/>
      </c>
      <c r="BG24" s="11" t="str">
        <f>IFERROR(VLOOKUP(Data_Power_app[[#This Row],[PRO ODER]]&amp;"LAM",'Real Time'!A:E,4,0),"")</f>
        <v>ML-05</v>
      </c>
      <c r="BH2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 s="3" t="str">
        <f>IFERROR(VLOOKUP(Data_Power_app[[#This Row],[PRO ODER]],'Xuất-Delay-SLT'!B:C,2,0),"")</f>
        <v/>
      </c>
      <c r="BJ24" s="3" t="str">
        <f>IFERROR(VLOOKUP(Data_Power_app[[#This Row],[PRO ODER]],'Plan Lean DC'!A:C,3,0),"")</f>
        <v/>
      </c>
      <c r="BK24" s="3" t="str">
        <f>IFERROR(VLOOKUP(Data_Power_app[[#This Row],[PRO ODER]]&amp;"LEAN_IN",'Real Time'!A:D,4,0),"")</f>
        <v>LEANLINE1_2</v>
      </c>
      <c r="BL24" s="3" t="str" cm="1">
        <f t="array" ref="BL24">IFERROR(_xlfn.IFS(Data_Power_app[[#This Row],[LEANLINE PLAN]]="","",Data_Power_app[[#This Row],[LEANLINE (REALTIME)]]="","",SEARCH(RIGHT(Data_Power_app[[#This Row],[LEANLINE (REALTIME)]],1),Data_Power_app[[#This Row],[LEANLINE PLAN]],1)&gt;0,"True"),"False")</f>
        <v/>
      </c>
    </row>
    <row r="25" spans="1:64" x14ac:dyDescent="0.25">
      <c r="A25" s="10">
        <v>139</v>
      </c>
      <c r="B25" s="3" t="s">
        <v>5428</v>
      </c>
      <c r="C25" s="3" t="s">
        <v>5429</v>
      </c>
      <c r="D25" s="3" t="s">
        <v>84</v>
      </c>
      <c r="E25" s="3" t="s">
        <v>137</v>
      </c>
      <c r="F25" s="3" t="s">
        <v>72</v>
      </c>
      <c r="G25" s="3">
        <v>10</v>
      </c>
      <c r="H25" s="4">
        <v>45836</v>
      </c>
      <c r="I25" s="32" t="s">
        <v>60</v>
      </c>
      <c r="J25" s="4">
        <v>45835</v>
      </c>
      <c r="K25" s="4">
        <v>45837</v>
      </c>
      <c r="L25" s="4">
        <v>45836.98233796296</v>
      </c>
      <c r="M25" s="4" t="s">
        <v>60</v>
      </c>
      <c r="N25" s="4"/>
      <c r="O25" s="4" t="s">
        <v>60</v>
      </c>
      <c r="P25" s="4" t="s">
        <v>60</v>
      </c>
      <c r="Q25" s="4" t="s">
        <v>60</v>
      </c>
      <c r="R25" s="4" t="s">
        <v>60</v>
      </c>
      <c r="S25" s="4" t="s">
        <v>60</v>
      </c>
      <c r="T25" s="4" t="s">
        <v>60</v>
      </c>
      <c r="U25" s="4"/>
      <c r="V25" s="4"/>
      <c r="W25" s="4">
        <v>45840</v>
      </c>
      <c r="X25" s="4">
        <v>45841.647037037037</v>
      </c>
      <c r="Y25" s="4" t="s">
        <v>73</v>
      </c>
      <c r="Z25" s="4">
        <v>45840</v>
      </c>
      <c r="AA25" s="4">
        <v>45841.648460648146</v>
      </c>
      <c r="AB25" s="4" t="s">
        <v>60</v>
      </c>
      <c r="AC25" s="4">
        <v>45841</v>
      </c>
      <c r="AD25" s="4">
        <v>45841</v>
      </c>
      <c r="AE25" s="4">
        <v>45843</v>
      </c>
      <c r="AF25" s="4">
        <v>45842</v>
      </c>
      <c r="AG25" s="3" t="s">
        <v>635</v>
      </c>
      <c r="AH25" s="3" t="s">
        <v>285</v>
      </c>
      <c r="AI25" s="3" t="s">
        <v>807</v>
      </c>
      <c r="AJ25" s="3" t="s">
        <v>74</v>
      </c>
      <c r="AK25" s="3" t="s">
        <v>65</v>
      </c>
      <c r="AL25" s="3" t="s">
        <v>272</v>
      </c>
      <c r="AM25" s="3" t="s">
        <v>273</v>
      </c>
      <c r="AN25" s="3">
        <v>0.21401999999999999</v>
      </c>
      <c r="AO25" s="3" t="s">
        <v>68</v>
      </c>
      <c r="AP25" s="3"/>
      <c r="AQ25" s="3"/>
      <c r="AR25" s="3" t="s">
        <v>68</v>
      </c>
      <c r="AS25" s="3"/>
      <c r="AT25" s="3"/>
      <c r="AU25" s="3" t="s">
        <v>766</v>
      </c>
      <c r="AV25" s="3" t="s">
        <v>767</v>
      </c>
      <c r="AW25" s="3">
        <v>0.46806999999999999</v>
      </c>
      <c r="AX25" s="3" t="s">
        <v>658</v>
      </c>
      <c r="AY25" s="3" t="s">
        <v>659</v>
      </c>
      <c r="AZ25" s="3">
        <v>10</v>
      </c>
      <c r="BA25" s="3" t="s">
        <v>173</v>
      </c>
      <c r="BB25" s="3">
        <v>10</v>
      </c>
      <c r="BC25" s="3" t="s">
        <v>60</v>
      </c>
      <c r="BD25" s="3" t="s">
        <v>60</v>
      </c>
      <c r="BE25" s="3" t="s">
        <v>286</v>
      </c>
      <c r="BF25" s="3" t="str">
        <f>IFERROR(VLOOKUP(Data_Power_app[[#This Row],[PRO ODER]],'Result'!H:J,3,0),"")</f>
        <v/>
      </c>
      <c r="BG25" s="11" t="str">
        <f>IFERROR(VLOOKUP(Data_Power_app[[#This Row],[PRO ODER]]&amp;"LAM",'Real Time'!A:E,4,0),"")</f>
        <v>ML-03</v>
      </c>
      <c r="BH2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 s="3" t="str">
        <f>IFERROR(VLOOKUP(Data_Power_app[[#This Row],[PRO ODER]],'Xuất-Delay-SLT'!B:C,2,0),"")</f>
        <v/>
      </c>
      <c r="BJ25" s="3" t="str">
        <f>IFERROR(VLOOKUP(Data_Power_app[[#This Row],[PRO ODER]],'Plan Lean DC'!A:C,3,0),"")</f>
        <v>Line 6, 8, 9</v>
      </c>
      <c r="BK25" s="3" t="str">
        <f>IFERROR(VLOOKUP(Data_Power_app[[#This Row],[PRO ODER]]&amp;"LEAN_IN",'Real Time'!A:D,4,0),"")</f>
        <v>LEAN-06</v>
      </c>
      <c r="BL25" s="3" t="str" cm="1">
        <f t="array" ref="BL25">IFERROR(_xlfn.IFS(Data_Power_app[[#This Row],[LEANLINE PLAN]]="","",Data_Power_app[[#This Row],[LEANLINE (REALTIME)]]="","",SEARCH(RIGHT(Data_Power_app[[#This Row],[LEANLINE (REALTIME)]],1),Data_Power_app[[#This Row],[LEANLINE PLAN]],1)&gt;0,"True"),"False")</f>
        <v>True</v>
      </c>
    </row>
    <row r="26" spans="1:64" x14ac:dyDescent="0.25">
      <c r="A26" s="10">
        <v>149</v>
      </c>
      <c r="B26" s="3" t="s">
        <v>803</v>
      </c>
      <c r="C26" s="3" t="s">
        <v>804</v>
      </c>
      <c r="D26" s="3" t="s">
        <v>84</v>
      </c>
      <c r="E26" s="3" t="s">
        <v>137</v>
      </c>
      <c r="F26" s="3" t="s">
        <v>72</v>
      </c>
      <c r="G26" s="3">
        <v>63</v>
      </c>
      <c r="H26" s="4">
        <v>45836</v>
      </c>
      <c r="I26" s="32" t="s">
        <v>60</v>
      </c>
      <c r="J26" s="4">
        <v>45814</v>
      </c>
      <c r="K26" s="4">
        <v>45837</v>
      </c>
      <c r="L26" s="4">
        <v>45812.771620370368</v>
      </c>
      <c r="M26" s="4" t="s">
        <v>60</v>
      </c>
      <c r="N26" s="4"/>
      <c r="O26" s="4" t="s">
        <v>60</v>
      </c>
      <c r="P26" s="4" t="s">
        <v>60</v>
      </c>
      <c r="Q26" s="4" t="s">
        <v>60</v>
      </c>
      <c r="R26" s="4" t="s">
        <v>60</v>
      </c>
      <c r="S26" s="4" t="s">
        <v>60</v>
      </c>
      <c r="T26" s="4" t="s">
        <v>60</v>
      </c>
      <c r="U26" s="4"/>
      <c r="V26" s="4"/>
      <c r="W26" s="4">
        <v>45839</v>
      </c>
      <c r="X26" s="4">
        <v>45821.535358796296</v>
      </c>
      <c r="Y26" s="4" t="s">
        <v>178</v>
      </c>
      <c r="Z26" s="4">
        <v>45839</v>
      </c>
      <c r="AA26" s="4">
        <v>45821.543182870373</v>
      </c>
      <c r="AB26" s="4">
        <v>45842</v>
      </c>
      <c r="AC26" s="4">
        <v>45840</v>
      </c>
      <c r="AD26" s="4">
        <v>45841</v>
      </c>
      <c r="AE26" s="4">
        <v>45843</v>
      </c>
      <c r="AF26" s="4"/>
      <c r="AG26" s="3" t="s">
        <v>636</v>
      </c>
      <c r="AH26" s="3" t="s">
        <v>285</v>
      </c>
      <c r="AI26" s="3" t="s">
        <v>807</v>
      </c>
      <c r="AJ26" s="3" t="s">
        <v>74</v>
      </c>
      <c r="AK26" s="3" t="s">
        <v>65</v>
      </c>
      <c r="AL26" s="3" t="s">
        <v>272</v>
      </c>
      <c r="AM26" s="3" t="s">
        <v>273</v>
      </c>
      <c r="AN26" s="3">
        <v>1.31728</v>
      </c>
      <c r="AO26" s="3" t="s">
        <v>68</v>
      </c>
      <c r="AP26" s="3"/>
      <c r="AQ26" s="3"/>
      <c r="AR26" s="3" t="s">
        <v>68</v>
      </c>
      <c r="AS26" s="3"/>
      <c r="AT26" s="3"/>
      <c r="AU26" s="3" t="s">
        <v>766</v>
      </c>
      <c r="AV26" s="3" t="s">
        <v>767</v>
      </c>
      <c r="AW26" s="3">
        <v>2.88097</v>
      </c>
      <c r="AX26" s="3" t="s">
        <v>658</v>
      </c>
      <c r="AY26" s="3" t="s">
        <v>659</v>
      </c>
      <c r="AZ26" s="3">
        <v>63</v>
      </c>
      <c r="BA26" s="3" t="s">
        <v>173</v>
      </c>
      <c r="BB26" s="3">
        <v>63</v>
      </c>
      <c r="BC26" s="3" t="s">
        <v>60</v>
      </c>
      <c r="BD26" s="3" t="s">
        <v>60</v>
      </c>
      <c r="BE26" s="3" t="s">
        <v>286</v>
      </c>
      <c r="BF26" s="3" t="str">
        <f>IFERROR(VLOOKUP(Data_Power_app[[#This Row],[PRO ODER]],'Result'!H:J,3,0),"")</f>
        <v/>
      </c>
      <c r="BG26" s="11" t="str">
        <f>IFERROR(VLOOKUP(Data_Power_app[[#This Row],[PRO ODER]]&amp;"LAM",'Real Time'!A:E,4,0),"")</f>
        <v>ML-03</v>
      </c>
      <c r="BH2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 s="3" t="str">
        <f>IFERROR(VLOOKUP(Data_Power_app[[#This Row],[PRO ODER]],'Xuất-Delay-SLT'!B:C,2,0),"")</f>
        <v/>
      </c>
      <c r="BJ26" s="3" t="str">
        <f>IFERROR(VLOOKUP(Data_Power_app[[#This Row],[PRO ODER]],'Plan Lean DC'!A:C,3,0),"")</f>
        <v>Line 6, 8, 9</v>
      </c>
      <c r="BK26" s="3" t="str">
        <f>IFERROR(VLOOKUP(Data_Power_app[[#This Row],[PRO ODER]]&amp;"LEAN_IN",'Real Time'!A:D,4,0),"")</f>
        <v>LEAN-08</v>
      </c>
      <c r="BL26" s="3" t="str" cm="1">
        <f t="array" ref="BL26">IFERROR(_xlfn.IFS(Data_Power_app[[#This Row],[LEANLINE PLAN]]="","",Data_Power_app[[#This Row],[LEANLINE (REALTIME)]]="","",SEARCH(RIGHT(Data_Power_app[[#This Row],[LEANLINE (REALTIME)]],1),Data_Power_app[[#This Row],[LEANLINE PLAN]],1)&gt;0,"True"),"False")</f>
        <v>True</v>
      </c>
    </row>
    <row r="27" spans="1:64" x14ac:dyDescent="0.25">
      <c r="A27" s="10">
        <v>152</v>
      </c>
      <c r="B27" s="3" t="s">
        <v>2989</v>
      </c>
      <c r="C27" s="3" t="s">
        <v>2990</v>
      </c>
      <c r="D27" s="3" t="s">
        <v>181</v>
      </c>
      <c r="E27" s="3" t="s">
        <v>232</v>
      </c>
      <c r="F27" s="3" t="s">
        <v>59</v>
      </c>
      <c r="G27" s="3">
        <v>2850</v>
      </c>
      <c r="H27" s="4">
        <v>45833</v>
      </c>
      <c r="I27" s="32" t="s">
        <v>60</v>
      </c>
      <c r="J27" s="4">
        <v>45834</v>
      </c>
      <c r="K27" s="4">
        <v>45834</v>
      </c>
      <c r="L27" s="4">
        <v>45834.554791666669</v>
      </c>
      <c r="M27" s="4">
        <v>45836</v>
      </c>
      <c r="N27" s="4">
        <v>45838.63554398148</v>
      </c>
      <c r="O27" s="4" t="s">
        <v>60</v>
      </c>
      <c r="P27" s="4" t="s">
        <v>60</v>
      </c>
      <c r="Q27" s="4" t="s">
        <v>60</v>
      </c>
      <c r="R27" s="4" t="s">
        <v>60</v>
      </c>
      <c r="S27" s="4" t="s">
        <v>60</v>
      </c>
      <c r="T27" s="4">
        <v>45838</v>
      </c>
      <c r="U27" s="4">
        <v>45838.642245370371</v>
      </c>
      <c r="V27" s="4">
        <v>45840.872442129628</v>
      </c>
      <c r="W27" s="4">
        <v>45839</v>
      </c>
      <c r="X27" s="4">
        <v>45840.239814814813</v>
      </c>
      <c r="Y27" s="4" t="s">
        <v>77</v>
      </c>
      <c r="Z27" s="4">
        <v>45840</v>
      </c>
      <c r="AA27" s="4">
        <v>45840.240173611113</v>
      </c>
      <c r="AB27" s="4" t="s">
        <v>60</v>
      </c>
      <c r="AC27" s="4">
        <v>45841</v>
      </c>
      <c r="AD27" s="4">
        <v>45841</v>
      </c>
      <c r="AE27" s="4">
        <v>45843</v>
      </c>
      <c r="AF27" s="4">
        <v>45842</v>
      </c>
      <c r="AG27" s="3" t="s">
        <v>635</v>
      </c>
      <c r="AH27" s="3" t="s">
        <v>393</v>
      </c>
      <c r="AI27" s="3" t="s">
        <v>1706</v>
      </c>
      <c r="AJ27" s="3" t="s">
        <v>395</v>
      </c>
      <c r="AK27" s="3" t="s">
        <v>147</v>
      </c>
      <c r="AL27" s="3" t="s">
        <v>489</v>
      </c>
      <c r="AM27" s="3" t="s">
        <v>490</v>
      </c>
      <c r="AN27" s="3">
        <v>52.150950000000002</v>
      </c>
      <c r="AO27" s="3" t="s">
        <v>68</v>
      </c>
      <c r="AP27" s="3"/>
      <c r="AQ27" s="3"/>
      <c r="AR27" s="3" t="s">
        <v>68</v>
      </c>
      <c r="AS27" s="3"/>
      <c r="AT27" s="3"/>
      <c r="AU27" s="3" t="s">
        <v>391</v>
      </c>
      <c r="AV27" s="3" t="s">
        <v>392</v>
      </c>
      <c r="AW27" s="3">
        <v>228.10292000000001</v>
      </c>
      <c r="AX27" s="3" t="s">
        <v>1707</v>
      </c>
      <c r="AY27" s="3" t="s">
        <v>1708</v>
      </c>
      <c r="AZ27" s="3">
        <v>2850</v>
      </c>
      <c r="BA27" s="3" t="s">
        <v>60</v>
      </c>
      <c r="BB27" s="3">
        <v>2850</v>
      </c>
      <c r="BC27" s="3" t="s">
        <v>60</v>
      </c>
      <c r="BD27" s="3" t="s">
        <v>60</v>
      </c>
      <c r="BE27" s="3" t="s">
        <v>60</v>
      </c>
      <c r="BF27" s="3" t="str">
        <f>IFERROR(VLOOKUP(Data_Power_app[[#This Row],[PRO ODER]],'Result'!H:J,3,0),"")</f>
        <v/>
      </c>
      <c r="BG27" s="11" t="str">
        <f>IFERROR(VLOOKUP(Data_Power_app[[#This Row],[PRO ODER]]&amp;"LAM",'Real Time'!A:E,4,0),"")</f>
        <v>ML-05</v>
      </c>
      <c r="BH2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 s="3" t="str">
        <f>IFERROR(VLOOKUP(Data_Power_app[[#This Row],[PRO ODER]],'Xuất-Delay-SLT'!B:C,2,0),"")</f>
        <v>URGENT</v>
      </c>
      <c r="BJ27" s="3" t="str">
        <f>IFERROR(VLOOKUP(Data_Power_app[[#This Row],[PRO ODER]],'Plan Lean DC'!A:C,3,0),"")</f>
        <v/>
      </c>
      <c r="BK27" s="3" t="str">
        <f>IFERROR(VLOOKUP(Data_Power_app[[#This Row],[PRO ODER]]&amp;"LEAN_IN",'Real Time'!A:D,4,0),"")</f>
        <v>LEANLINE1_2</v>
      </c>
      <c r="BL27" s="3" t="str" cm="1">
        <f t="array" ref="BL27">IFERROR(_xlfn.IFS(Data_Power_app[[#This Row],[LEANLINE PLAN]]="","",Data_Power_app[[#This Row],[LEANLINE (REALTIME)]]="","",SEARCH(RIGHT(Data_Power_app[[#This Row],[LEANLINE (REALTIME)]],1),Data_Power_app[[#This Row],[LEANLINE PLAN]],1)&gt;0,"True"),"False")</f>
        <v/>
      </c>
    </row>
    <row r="28" spans="1:64" x14ac:dyDescent="0.25">
      <c r="A28" s="10">
        <v>153</v>
      </c>
      <c r="B28" s="3" t="s">
        <v>5489</v>
      </c>
      <c r="C28" s="3" t="s">
        <v>5490</v>
      </c>
      <c r="D28" s="3" t="s">
        <v>84</v>
      </c>
      <c r="E28" s="3" t="s">
        <v>137</v>
      </c>
      <c r="F28" s="3" t="s">
        <v>72</v>
      </c>
      <c r="G28" s="3">
        <v>6351</v>
      </c>
      <c r="H28" s="4">
        <v>45836</v>
      </c>
      <c r="I28" s="32" t="s">
        <v>60</v>
      </c>
      <c r="J28" s="4">
        <v>45840</v>
      </c>
      <c r="K28" s="4">
        <v>45837</v>
      </c>
      <c r="L28" s="4">
        <v>45835.215081018519</v>
      </c>
      <c r="M28" s="4" t="s">
        <v>60</v>
      </c>
      <c r="N28" s="4"/>
      <c r="O28" s="4" t="s">
        <v>60</v>
      </c>
      <c r="P28" s="4" t="s">
        <v>60</v>
      </c>
      <c r="Q28" s="4" t="s">
        <v>60</v>
      </c>
      <c r="R28" s="4" t="s">
        <v>60</v>
      </c>
      <c r="S28" s="4" t="s">
        <v>60</v>
      </c>
      <c r="T28" s="4" t="s">
        <v>60</v>
      </c>
      <c r="U28" s="4"/>
      <c r="V28" s="4"/>
      <c r="W28" s="4">
        <v>45840</v>
      </c>
      <c r="X28" s="4">
        <v>45841.674664351849</v>
      </c>
      <c r="Y28" s="4" t="s">
        <v>215</v>
      </c>
      <c r="Z28" s="4">
        <v>45840</v>
      </c>
      <c r="AA28" s="4">
        <v>45841.675000000003</v>
      </c>
      <c r="AB28" s="4" t="s">
        <v>60</v>
      </c>
      <c r="AC28" s="4">
        <v>45841</v>
      </c>
      <c r="AD28" s="4">
        <v>45841</v>
      </c>
      <c r="AE28" s="4">
        <v>45843</v>
      </c>
      <c r="AF28" s="4">
        <v>45842</v>
      </c>
      <c r="AG28" s="3" t="s">
        <v>635</v>
      </c>
      <c r="AH28" s="3" t="s">
        <v>401</v>
      </c>
      <c r="AI28" s="3" t="s">
        <v>470</v>
      </c>
      <c r="AJ28" s="3" t="s">
        <v>74</v>
      </c>
      <c r="AK28" s="3" t="s">
        <v>98</v>
      </c>
      <c r="AL28" s="3" t="s">
        <v>135</v>
      </c>
      <c r="AM28" s="3" t="s">
        <v>136</v>
      </c>
      <c r="AN28" s="3">
        <v>178.87911</v>
      </c>
      <c r="AO28" s="3" t="s">
        <v>68</v>
      </c>
      <c r="AP28" s="3"/>
      <c r="AQ28" s="3"/>
      <c r="AR28" s="3" t="s">
        <v>68</v>
      </c>
      <c r="AS28" s="3"/>
      <c r="AT28" s="3"/>
      <c r="AU28" s="3" t="s">
        <v>253</v>
      </c>
      <c r="AV28" s="3" t="s">
        <v>254</v>
      </c>
      <c r="AW28" s="3">
        <v>391.20130999999998</v>
      </c>
      <c r="AX28" s="3" t="s">
        <v>171</v>
      </c>
      <c r="AY28" s="3" t="s">
        <v>172</v>
      </c>
      <c r="AZ28" s="3">
        <v>6351</v>
      </c>
      <c r="BA28" s="3" t="s">
        <v>173</v>
      </c>
      <c r="BB28" s="3">
        <v>6351</v>
      </c>
      <c r="BC28" s="3" t="s">
        <v>60</v>
      </c>
      <c r="BD28" s="3" t="s">
        <v>60</v>
      </c>
      <c r="BE28" s="3" t="s">
        <v>471</v>
      </c>
      <c r="BF28" s="3" t="str">
        <f>IFERROR(VLOOKUP(Data_Power_app[[#This Row],[PRO ODER]],'Result'!H:J,3,0),"")</f>
        <v/>
      </c>
      <c r="BG28" s="11" t="str">
        <f>IFERROR(VLOOKUP(Data_Power_app[[#This Row],[PRO ODER]]&amp;"LAM",'Real Time'!A:E,4,0),"")</f>
        <v>ML-03</v>
      </c>
      <c r="BH2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 s="3" t="str">
        <f>IFERROR(VLOOKUP(Data_Power_app[[#This Row],[PRO ODER]],'Xuất-Delay-SLT'!B:C,2,0),"")</f>
        <v/>
      </c>
      <c r="BJ28" s="3" t="str">
        <f>IFERROR(VLOOKUP(Data_Power_app[[#This Row],[PRO ODER]],'Plan Lean DC'!A:C,3,0),"")</f>
        <v/>
      </c>
      <c r="BK28" s="3" t="str">
        <f>IFERROR(VLOOKUP(Data_Power_app[[#This Row],[PRO ODER]]&amp;"LEAN_IN",'Real Time'!A:D,4,0),"")</f>
        <v>LEAN-05</v>
      </c>
      <c r="BL28" s="3" t="str" cm="1">
        <f t="array" ref="BL28">IFERROR(_xlfn.IFS(Data_Power_app[[#This Row],[LEANLINE PLAN]]="","",Data_Power_app[[#This Row],[LEANLINE (REALTIME)]]="","",SEARCH(RIGHT(Data_Power_app[[#This Row],[LEANLINE (REALTIME)]],1),Data_Power_app[[#This Row],[LEANLINE PLAN]],1)&gt;0,"True"),"False")</f>
        <v/>
      </c>
    </row>
    <row r="29" spans="1:64" x14ac:dyDescent="0.25">
      <c r="A29" s="10">
        <v>155</v>
      </c>
      <c r="B29" s="3" t="s">
        <v>6337</v>
      </c>
      <c r="C29" s="3" t="s">
        <v>6338</v>
      </c>
      <c r="D29" s="3" t="s">
        <v>84</v>
      </c>
      <c r="E29" s="3" t="s">
        <v>164</v>
      </c>
      <c r="F29" s="3" t="s">
        <v>72</v>
      </c>
      <c r="G29" s="3">
        <v>5165</v>
      </c>
      <c r="H29" s="4">
        <v>45837</v>
      </c>
      <c r="I29" s="32" t="s">
        <v>60</v>
      </c>
      <c r="J29" s="4">
        <v>45836</v>
      </c>
      <c r="K29" s="4">
        <v>45838</v>
      </c>
      <c r="L29" s="4">
        <v>45836.056956018518</v>
      </c>
      <c r="M29" s="4" t="s">
        <v>60</v>
      </c>
      <c r="N29" s="4"/>
      <c r="O29" s="4" t="s">
        <v>60</v>
      </c>
      <c r="P29" s="4" t="s">
        <v>60</v>
      </c>
      <c r="Q29" s="4" t="s">
        <v>60</v>
      </c>
      <c r="R29" s="4" t="s">
        <v>60</v>
      </c>
      <c r="S29" s="4" t="s">
        <v>60</v>
      </c>
      <c r="T29" s="4" t="s">
        <v>60</v>
      </c>
      <c r="U29" s="4"/>
      <c r="V29" s="4"/>
      <c r="W29" s="4">
        <v>45840</v>
      </c>
      <c r="X29" s="4">
        <v>45841.926319444443</v>
      </c>
      <c r="Y29" s="4" t="s">
        <v>215</v>
      </c>
      <c r="Z29" s="4">
        <v>45841</v>
      </c>
      <c r="AA29" s="4">
        <v>45841.108194444445</v>
      </c>
      <c r="AB29" s="4" t="s">
        <v>60</v>
      </c>
      <c r="AC29" s="4">
        <v>45842</v>
      </c>
      <c r="AD29" s="4">
        <v>45842</v>
      </c>
      <c r="AE29" s="4">
        <v>45843</v>
      </c>
      <c r="AF29" s="4">
        <v>45842</v>
      </c>
      <c r="AG29" s="3" t="s">
        <v>635</v>
      </c>
      <c r="AH29" s="3" t="s">
        <v>206</v>
      </c>
      <c r="AI29" s="3" t="s">
        <v>3539</v>
      </c>
      <c r="AJ29" s="3" t="s">
        <v>74</v>
      </c>
      <c r="AK29" s="3" t="s">
        <v>65</v>
      </c>
      <c r="AL29" s="3" t="s">
        <v>207</v>
      </c>
      <c r="AM29" s="3" t="s">
        <v>208</v>
      </c>
      <c r="AN29" s="3">
        <v>99.458399999999997</v>
      </c>
      <c r="AO29" s="3" t="s">
        <v>68</v>
      </c>
      <c r="AP29" s="3"/>
      <c r="AQ29" s="3"/>
      <c r="AR29" s="3" t="s">
        <v>68</v>
      </c>
      <c r="AS29" s="3"/>
      <c r="AT29" s="3"/>
      <c r="AU29" s="3" t="s">
        <v>165</v>
      </c>
      <c r="AV29" s="3" t="s">
        <v>166</v>
      </c>
      <c r="AW29" s="3">
        <v>217.46797000000001</v>
      </c>
      <c r="AX29" s="3" t="s">
        <v>2230</v>
      </c>
      <c r="AY29" s="3" t="s">
        <v>2231</v>
      </c>
      <c r="AZ29" s="3">
        <v>5165</v>
      </c>
      <c r="BA29" s="3" t="s">
        <v>173</v>
      </c>
      <c r="BB29" s="3">
        <v>5165</v>
      </c>
      <c r="BC29" s="3" t="s">
        <v>60</v>
      </c>
      <c r="BD29" s="3" t="s">
        <v>60</v>
      </c>
      <c r="BE29" s="3" t="s">
        <v>200</v>
      </c>
      <c r="BF29" s="3" t="str">
        <f>IFERROR(VLOOKUP(Data_Power_app[[#This Row],[PRO ODER]],'Result'!H:J,3,0),"")</f>
        <v/>
      </c>
      <c r="BG29" s="11" t="str">
        <f>IFERROR(VLOOKUP(Data_Power_app[[#This Row],[PRO ODER]]&amp;"LAM",'Real Time'!A:E,4,0),"")</f>
        <v>ML-04</v>
      </c>
      <c r="BH2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 s="3" t="str">
        <f>IFERROR(VLOOKUP(Data_Power_app[[#This Row],[PRO ODER]],'Xuất-Delay-SLT'!B:C,2,0),"")</f>
        <v>URGENT</v>
      </c>
      <c r="BJ29" s="3" t="str">
        <f>IFERROR(VLOOKUP(Data_Power_app[[#This Row],[PRO ODER]],'Plan Lean DC'!A:C,3,0),"")</f>
        <v>Line 4</v>
      </c>
      <c r="BK29" s="3" t="str">
        <f>IFERROR(VLOOKUP(Data_Power_app[[#This Row],[PRO ODER]]&amp;"LEAN_IN",'Real Time'!A:D,4,0),"")</f>
        <v>LEAN-05</v>
      </c>
      <c r="BL29" s="3" t="str" cm="1">
        <f t="array" ref="BL29">IFERROR(_xlfn.IFS(Data_Power_app[[#This Row],[LEANLINE PLAN]]="","",Data_Power_app[[#This Row],[LEANLINE (REALTIME)]]="","",SEARCH(RIGHT(Data_Power_app[[#This Row],[LEANLINE (REALTIME)]],1),Data_Power_app[[#This Row],[LEANLINE PLAN]],1)&gt;0,"True"),"False")</f>
        <v>False</v>
      </c>
    </row>
    <row r="30" spans="1:64" x14ac:dyDescent="0.25">
      <c r="A30" s="10">
        <v>162</v>
      </c>
      <c r="B30" s="3" t="s">
        <v>6348</v>
      </c>
      <c r="C30" s="3" t="s">
        <v>6349</v>
      </c>
      <c r="D30" s="3" t="s">
        <v>84</v>
      </c>
      <c r="E30" s="3" t="s">
        <v>164</v>
      </c>
      <c r="F30" s="3" t="s">
        <v>72</v>
      </c>
      <c r="G30" s="3">
        <v>2883</v>
      </c>
      <c r="H30" s="4">
        <v>45837</v>
      </c>
      <c r="I30" s="32" t="s">
        <v>60</v>
      </c>
      <c r="J30" s="4">
        <v>45836</v>
      </c>
      <c r="K30" s="4">
        <v>45838</v>
      </c>
      <c r="L30" s="4">
        <v>45836.934930555559</v>
      </c>
      <c r="M30" s="4" t="s">
        <v>60</v>
      </c>
      <c r="N30" s="4"/>
      <c r="O30" s="4" t="s">
        <v>60</v>
      </c>
      <c r="P30" s="4" t="s">
        <v>60</v>
      </c>
      <c r="Q30" s="4" t="s">
        <v>60</v>
      </c>
      <c r="R30" s="4" t="s">
        <v>60</v>
      </c>
      <c r="S30" s="4" t="s">
        <v>60</v>
      </c>
      <c r="T30" s="4" t="s">
        <v>60</v>
      </c>
      <c r="U30" s="4"/>
      <c r="V30" s="4"/>
      <c r="W30" s="4">
        <v>45840</v>
      </c>
      <c r="X30" s="4">
        <v>45841.627060185187</v>
      </c>
      <c r="Y30" s="4" t="s">
        <v>205</v>
      </c>
      <c r="Z30" s="4">
        <v>45841</v>
      </c>
      <c r="AA30" s="4">
        <v>45841.241319444445</v>
      </c>
      <c r="AB30" s="4" t="s">
        <v>60</v>
      </c>
      <c r="AC30" s="4">
        <v>45842</v>
      </c>
      <c r="AD30" s="4">
        <v>45842</v>
      </c>
      <c r="AE30" s="4">
        <v>45843</v>
      </c>
      <c r="AF30" s="4">
        <v>45842</v>
      </c>
      <c r="AG30" s="3" t="s">
        <v>635</v>
      </c>
      <c r="AH30" s="3" t="s">
        <v>206</v>
      </c>
      <c r="AI30" s="3" t="s">
        <v>4578</v>
      </c>
      <c r="AJ30" s="3" t="s">
        <v>74</v>
      </c>
      <c r="AK30" s="3" t="s">
        <v>65</v>
      </c>
      <c r="AL30" s="3" t="s">
        <v>207</v>
      </c>
      <c r="AM30" s="3" t="s">
        <v>208</v>
      </c>
      <c r="AN30" s="3">
        <v>57.341729999999998</v>
      </c>
      <c r="AO30" s="3" t="s">
        <v>68</v>
      </c>
      <c r="AP30" s="3"/>
      <c r="AQ30" s="3"/>
      <c r="AR30" s="3" t="s">
        <v>68</v>
      </c>
      <c r="AS30" s="3"/>
      <c r="AT30" s="3"/>
      <c r="AU30" s="3" t="s">
        <v>249</v>
      </c>
      <c r="AV30" s="3" t="s">
        <v>250</v>
      </c>
      <c r="AW30" s="3">
        <v>125.38301</v>
      </c>
      <c r="AX30" s="3" t="s">
        <v>4579</v>
      </c>
      <c r="AY30" s="3" t="s">
        <v>4580</v>
      </c>
      <c r="AZ30" s="3">
        <v>2883</v>
      </c>
      <c r="BA30" s="3" t="s">
        <v>173</v>
      </c>
      <c r="BB30" s="3">
        <v>2883</v>
      </c>
      <c r="BC30" s="3" t="s">
        <v>60</v>
      </c>
      <c r="BD30" s="3" t="s">
        <v>60</v>
      </c>
      <c r="BE30" s="3" t="s">
        <v>200</v>
      </c>
      <c r="BF30" s="3" t="str">
        <f>IFERROR(VLOOKUP(Data_Power_app[[#This Row],[PRO ODER]],'Result'!H:J,3,0),"")</f>
        <v/>
      </c>
      <c r="BG30" s="11" t="str">
        <f>IFERROR(VLOOKUP(Data_Power_app[[#This Row],[PRO ODER]]&amp;"LAM",'Real Time'!A:E,4,0),"")</f>
        <v>ML-04</v>
      </c>
      <c r="BH3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 s="3" t="str">
        <f>IFERROR(VLOOKUP(Data_Power_app[[#This Row],[PRO ODER]],'Xuất-Delay-SLT'!B:C,2,0),"")</f>
        <v>URGENT</v>
      </c>
      <c r="BJ30" s="3" t="str">
        <f>IFERROR(VLOOKUP(Data_Power_app[[#This Row],[PRO ODER]],'Plan Lean DC'!A:C,3,0),"")</f>
        <v>Line 7</v>
      </c>
      <c r="BK30" s="3" t="str">
        <f>IFERROR(VLOOKUP(Data_Power_app[[#This Row],[PRO ODER]]&amp;"LEAN_IN",'Real Time'!A:D,4,0),"")</f>
        <v>LEAN-07</v>
      </c>
      <c r="BL30" s="3" t="str" cm="1">
        <f t="array" ref="BL30">IFERROR(_xlfn.IFS(Data_Power_app[[#This Row],[LEANLINE PLAN]]="","",Data_Power_app[[#This Row],[LEANLINE (REALTIME)]]="","",SEARCH(RIGHT(Data_Power_app[[#This Row],[LEANLINE (REALTIME)]],1),Data_Power_app[[#This Row],[LEANLINE PLAN]],1)&gt;0,"True"),"False")</f>
        <v>True</v>
      </c>
    </row>
    <row r="31" spans="1:64" x14ac:dyDescent="0.25">
      <c r="A31" s="10">
        <v>163</v>
      </c>
      <c r="B31" s="3" t="s">
        <v>6350</v>
      </c>
      <c r="C31" s="3" t="s">
        <v>6351</v>
      </c>
      <c r="D31" s="3" t="s">
        <v>84</v>
      </c>
      <c r="E31" s="3" t="s">
        <v>164</v>
      </c>
      <c r="F31" s="3" t="s">
        <v>72</v>
      </c>
      <c r="G31" s="3">
        <v>2883</v>
      </c>
      <c r="H31" s="4">
        <v>45837</v>
      </c>
      <c r="I31" s="32" t="s">
        <v>60</v>
      </c>
      <c r="J31" s="4">
        <v>45836</v>
      </c>
      <c r="K31" s="4">
        <v>45838</v>
      </c>
      <c r="L31" s="4">
        <v>45836.935104166667</v>
      </c>
      <c r="M31" s="4" t="s">
        <v>60</v>
      </c>
      <c r="N31" s="4"/>
      <c r="O31" s="4" t="s">
        <v>60</v>
      </c>
      <c r="P31" s="4" t="s">
        <v>60</v>
      </c>
      <c r="Q31" s="4" t="s">
        <v>60</v>
      </c>
      <c r="R31" s="4" t="s">
        <v>60</v>
      </c>
      <c r="S31" s="4" t="s">
        <v>60</v>
      </c>
      <c r="T31" s="4" t="s">
        <v>60</v>
      </c>
      <c r="U31" s="4"/>
      <c r="V31" s="4"/>
      <c r="W31" s="4">
        <v>45840</v>
      </c>
      <c r="X31" s="4">
        <v>45841.62709490741</v>
      </c>
      <c r="Y31" s="4" t="s">
        <v>205</v>
      </c>
      <c r="Z31" s="4">
        <v>45841</v>
      </c>
      <c r="AA31" s="4">
        <v>45841.242013888892</v>
      </c>
      <c r="AB31" s="4" t="s">
        <v>60</v>
      </c>
      <c r="AC31" s="4">
        <v>45842</v>
      </c>
      <c r="AD31" s="4">
        <v>45842</v>
      </c>
      <c r="AE31" s="4">
        <v>45843</v>
      </c>
      <c r="AF31" s="4">
        <v>45842</v>
      </c>
      <c r="AG31" s="3" t="s">
        <v>635</v>
      </c>
      <c r="AH31" s="3" t="s">
        <v>206</v>
      </c>
      <c r="AI31" s="3" t="s">
        <v>4578</v>
      </c>
      <c r="AJ31" s="3" t="s">
        <v>74</v>
      </c>
      <c r="AK31" s="3" t="s">
        <v>65</v>
      </c>
      <c r="AL31" s="3" t="s">
        <v>207</v>
      </c>
      <c r="AM31" s="3" t="s">
        <v>208</v>
      </c>
      <c r="AN31" s="3">
        <v>57.341729999999998</v>
      </c>
      <c r="AO31" s="3" t="s">
        <v>68</v>
      </c>
      <c r="AP31" s="3"/>
      <c r="AQ31" s="3"/>
      <c r="AR31" s="3" t="s">
        <v>68</v>
      </c>
      <c r="AS31" s="3"/>
      <c r="AT31" s="3"/>
      <c r="AU31" s="3" t="s">
        <v>249</v>
      </c>
      <c r="AV31" s="3" t="s">
        <v>250</v>
      </c>
      <c r="AW31" s="3">
        <v>125.38301</v>
      </c>
      <c r="AX31" s="3" t="s">
        <v>4579</v>
      </c>
      <c r="AY31" s="3" t="s">
        <v>4580</v>
      </c>
      <c r="AZ31" s="3">
        <v>2883</v>
      </c>
      <c r="BA31" s="3" t="s">
        <v>173</v>
      </c>
      <c r="BB31" s="3">
        <v>2883</v>
      </c>
      <c r="BC31" s="3" t="s">
        <v>60</v>
      </c>
      <c r="BD31" s="3" t="s">
        <v>60</v>
      </c>
      <c r="BE31" s="3" t="s">
        <v>200</v>
      </c>
      <c r="BF31" s="3" t="str">
        <f>IFERROR(VLOOKUP(Data_Power_app[[#This Row],[PRO ODER]],'Result'!H:J,3,0),"")</f>
        <v/>
      </c>
      <c r="BG31" s="11" t="str">
        <f>IFERROR(VLOOKUP(Data_Power_app[[#This Row],[PRO ODER]]&amp;"LAM",'Real Time'!A:E,4,0),"")</f>
        <v>ML-04</v>
      </c>
      <c r="BH3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 s="3" t="str">
        <f>IFERROR(VLOOKUP(Data_Power_app[[#This Row],[PRO ODER]],'Xuất-Delay-SLT'!B:C,2,0),"")</f>
        <v>URGENT</v>
      </c>
      <c r="BJ31" s="3" t="str">
        <f>IFERROR(VLOOKUP(Data_Power_app[[#This Row],[PRO ODER]],'Plan Lean DC'!A:C,3,0),"")</f>
        <v>Line 7</v>
      </c>
      <c r="BK31" s="3" t="str">
        <f>IFERROR(VLOOKUP(Data_Power_app[[#This Row],[PRO ODER]]&amp;"LEAN_IN",'Real Time'!A:D,4,0),"")</f>
        <v>LEAN-07</v>
      </c>
      <c r="BL31" s="3" t="str" cm="1">
        <f t="array" ref="BL31">IFERROR(_xlfn.IFS(Data_Power_app[[#This Row],[LEANLINE PLAN]]="","",Data_Power_app[[#This Row],[LEANLINE (REALTIME)]]="","",SEARCH(RIGHT(Data_Power_app[[#This Row],[LEANLINE (REALTIME)]],1),Data_Power_app[[#This Row],[LEANLINE PLAN]],1)&gt;0,"True"),"False")</f>
        <v>True</v>
      </c>
    </row>
    <row r="32" spans="1:64" x14ac:dyDescent="0.25">
      <c r="A32" s="10">
        <v>164</v>
      </c>
      <c r="B32" s="3" t="s">
        <v>6352</v>
      </c>
      <c r="C32" s="3" t="s">
        <v>6353</v>
      </c>
      <c r="D32" s="3" t="s">
        <v>84</v>
      </c>
      <c r="E32" s="3" t="s">
        <v>164</v>
      </c>
      <c r="F32" s="3" t="s">
        <v>72</v>
      </c>
      <c r="G32" s="3">
        <v>2883</v>
      </c>
      <c r="H32" s="4">
        <v>45837</v>
      </c>
      <c r="I32" s="32" t="s">
        <v>60</v>
      </c>
      <c r="J32" s="4">
        <v>45836</v>
      </c>
      <c r="K32" s="4">
        <v>45838</v>
      </c>
      <c r="L32" s="4">
        <v>45836.935254629629</v>
      </c>
      <c r="M32" s="4" t="s">
        <v>60</v>
      </c>
      <c r="N32" s="4"/>
      <c r="O32" s="4" t="s">
        <v>60</v>
      </c>
      <c r="P32" s="4" t="s">
        <v>60</v>
      </c>
      <c r="Q32" s="4" t="s">
        <v>60</v>
      </c>
      <c r="R32" s="4" t="s">
        <v>60</v>
      </c>
      <c r="S32" s="4" t="s">
        <v>60</v>
      </c>
      <c r="T32" s="4" t="s">
        <v>60</v>
      </c>
      <c r="U32" s="4"/>
      <c r="V32" s="4"/>
      <c r="W32" s="4">
        <v>45840</v>
      </c>
      <c r="X32" s="4">
        <v>45841.627280092594</v>
      </c>
      <c r="Y32" s="4" t="s">
        <v>205</v>
      </c>
      <c r="Z32" s="4">
        <v>45841</v>
      </c>
      <c r="AA32" s="4">
        <v>45841.241863425923</v>
      </c>
      <c r="AB32" s="4" t="s">
        <v>60</v>
      </c>
      <c r="AC32" s="4">
        <v>45842</v>
      </c>
      <c r="AD32" s="4">
        <v>45842</v>
      </c>
      <c r="AE32" s="4">
        <v>45843</v>
      </c>
      <c r="AF32" s="4">
        <v>45842</v>
      </c>
      <c r="AG32" s="3" t="s">
        <v>635</v>
      </c>
      <c r="AH32" s="3" t="s">
        <v>206</v>
      </c>
      <c r="AI32" s="3" t="s">
        <v>4578</v>
      </c>
      <c r="AJ32" s="3" t="s">
        <v>74</v>
      </c>
      <c r="AK32" s="3" t="s">
        <v>65</v>
      </c>
      <c r="AL32" s="3" t="s">
        <v>207</v>
      </c>
      <c r="AM32" s="3" t="s">
        <v>208</v>
      </c>
      <c r="AN32" s="3">
        <v>57.341729999999998</v>
      </c>
      <c r="AO32" s="3" t="s">
        <v>68</v>
      </c>
      <c r="AP32" s="3"/>
      <c r="AQ32" s="3"/>
      <c r="AR32" s="3" t="s">
        <v>68</v>
      </c>
      <c r="AS32" s="3"/>
      <c r="AT32" s="3"/>
      <c r="AU32" s="3" t="s">
        <v>249</v>
      </c>
      <c r="AV32" s="3" t="s">
        <v>250</v>
      </c>
      <c r="AW32" s="3">
        <v>125.38301</v>
      </c>
      <c r="AX32" s="3" t="s">
        <v>4579</v>
      </c>
      <c r="AY32" s="3" t="s">
        <v>4580</v>
      </c>
      <c r="AZ32" s="3">
        <v>2883</v>
      </c>
      <c r="BA32" s="3" t="s">
        <v>173</v>
      </c>
      <c r="BB32" s="3">
        <v>2883</v>
      </c>
      <c r="BC32" s="3" t="s">
        <v>60</v>
      </c>
      <c r="BD32" s="3" t="s">
        <v>60</v>
      </c>
      <c r="BE32" s="3" t="s">
        <v>200</v>
      </c>
      <c r="BF32" s="3" t="str">
        <f>IFERROR(VLOOKUP(Data_Power_app[[#This Row],[PRO ODER]],'Result'!H:J,3,0),"")</f>
        <v/>
      </c>
      <c r="BG32" s="11" t="str">
        <f>IFERROR(VLOOKUP(Data_Power_app[[#This Row],[PRO ODER]]&amp;"LAM",'Real Time'!A:E,4,0),"")</f>
        <v>ML-04</v>
      </c>
      <c r="BH3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 s="3" t="str">
        <f>IFERROR(VLOOKUP(Data_Power_app[[#This Row],[PRO ODER]],'Xuất-Delay-SLT'!B:C,2,0),"")</f>
        <v>URGENT</v>
      </c>
      <c r="BJ32" s="3" t="str">
        <f>IFERROR(VLOOKUP(Data_Power_app[[#This Row],[PRO ODER]],'Plan Lean DC'!A:C,3,0),"")</f>
        <v>Line 7</v>
      </c>
      <c r="BK32" s="3" t="str">
        <f>IFERROR(VLOOKUP(Data_Power_app[[#This Row],[PRO ODER]]&amp;"LEAN_IN",'Real Time'!A:D,4,0),"")</f>
        <v>LEAN-07</v>
      </c>
      <c r="BL32" s="3" t="str" cm="1">
        <f t="array" ref="BL32">IFERROR(_xlfn.IFS(Data_Power_app[[#This Row],[LEANLINE PLAN]]="","",Data_Power_app[[#This Row],[LEANLINE (REALTIME)]]="","",SEARCH(RIGHT(Data_Power_app[[#This Row],[LEANLINE (REALTIME)]],1),Data_Power_app[[#This Row],[LEANLINE PLAN]],1)&gt;0,"True"),"False")</f>
        <v>True</v>
      </c>
    </row>
    <row r="33" spans="1:64" x14ac:dyDescent="0.25">
      <c r="A33" s="10">
        <v>165</v>
      </c>
      <c r="B33" s="3" t="s">
        <v>6359</v>
      </c>
      <c r="C33" s="3" t="s">
        <v>6360</v>
      </c>
      <c r="D33" s="3" t="s">
        <v>84</v>
      </c>
      <c r="E33" s="3" t="s">
        <v>164</v>
      </c>
      <c r="F33" s="3" t="s">
        <v>72</v>
      </c>
      <c r="G33" s="3">
        <v>4017</v>
      </c>
      <c r="H33" s="4">
        <v>45837</v>
      </c>
      <c r="I33" s="32" t="s">
        <v>60</v>
      </c>
      <c r="J33" s="4">
        <v>45836</v>
      </c>
      <c r="K33" s="4">
        <v>45838</v>
      </c>
      <c r="L33" s="4">
        <v>45838.497766203705</v>
      </c>
      <c r="M33" s="4" t="s">
        <v>60</v>
      </c>
      <c r="N33" s="4"/>
      <c r="O33" s="4" t="s">
        <v>60</v>
      </c>
      <c r="P33" s="4" t="s">
        <v>60</v>
      </c>
      <c r="Q33" s="4" t="s">
        <v>60</v>
      </c>
      <c r="R33" s="4" t="s">
        <v>60</v>
      </c>
      <c r="S33" s="4" t="s">
        <v>60</v>
      </c>
      <c r="T33" s="4" t="s">
        <v>60</v>
      </c>
      <c r="U33" s="4"/>
      <c r="V33" s="4"/>
      <c r="W33" s="4">
        <v>45840</v>
      </c>
      <c r="X33" s="4">
        <v>45841.725393518522</v>
      </c>
      <c r="Y33" s="4" t="s">
        <v>73</v>
      </c>
      <c r="Z33" s="4">
        <v>45841</v>
      </c>
      <c r="AA33" s="4">
        <v>45841.182395833333</v>
      </c>
      <c r="AB33" s="4" t="s">
        <v>60</v>
      </c>
      <c r="AC33" s="4">
        <v>45842</v>
      </c>
      <c r="AD33" s="4">
        <v>45842</v>
      </c>
      <c r="AE33" s="4">
        <v>45843</v>
      </c>
      <c r="AF33" s="4">
        <v>45842</v>
      </c>
      <c r="AG33" s="3" t="s">
        <v>635</v>
      </c>
      <c r="AH33" s="3" t="s">
        <v>199</v>
      </c>
      <c r="AI33" s="3" t="s">
        <v>6361</v>
      </c>
      <c r="AJ33" s="3" t="s">
        <v>74</v>
      </c>
      <c r="AK33" s="3" t="s">
        <v>98</v>
      </c>
      <c r="AL33" s="3" t="s">
        <v>192</v>
      </c>
      <c r="AM33" s="3" t="s">
        <v>193</v>
      </c>
      <c r="AN33" s="3">
        <v>100.5531</v>
      </c>
      <c r="AO33" s="3" t="s">
        <v>68</v>
      </c>
      <c r="AP33" s="3"/>
      <c r="AQ33" s="3"/>
      <c r="AR33" s="3" t="s">
        <v>68</v>
      </c>
      <c r="AS33" s="3"/>
      <c r="AT33" s="3"/>
      <c r="AU33" s="3" t="s">
        <v>306</v>
      </c>
      <c r="AV33" s="3" t="s">
        <v>307</v>
      </c>
      <c r="AW33" s="3">
        <v>219.91443000000001</v>
      </c>
      <c r="AX33" s="3" t="s">
        <v>6362</v>
      </c>
      <c r="AY33" s="3" t="s">
        <v>6363</v>
      </c>
      <c r="AZ33" s="3">
        <v>4017</v>
      </c>
      <c r="BA33" s="3" t="s">
        <v>173</v>
      </c>
      <c r="BB33" s="3">
        <v>4017</v>
      </c>
      <c r="BC33" s="3" t="s">
        <v>60</v>
      </c>
      <c r="BD33" s="3" t="s">
        <v>60</v>
      </c>
      <c r="BE33" s="3" t="s">
        <v>747</v>
      </c>
      <c r="BF33" s="3" t="str">
        <f>IFERROR(VLOOKUP(Data_Power_app[[#This Row],[PRO ODER]],'Result'!H:J,3,0),"")</f>
        <v/>
      </c>
      <c r="BG33" s="11" t="str">
        <f>IFERROR(VLOOKUP(Data_Power_app[[#This Row],[PRO ODER]]&amp;"LAM",'Real Time'!A:E,4,0),"")</f>
        <v>ML-03</v>
      </c>
      <c r="BH3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 s="3" t="str">
        <f>IFERROR(VLOOKUP(Data_Power_app[[#This Row],[PRO ODER]],'Xuất-Delay-SLT'!B:C,2,0),"")</f>
        <v>URGENT</v>
      </c>
      <c r="BJ33" s="3" t="str">
        <f>IFERROR(VLOOKUP(Data_Power_app[[#This Row],[PRO ODER]],'Plan Lean DC'!A:C,3,0),"")</f>
        <v>Line 5</v>
      </c>
      <c r="BK33" s="3" t="str">
        <f>IFERROR(VLOOKUP(Data_Power_app[[#This Row],[PRO ODER]]&amp;"LEAN_IN",'Real Time'!A:D,4,0),"")</f>
        <v>LEAN-06</v>
      </c>
      <c r="BL33" s="3" t="str" cm="1">
        <f t="array" ref="BL33">IFERROR(_xlfn.IFS(Data_Power_app[[#This Row],[LEANLINE PLAN]]="","",Data_Power_app[[#This Row],[LEANLINE (REALTIME)]]="","",SEARCH(RIGHT(Data_Power_app[[#This Row],[LEANLINE (REALTIME)]],1),Data_Power_app[[#This Row],[LEANLINE PLAN]],1)&gt;0,"True"),"False")</f>
        <v>False</v>
      </c>
    </row>
    <row r="34" spans="1:64" x14ac:dyDescent="0.25">
      <c r="A34" s="10">
        <v>166</v>
      </c>
      <c r="B34" s="3" t="s">
        <v>6371</v>
      </c>
      <c r="C34" s="3" t="s">
        <v>6372</v>
      </c>
      <c r="D34" s="3" t="s">
        <v>84</v>
      </c>
      <c r="E34" s="3" t="s">
        <v>164</v>
      </c>
      <c r="F34" s="3" t="s">
        <v>72</v>
      </c>
      <c r="G34" s="3">
        <v>1143</v>
      </c>
      <c r="H34" s="4">
        <v>45837</v>
      </c>
      <c r="I34" s="32" t="s">
        <v>60</v>
      </c>
      <c r="J34" s="4">
        <v>45836</v>
      </c>
      <c r="K34" s="4">
        <v>45838</v>
      </c>
      <c r="L34" s="4">
        <v>45838.49895833333</v>
      </c>
      <c r="M34" s="4" t="s">
        <v>60</v>
      </c>
      <c r="N34" s="4"/>
      <c r="O34" s="4" t="s">
        <v>60</v>
      </c>
      <c r="P34" s="4" t="s">
        <v>60</v>
      </c>
      <c r="Q34" s="4" t="s">
        <v>60</v>
      </c>
      <c r="R34" s="4" t="s">
        <v>60</v>
      </c>
      <c r="S34" s="4" t="s">
        <v>60</v>
      </c>
      <c r="T34" s="4" t="s">
        <v>60</v>
      </c>
      <c r="U34" s="4"/>
      <c r="V34" s="4"/>
      <c r="W34" s="4">
        <v>45840</v>
      </c>
      <c r="X34" s="4">
        <v>45841.856076388889</v>
      </c>
      <c r="Y34" s="4" t="s">
        <v>73</v>
      </c>
      <c r="Z34" s="4">
        <v>45841</v>
      </c>
      <c r="AA34" s="4">
        <v>45841.04042824074</v>
      </c>
      <c r="AB34" s="4" t="s">
        <v>60</v>
      </c>
      <c r="AC34" s="4">
        <v>45842</v>
      </c>
      <c r="AD34" s="4">
        <v>45842</v>
      </c>
      <c r="AE34" s="4">
        <v>45843</v>
      </c>
      <c r="AF34" s="4">
        <v>45842</v>
      </c>
      <c r="AG34" s="3" t="s">
        <v>635</v>
      </c>
      <c r="AH34" s="3" t="s">
        <v>199</v>
      </c>
      <c r="AI34" s="3" t="s">
        <v>6373</v>
      </c>
      <c r="AJ34" s="3" t="s">
        <v>74</v>
      </c>
      <c r="AK34" s="3" t="s">
        <v>65</v>
      </c>
      <c r="AL34" s="3" t="s">
        <v>192</v>
      </c>
      <c r="AM34" s="3" t="s">
        <v>193</v>
      </c>
      <c r="AN34" s="3">
        <v>22.73218</v>
      </c>
      <c r="AO34" s="3" t="s">
        <v>68</v>
      </c>
      <c r="AP34" s="3"/>
      <c r="AQ34" s="3"/>
      <c r="AR34" s="3" t="s">
        <v>68</v>
      </c>
      <c r="AS34" s="3"/>
      <c r="AT34" s="3"/>
      <c r="AU34" s="3" t="s">
        <v>209</v>
      </c>
      <c r="AV34" s="3" t="s">
        <v>210</v>
      </c>
      <c r="AW34" s="3">
        <v>49.70438</v>
      </c>
      <c r="AX34" s="3" t="s">
        <v>6374</v>
      </c>
      <c r="AY34" s="3" t="s">
        <v>6375</v>
      </c>
      <c r="AZ34" s="3">
        <v>1143</v>
      </c>
      <c r="BA34" s="3" t="s">
        <v>173</v>
      </c>
      <c r="BB34" s="3">
        <v>1143</v>
      </c>
      <c r="BC34" s="3" t="s">
        <v>60</v>
      </c>
      <c r="BD34" s="3" t="s">
        <v>60</v>
      </c>
      <c r="BE34" s="3" t="s">
        <v>6376</v>
      </c>
      <c r="BF34" s="3" t="str">
        <f>IFERROR(VLOOKUP(Data_Power_app[[#This Row],[PRO ODER]],'Result'!H:J,3,0),"")</f>
        <v/>
      </c>
      <c r="BG34" s="11" t="str">
        <f>IFERROR(VLOOKUP(Data_Power_app[[#This Row],[PRO ODER]]&amp;"LAM",'Real Time'!A:E,4,0),"")</f>
        <v>ML-03</v>
      </c>
      <c r="BH3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 s="3" t="str">
        <f>IFERROR(VLOOKUP(Data_Power_app[[#This Row],[PRO ODER]],'Xuất-Delay-SLT'!B:C,2,0),"")</f>
        <v>URGENT</v>
      </c>
      <c r="BJ34" s="3" t="str">
        <f>IFERROR(VLOOKUP(Data_Power_app[[#This Row],[PRO ODER]],'Plan Lean DC'!A:C,3,0),"")</f>
        <v/>
      </c>
      <c r="BK34" s="3" t="str">
        <f>IFERROR(VLOOKUP(Data_Power_app[[#This Row],[PRO ODER]]&amp;"LEAN_IN",'Real Time'!A:D,4,0),"")</f>
        <v>LEAN-06</v>
      </c>
      <c r="BL34" s="3" t="str" cm="1">
        <f t="array" ref="BL34">IFERROR(_xlfn.IFS(Data_Power_app[[#This Row],[LEANLINE PLAN]]="","",Data_Power_app[[#This Row],[LEANLINE (REALTIME)]]="","",SEARCH(RIGHT(Data_Power_app[[#This Row],[LEANLINE (REALTIME)]],1),Data_Power_app[[#This Row],[LEANLINE PLAN]],1)&gt;0,"True"),"False")</f>
        <v/>
      </c>
    </row>
    <row r="35" spans="1:64" x14ac:dyDescent="0.25">
      <c r="A35" s="10">
        <v>167</v>
      </c>
      <c r="B35" s="3" t="s">
        <v>6377</v>
      </c>
      <c r="C35" s="3" t="s">
        <v>6378</v>
      </c>
      <c r="D35" s="3" t="s">
        <v>84</v>
      </c>
      <c r="E35" s="3" t="s">
        <v>164</v>
      </c>
      <c r="F35" s="3" t="s">
        <v>72</v>
      </c>
      <c r="G35" s="3">
        <v>909</v>
      </c>
      <c r="H35" s="4">
        <v>45837</v>
      </c>
      <c r="I35" s="32" t="s">
        <v>60</v>
      </c>
      <c r="J35" s="4">
        <v>45836</v>
      </c>
      <c r="K35" s="4">
        <v>45838</v>
      </c>
      <c r="L35" s="4">
        <v>45838.499050925922</v>
      </c>
      <c r="M35" s="4" t="s">
        <v>60</v>
      </c>
      <c r="N35" s="4"/>
      <c r="O35" s="4" t="s">
        <v>60</v>
      </c>
      <c r="P35" s="4" t="s">
        <v>60</v>
      </c>
      <c r="Q35" s="4" t="s">
        <v>60</v>
      </c>
      <c r="R35" s="4" t="s">
        <v>60</v>
      </c>
      <c r="S35" s="4" t="s">
        <v>60</v>
      </c>
      <c r="T35" s="4" t="s">
        <v>60</v>
      </c>
      <c r="U35" s="4"/>
      <c r="V35" s="4"/>
      <c r="W35" s="4">
        <v>45840</v>
      </c>
      <c r="X35" s="4">
        <v>45841.85597222222</v>
      </c>
      <c r="Y35" s="4" t="s">
        <v>73</v>
      </c>
      <c r="Z35" s="4">
        <v>45841</v>
      </c>
      <c r="AA35" s="4">
        <v>45841.209201388891</v>
      </c>
      <c r="AB35" s="4" t="s">
        <v>60</v>
      </c>
      <c r="AC35" s="4">
        <v>45842</v>
      </c>
      <c r="AD35" s="4">
        <v>45842</v>
      </c>
      <c r="AE35" s="4">
        <v>45843</v>
      </c>
      <c r="AF35" s="4">
        <v>45842</v>
      </c>
      <c r="AG35" s="3" t="s">
        <v>635</v>
      </c>
      <c r="AH35" s="3" t="s">
        <v>199</v>
      </c>
      <c r="AI35" s="3" t="s">
        <v>6373</v>
      </c>
      <c r="AJ35" s="3" t="s">
        <v>74</v>
      </c>
      <c r="AK35" s="3" t="s">
        <v>65</v>
      </c>
      <c r="AL35" s="3" t="s">
        <v>192</v>
      </c>
      <c r="AM35" s="3" t="s">
        <v>193</v>
      </c>
      <c r="AN35" s="3">
        <v>18.297899999999998</v>
      </c>
      <c r="AO35" s="3" t="s">
        <v>68</v>
      </c>
      <c r="AP35" s="3"/>
      <c r="AQ35" s="3"/>
      <c r="AR35" s="3" t="s">
        <v>68</v>
      </c>
      <c r="AS35" s="3"/>
      <c r="AT35" s="3"/>
      <c r="AU35" s="3" t="s">
        <v>209</v>
      </c>
      <c r="AV35" s="3" t="s">
        <v>210</v>
      </c>
      <c r="AW35" s="3">
        <v>40.008879999999998</v>
      </c>
      <c r="AX35" s="3" t="s">
        <v>6374</v>
      </c>
      <c r="AY35" s="3" t="s">
        <v>6375</v>
      </c>
      <c r="AZ35" s="3">
        <v>909</v>
      </c>
      <c r="BA35" s="3" t="s">
        <v>173</v>
      </c>
      <c r="BB35" s="3">
        <v>909</v>
      </c>
      <c r="BC35" s="3" t="s">
        <v>60</v>
      </c>
      <c r="BD35" s="3" t="s">
        <v>60</v>
      </c>
      <c r="BE35" s="3" t="s">
        <v>6376</v>
      </c>
      <c r="BF35" s="3" t="str">
        <f>IFERROR(VLOOKUP(Data_Power_app[[#This Row],[PRO ODER]],'Result'!H:J,3,0),"")</f>
        <v/>
      </c>
      <c r="BG35" s="11" t="str">
        <f>IFERROR(VLOOKUP(Data_Power_app[[#This Row],[PRO ODER]]&amp;"LAM",'Real Time'!A:E,4,0),"")</f>
        <v>ML-03</v>
      </c>
      <c r="BH3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 s="3" t="str">
        <f>IFERROR(VLOOKUP(Data_Power_app[[#This Row],[PRO ODER]],'Xuất-Delay-SLT'!B:C,2,0),"")</f>
        <v>URGENT</v>
      </c>
      <c r="BJ35" s="3" t="str">
        <f>IFERROR(VLOOKUP(Data_Power_app[[#This Row],[PRO ODER]],'Plan Lean DC'!A:C,3,0),"")</f>
        <v/>
      </c>
      <c r="BK35" s="3" t="str">
        <f>IFERROR(VLOOKUP(Data_Power_app[[#This Row],[PRO ODER]]&amp;"LEAN_IN",'Real Time'!A:D,4,0),"")</f>
        <v>LEAN-06</v>
      </c>
      <c r="BL35" s="3" t="str" cm="1">
        <f t="array" ref="BL35">IFERROR(_xlfn.IFS(Data_Power_app[[#This Row],[LEANLINE PLAN]]="","",Data_Power_app[[#This Row],[LEANLINE (REALTIME)]]="","",SEARCH(RIGHT(Data_Power_app[[#This Row],[LEANLINE (REALTIME)]],1),Data_Power_app[[#This Row],[LEANLINE PLAN]],1)&gt;0,"True"),"False")</f>
        <v/>
      </c>
    </row>
    <row r="36" spans="1:64" x14ac:dyDescent="0.25">
      <c r="A36" s="10">
        <v>170</v>
      </c>
      <c r="B36" s="3" t="s">
        <v>6381</v>
      </c>
      <c r="C36" s="3" t="s">
        <v>6382</v>
      </c>
      <c r="D36" s="3" t="s">
        <v>84</v>
      </c>
      <c r="E36" s="3" t="s">
        <v>164</v>
      </c>
      <c r="F36" s="3" t="s">
        <v>72</v>
      </c>
      <c r="G36" s="3">
        <v>5168</v>
      </c>
      <c r="H36" s="4">
        <v>45837</v>
      </c>
      <c r="I36" s="32" t="s">
        <v>60</v>
      </c>
      <c r="J36" s="4">
        <v>45836</v>
      </c>
      <c r="K36" s="4">
        <v>45838</v>
      </c>
      <c r="L36" s="4">
        <v>45837.315208333333</v>
      </c>
      <c r="M36" s="4" t="s">
        <v>60</v>
      </c>
      <c r="N36" s="4"/>
      <c r="O36" s="4" t="s">
        <v>60</v>
      </c>
      <c r="P36" s="4" t="s">
        <v>60</v>
      </c>
      <c r="Q36" s="4" t="s">
        <v>60</v>
      </c>
      <c r="R36" s="4" t="s">
        <v>60</v>
      </c>
      <c r="S36" s="4" t="s">
        <v>60</v>
      </c>
      <c r="T36" s="4" t="s">
        <v>60</v>
      </c>
      <c r="U36" s="4"/>
      <c r="V36" s="4"/>
      <c r="W36" s="4">
        <v>45840</v>
      </c>
      <c r="X36" s="4">
        <v>45841.951481481483</v>
      </c>
      <c r="Y36" s="4" t="s">
        <v>215</v>
      </c>
      <c r="Z36" s="4">
        <v>45841</v>
      </c>
      <c r="AA36" s="4">
        <v>45841.233344907407</v>
      </c>
      <c r="AB36" s="4" t="s">
        <v>60</v>
      </c>
      <c r="AC36" s="4">
        <v>45842</v>
      </c>
      <c r="AD36" s="4">
        <v>45842</v>
      </c>
      <c r="AE36" s="4">
        <v>45843</v>
      </c>
      <c r="AF36" s="4">
        <v>45842</v>
      </c>
      <c r="AG36" s="3" t="s">
        <v>635</v>
      </c>
      <c r="AH36" s="3" t="s">
        <v>1048</v>
      </c>
      <c r="AI36" s="3" t="s">
        <v>2206</v>
      </c>
      <c r="AJ36" s="3" t="s">
        <v>74</v>
      </c>
      <c r="AK36" s="3" t="s">
        <v>98</v>
      </c>
      <c r="AL36" s="3" t="s">
        <v>207</v>
      </c>
      <c r="AM36" s="3" t="s">
        <v>208</v>
      </c>
      <c r="AN36" s="3">
        <v>125.66643000000001</v>
      </c>
      <c r="AO36" s="3" t="s">
        <v>68</v>
      </c>
      <c r="AP36" s="3"/>
      <c r="AQ36" s="3"/>
      <c r="AR36" s="3" t="s">
        <v>68</v>
      </c>
      <c r="AS36" s="3"/>
      <c r="AT36" s="3"/>
      <c r="AU36" s="3" t="s">
        <v>209</v>
      </c>
      <c r="AV36" s="3" t="s">
        <v>210</v>
      </c>
      <c r="AW36" s="3">
        <v>274.83519000000001</v>
      </c>
      <c r="AX36" s="3" t="s">
        <v>2207</v>
      </c>
      <c r="AY36" s="3" t="s">
        <v>2208</v>
      </c>
      <c r="AZ36" s="3">
        <v>5168</v>
      </c>
      <c r="BA36" s="3" t="s">
        <v>173</v>
      </c>
      <c r="BB36" s="3">
        <v>5168</v>
      </c>
      <c r="BC36" s="3" t="s">
        <v>60</v>
      </c>
      <c r="BD36" s="3" t="s">
        <v>60</v>
      </c>
      <c r="BE36" s="3" t="s">
        <v>2209</v>
      </c>
      <c r="BF36" s="3" t="str">
        <f>IFERROR(VLOOKUP(Data_Power_app[[#This Row],[PRO ODER]],'Result'!H:J,3,0),"")</f>
        <v/>
      </c>
      <c r="BG36" s="11" t="str">
        <f>IFERROR(VLOOKUP(Data_Power_app[[#This Row],[PRO ODER]]&amp;"LAM",'Real Time'!A:E,4,0),"")</f>
        <v>ML-04</v>
      </c>
      <c r="BH3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 s="3" t="str">
        <f>IFERROR(VLOOKUP(Data_Power_app[[#This Row],[PRO ODER]],'Xuất-Delay-SLT'!B:C,2,0),"")</f>
        <v>URGENT</v>
      </c>
      <c r="BJ36" s="3" t="str">
        <f>IFERROR(VLOOKUP(Data_Power_app[[#This Row],[PRO ODER]],'Plan Lean DC'!A:C,3,0),"")</f>
        <v>Line 5</v>
      </c>
      <c r="BK36" s="3" t="str">
        <f>IFERROR(VLOOKUP(Data_Power_app[[#This Row],[PRO ODER]]&amp;"LEAN_IN",'Real Time'!A:D,4,0),"")</f>
        <v>LEAN-05</v>
      </c>
      <c r="BL36" s="3" t="str" cm="1">
        <f t="array" ref="BL36">IFERROR(_xlfn.IFS(Data_Power_app[[#This Row],[LEANLINE PLAN]]="","",Data_Power_app[[#This Row],[LEANLINE (REALTIME)]]="","",SEARCH(RIGHT(Data_Power_app[[#This Row],[LEANLINE (REALTIME)]],1),Data_Power_app[[#This Row],[LEANLINE PLAN]],1)&gt;0,"True"),"False")</f>
        <v>True</v>
      </c>
    </row>
    <row r="37" spans="1:64" x14ac:dyDescent="0.25">
      <c r="A37" s="10">
        <v>171</v>
      </c>
      <c r="B37" s="3" t="s">
        <v>6383</v>
      </c>
      <c r="C37" s="3" t="s">
        <v>6384</v>
      </c>
      <c r="D37" s="3" t="s">
        <v>84</v>
      </c>
      <c r="E37" s="3" t="s">
        <v>164</v>
      </c>
      <c r="F37" s="3" t="s">
        <v>72</v>
      </c>
      <c r="G37" s="3">
        <v>573</v>
      </c>
      <c r="H37" s="4">
        <v>45837</v>
      </c>
      <c r="I37" s="32" t="s">
        <v>60</v>
      </c>
      <c r="J37" s="4">
        <v>45838</v>
      </c>
      <c r="K37" s="4">
        <v>45838</v>
      </c>
      <c r="L37" s="4">
        <v>45836.872314814813</v>
      </c>
      <c r="M37" s="4" t="s">
        <v>60</v>
      </c>
      <c r="N37" s="4"/>
      <c r="O37" s="4" t="s">
        <v>60</v>
      </c>
      <c r="P37" s="4" t="s">
        <v>60</v>
      </c>
      <c r="Q37" s="4" t="s">
        <v>60</v>
      </c>
      <c r="R37" s="4" t="s">
        <v>60</v>
      </c>
      <c r="S37" s="4" t="s">
        <v>60</v>
      </c>
      <c r="T37" s="4" t="s">
        <v>60</v>
      </c>
      <c r="U37" s="4"/>
      <c r="V37" s="4"/>
      <c r="W37" s="4">
        <v>45840</v>
      </c>
      <c r="X37" s="4">
        <v>45841.855046296296</v>
      </c>
      <c r="Y37" s="4" t="s">
        <v>73</v>
      </c>
      <c r="Z37" s="4">
        <v>45841</v>
      </c>
      <c r="AA37" s="4">
        <v>45841.209328703706</v>
      </c>
      <c r="AB37" s="4" t="s">
        <v>60</v>
      </c>
      <c r="AC37" s="4">
        <v>45842</v>
      </c>
      <c r="AD37" s="4">
        <v>45842</v>
      </c>
      <c r="AE37" s="4">
        <v>45843</v>
      </c>
      <c r="AF37" s="4">
        <v>45842</v>
      </c>
      <c r="AG37" s="3" t="s">
        <v>635</v>
      </c>
      <c r="AH37" s="3" t="s">
        <v>206</v>
      </c>
      <c r="AI37" s="3" t="s">
        <v>1094</v>
      </c>
      <c r="AJ37" s="3" t="s">
        <v>74</v>
      </c>
      <c r="AK37" s="3" t="s">
        <v>98</v>
      </c>
      <c r="AL37" s="3" t="s">
        <v>207</v>
      </c>
      <c r="AM37" s="3" t="s">
        <v>208</v>
      </c>
      <c r="AN37" s="3">
        <v>14.94319</v>
      </c>
      <c r="AO37" s="3" t="s">
        <v>68</v>
      </c>
      <c r="AP37" s="3"/>
      <c r="AQ37" s="3"/>
      <c r="AR37" s="3" t="s">
        <v>68</v>
      </c>
      <c r="AS37" s="3"/>
      <c r="AT37" s="3"/>
      <c r="AU37" s="3" t="s">
        <v>304</v>
      </c>
      <c r="AV37" s="3" t="s">
        <v>305</v>
      </c>
      <c r="AW37" s="3">
        <v>32.681629999999998</v>
      </c>
      <c r="AX37" s="3" t="s">
        <v>862</v>
      </c>
      <c r="AY37" s="3" t="s">
        <v>863</v>
      </c>
      <c r="AZ37" s="3">
        <v>573</v>
      </c>
      <c r="BA37" s="3" t="s">
        <v>173</v>
      </c>
      <c r="BB37" s="3">
        <v>573</v>
      </c>
      <c r="BC37" s="3" t="s">
        <v>60</v>
      </c>
      <c r="BD37" s="3" t="s">
        <v>60</v>
      </c>
      <c r="BE37" s="3" t="s">
        <v>204</v>
      </c>
      <c r="BF37" s="3" t="str">
        <f>IFERROR(VLOOKUP(Data_Power_app[[#This Row],[PRO ODER]],'Result'!H:J,3,0),"")</f>
        <v/>
      </c>
      <c r="BG37" s="11" t="str">
        <f>IFERROR(VLOOKUP(Data_Power_app[[#This Row],[PRO ODER]]&amp;"LAM",'Real Time'!A:E,4,0),"")</f>
        <v>ML-04</v>
      </c>
      <c r="BH3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 s="3" t="str">
        <f>IFERROR(VLOOKUP(Data_Power_app[[#This Row],[PRO ODER]],'Xuất-Delay-SLT'!B:C,2,0),"")</f>
        <v>URGENT</v>
      </c>
      <c r="BJ37" s="3" t="str">
        <f>IFERROR(VLOOKUP(Data_Power_app[[#This Row],[PRO ODER]],'Plan Lean DC'!A:C,3,0),"")</f>
        <v/>
      </c>
      <c r="BK37" s="3" t="str">
        <f>IFERROR(VLOOKUP(Data_Power_app[[#This Row],[PRO ODER]]&amp;"LEAN_IN",'Real Time'!A:D,4,0),"")</f>
        <v>LEAN-06</v>
      </c>
      <c r="BL37" s="3" t="str" cm="1">
        <f t="array" ref="BL37">IFERROR(_xlfn.IFS(Data_Power_app[[#This Row],[LEANLINE PLAN]]="","",Data_Power_app[[#This Row],[LEANLINE (REALTIME)]]="","",SEARCH(RIGHT(Data_Power_app[[#This Row],[LEANLINE (REALTIME)]],1),Data_Power_app[[#This Row],[LEANLINE PLAN]],1)&gt;0,"True"),"False")</f>
        <v/>
      </c>
    </row>
    <row r="38" spans="1:64" x14ac:dyDescent="0.25">
      <c r="A38" s="10">
        <v>172</v>
      </c>
      <c r="B38" s="3" t="s">
        <v>6385</v>
      </c>
      <c r="C38" s="3" t="s">
        <v>6386</v>
      </c>
      <c r="D38" s="3" t="s">
        <v>84</v>
      </c>
      <c r="E38" s="3" t="s">
        <v>164</v>
      </c>
      <c r="F38" s="3" t="s">
        <v>72</v>
      </c>
      <c r="G38" s="3">
        <v>722</v>
      </c>
      <c r="H38" s="4">
        <v>45837</v>
      </c>
      <c r="I38" s="32" t="s">
        <v>60</v>
      </c>
      <c r="J38" s="4">
        <v>45838</v>
      </c>
      <c r="K38" s="4">
        <v>45838</v>
      </c>
      <c r="L38" s="4">
        <v>45836.872361111113</v>
      </c>
      <c r="M38" s="4" t="s">
        <v>60</v>
      </c>
      <c r="N38" s="4"/>
      <c r="O38" s="4" t="s">
        <v>60</v>
      </c>
      <c r="P38" s="4" t="s">
        <v>60</v>
      </c>
      <c r="Q38" s="4" t="s">
        <v>60</v>
      </c>
      <c r="R38" s="4" t="s">
        <v>60</v>
      </c>
      <c r="S38" s="4" t="s">
        <v>60</v>
      </c>
      <c r="T38" s="4" t="s">
        <v>60</v>
      </c>
      <c r="U38" s="4"/>
      <c r="V38" s="4"/>
      <c r="W38" s="4">
        <v>45840</v>
      </c>
      <c r="X38" s="4">
        <v>45841.855243055557</v>
      </c>
      <c r="Y38" s="4" t="s">
        <v>73</v>
      </c>
      <c r="Z38" s="4">
        <v>45841</v>
      </c>
      <c r="AA38" s="4">
        <v>45841.182476851849</v>
      </c>
      <c r="AB38" s="4" t="s">
        <v>60</v>
      </c>
      <c r="AC38" s="4">
        <v>45842</v>
      </c>
      <c r="AD38" s="4">
        <v>45842</v>
      </c>
      <c r="AE38" s="4">
        <v>45843</v>
      </c>
      <c r="AF38" s="4">
        <v>45842</v>
      </c>
      <c r="AG38" s="3" t="s">
        <v>635</v>
      </c>
      <c r="AH38" s="3" t="s">
        <v>206</v>
      </c>
      <c r="AI38" s="3" t="s">
        <v>1094</v>
      </c>
      <c r="AJ38" s="3" t="s">
        <v>74</v>
      </c>
      <c r="AK38" s="3" t="s">
        <v>98</v>
      </c>
      <c r="AL38" s="3" t="s">
        <v>207</v>
      </c>
      <c r="AM38" s="3" t="s">
        <v>208</v>
      </c>
      <c r="AN38" s="3">
        <v>18.786619999999999</v>
      </c>
      <c r="AO38" s="3" t="s">
        <v>68</v>
      </c>
      <c r="AP38" s="3"/>
      <c r="AQ38" s="3"/>
      <c r="AR38" s="3" t="s">
        <v>68</v>
      </c>
      <c r="AS38" s="3"/>
      <c r="AT38" s="3"/>
      <c r="AU38" s="3" t="s">
        <v>304</v>
      </c>
      <c r="AV38" s="3" t="s">
        <v>305</v>
      </c>
      <c r="AW38" s="3">
        <v>41.087420000000002</v>
      </c>
      <c r="AX38" s="3" t="s">
        <v>862</v>
      </c>
      <c r="AY38" s="3" t="s">
        <v>863</v>
      </c>
      <c r="AZ38" s="3">
        <v>722</v>
      </c>
      <c r="BA38" s="3" t="s">
        <v>173</v>
      </c>
      <c r="BB38" s="3">
        <v>722</v>
      </c>
      <c r="BC38" s="3" t="s">
        <v>60</v>
      </c>
      <c r="BD38" s="3" t="s">
        <v>60</v>
      </c>
      <c r="BE38" s="3" t="s">
        <v>204</v>
      </c>
      <c r="BF38" s="3" t="str">
        <f>IFERROR(VLOOKUP(Data_Power_app[[#This Row],[PRO ODER]],'Result'!H:J,3,0),"")</f>
        <v/>
      </c>
      <c r="BG38" s="11" t="str">
        <f>IFERROR(VLOOKUP(Data_Power_app[[#This Row],[PRO ODER]]&amp;"LAM",'Real Time'!A:E,4,0),"")</f>
        <v>ML-04</v>
      </c>
      <c r="BH3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 s="3" t="str">
        <f>IFERROR(VLOOKUP(Data_Power_app[[#This Row],[PRO ODER]],'Xuất-Delay-SLT'!B:C,2,0),"")</f>
        <v>URGENT</v>
      </c>
      <c r="BJ38" s="3" t="str">
        <f>IFERROR(VLOOKUP(Data_Power_app[[#This Row],[PRO ODER]],'Plan Lean DC'!A:C,3,0),"")</f>
        <v/>
      </c>
      <c r="BK38" s="3" t="str">
        <f>IFERROR(VLOOKUP(Data_Power_app[[#This Row],[PRO ODER]]&amp;"LEAN_IN",'Real Time'!A:D,4,0),"")</f>
        <v>LEAN-06</v>
      </c>
      <c r="BL38" s="3" t="str" cm="1">
        <f t="array" ref="BL38">IFERROR(_xlfn.IFS(Data_Power_app[[#This Row],[LEANLINE PLAN]]="","",Data_Power_app[[#This Row],[LEANLINE (REALTIME)]]="","",SEARCH(RIGHT(Data_Power_app[[#This Row],[LEANLINE (REALTIME)]],1),Data_Power_app[[#This Row],[LEANLINE PLAN]],1)&gt;0,"True"),"False")</f>
        <v/>
      </c>
    </row>
    <row r="39" spans="1:64" x14ac:dyDescent="0.25">
      <c r="A39" s="10">
        <v>175</v>
      </c>
      <c r="B39" s="3" t="s">
        <v>6391</v>
      </c>
      <c r="C39" s="3" t="s">
        <v>6392</v>
      </c>
      <c r="D39" s="3" t="s">
        <v>84</v>
      </c>
      <c r="E39" s="3" t="s">
        <v>164</v>
      </c>
      <c r="F39" s="3" t="s">
        <v>72</v>
      </c>
      <c r="G39" s="3">
        <v>300</v>
      </c>
      <c r="H39" s="4">
        <v>45837</v>
      </c>
      <c r="I39" s="32" t="s">
        <v>60</v>
      </c>
      <c r="J39" s="4">
        <v>45836</v>
      </c>
      <c r="K39" s="4">
        <v>45838</v>
      </c>
      <c r="L39" s="4">
        <v>45838.782870370371</v>
      </c>
      <c r="M39" s="4" t="s">
        <v>60</v>
      </c>
      <c r="N39" s="4"/>
      <c r="O39" s="4" t="s">
        <v>60</v>
      </c>
      <c r="P39" s="4" t="s">
        <v>60</v>
      </c>
      <c r="Q39" s="4" t="s">
        <v>60</v>
      </c>
      <c r="R39" s="4" t="s">
        <v>60</v>
      </c>
      <c r="S39" s="4" t="s">
        <v>60</v>
      </c>
      <c r="T39" s="4" t="s">
        <v>60</v>
      </c>
      <c r="U39" s="4"/>
      <c r="V39" s="4"/>
      <c r="W39" s="4">
        <v>45840</v>
      </c>
      <c r="X39" s="4">
        <v>45840.043113425927</v>
      </c>
      <c r="Y39" s="4" t="s">
        <v>73</v>
      </c>
      <c r="Z39" s="4">
        <v>45840</v>
      </c>
      <c r="AA39" s="4">
        <v>45840.044212962966</v>
      </c>
      <c r="AB39" s="4" t="s">
        <v>60</v>
      </c>
      <c r="AC39" s="4">
        <v>45841</v>
      </c>
      <c r="AD39" s="4">
        <v>45842</v>
      </c>
      <c r="AE39" s="4">
        <v>45843</v>
      </c>
      <c r="AF39" s="4">
        <v>45842</v>
      </c>
      <c r="AG39" s="3" t="s">
        <v>635</v>
      </c>
      <c r="AH39" s="3" t="s">
        <v>206</v>
      </c>
      <c r="AI39" s="3" t="s">
        <v>2210</v>
      </c>
      <c r="AJ39" s="3" t="s">
        <v>74</v>
      </c>
      <c r="AK39" s="3" t="s">
        <v>98</v>
      </c>
      <c r="AL39" s="3" t="s">
        <v>207</v>
      </c>
      <c r="AM39" s="3" t="s">
        <v>208</v>
      </c>
      <c r="AN39" s="3">
        <v>7.6268000000000002</v>
      </c>
      <c r="AO39" s="3" t="s">
        <v>68</v>
      </c>
      <c r="AP39" s="3"/>
      <c r="AQ39" s="3"/>
      <c r="AR39" s="3" t="s">
        <v>68</v>
      </c>
      <c r="AS39" s="3"/>
      <c r="AT39" s="3"/>
      <c r="AU39" s="3" t="s">
        <v>261</v>
      </c>
      <c r="AV39" s="3" t="s">
        <v>262</v>
      </c>
      <c r="AW39" s="3">
        <v>16.679960000000001</v>
      </c>
      <c r="AX39" s="3" t="s">
        <v>2211</v>
      </c>
      <c r="AY39" s="3" t="s">
        <v>2212</v>
      </c>
      <c r="AZ39" s="3">
        <v>300</v>
      </c>
      <c r="BA39" s="3" t="s">
        <v>173</v>
      </c>
      <c r="BB39" s="3">
        <v>300</v>
      </c>
      <c r="BC39" s="3" t="s">
        <v>60</v>
      </c>
      <c r="BD39" s="3" t="s">
        <v>60</v>
      </c>
      <c r="BE39" s="3" t="s">
        <v>204</v>
      </c>
      <c r="BF39" s="3" t="str">
        <f>IFERROR(VLOOKUP(Data_Power_app[[#This Row],[PRO ODER]],'Result'!H:J,3,0),"")</f>
        <v/>
      </c>
      <c r="BG39" s="11" t="str">
        <f>IFERROR(VLOOKUP(Data_Power_app[[#This Row],[PRO ODER]]&amp;"LAM",'Real Time'!A:E,4,0),"")</f>
        <v>ML-03</v>
      </c>
      <c r="BH3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 s="3" t="str">
        <f>IFERROR(VLOOKUP(Data_Power_app[[#This Row],[PRO ODER]],'Xuất-Delay-SLT'!B:C,2,0),"")</f>
        <v/>
      </c>
      <c r="BJ39" s="3" t="str">
        <f>IFERROR(VLOOKUP(Data_Power_app[[#This Row],[PRO ODER]],'Plan Lean DC'!A:C,3,0),"")</f>
        <v/>
      </c>
      <c r="BK39" s="3" t="str">
        <f>IFERROR(VLOOKUP(Data_Power_app[[#This Row],[PRO ODER]]&amp;"LEAN_IN",'Real Time'!A:D,4,0),"")</f>
        <v>LEAN-06</v>
      </c>
      <c r="BL39" s="3" t="str" cm="1">
        <f t="array" ref="BL39">IFERROR(_xlfn.IFS(Data_Power_app[[#This Row],[LEANLINE PLAN]]="","",Data_Power_app[[#This Row],[LEANLINE (REALTIME)]]="","",SEARCH(RIGHT(Data_Power_app[[#This Row],[LEANLINE (REALTIME)]],1),Data_Power_app[[#This Row],[LEANLINE PLAN]],1)&gt;0,"True"),"False")</f>
        <v/>
      </c>
    </row>
    <row r="40" spans="1:64" x14ac:dyDescent="0.25">
      <c r="A40" s="10">
        <v>178</v>
      </c>
      <c r="B40" s="3" t="s">
        <v>6410</v>
      </c>
      <c r="C40" s="3" t="s">
        <v>6411</v>
      </c>
      <c r="D40" s="3" t="s">
        <v>84</v>
      </c>
      <c r="E40" s="3" t="s">
        <v>194</v>
      </c>
      <c r="F40" s="3" t="s">
        <v>72</v>
      </c>
      <c r="G40" s="3">
        <v>407</v>
      </c>
      <c r="H40" s="4">
        <v>45837</v>
      </c>
      <c r="I40" s="32" t="s">
        <v>60</v>
      </c>
      <c r="J40" s="4">
        <v>45836</v>
      </c>
      <c r="K40" s="4">
        <v>45838</v>
      </c>
      <c r="L40" s="4">
        <v>45838.668078703704</v>
      </c>
      <c r="M40" s="4" t="s">
        <v>60</v>
      </c>
      <c r="N40" s="4"/>
      <c r="O40" s="4" t="s">
        <v>60</v>
      </c>
      <c r="P40" s="4" t="s">
        <v>60</v>
      </c>
      <c r="Q40" s="4" t="s">
        <v>60</v>
      </c>
      <c r="R40" s="4" t="s">
        <v>60</v>
      </c>
      <c r="S40" s="4" t="s">
        <v>60</v>
      </c>
      <c r="T40" s="4" t="s">
        <v>60</v>
      </c>
      <c r="U40" s="4"/>
      <c r="V40" s="4"/>
      <c r="W40" s="4">
        <v>45840</v>
      </c>
      <c r="X40" s="4">
        <v>45838.077245370368</v>
      </c>
      <c r="Y40" s="4" t="s">
        <v>73</v>
      </c>
      <c r="Z40" s="4">
        <v>45840</v>
      </c>
      <c r="AA40" s="4">
        <v>45839.731724537036</v>
      </c>
      <c r="AB40" s="4" t="s">
        <v>60</v>
      </c>
      <c r="AC40" s="4">
        <v>45841</v>
      </c>
      <c r="AD40" s="4">
        <v>45842</v>
      </c>
      <c r="AE40" s="4">
        <v>45843</v>
      </c>
      <c r="AF40" s="4">
        <v>45842</v>
      </c>
      <c r="AG40" s="3" t="s">
        <v>635</v>
      </c>
      <c r="AH40" s="3" t="s">
        <v>637</v>
      </c>
      <c r="AI40" s="3" t="s">
        <v>638</v>
      </c>
      <c r="AJ40" s="3" t="s">
        <v>74</v>
      </c>
      <c r="AK40" s="3" t="s">
        <v>223</v>
      </c>
      <c r="AL40" s="3" t="s">
        <v>196</v>
      </c>
      <c r="AM40" s="3" t="s">
        <v>197</v>
      </c>
      <c r="AN40" s="3">
        <v>9.9813899999999993</v>
      </c>
      <c r="AO40" s="3" t="s">
        <v>68</v>
      </c>
      <c r="AP40" s="3"/>
      <c r="AQ40" s="3"/>
      <c r="AR40" s="3" t="s">
        <v>68</v>
      </c>
      <c r="AS40" s="3"/>
      <c r="AT40" s="3"/>
      <c r="AU40" s="3" t="s">
        <v>569</v>
      </c>
      <c r="AV40" s="3" t="s">
        <v>570</v>
      </c>
      <c r="AW40" s="3">
        <v>21.82826</v>
      </c>
      <c r="AX40" s="3" t="s">
        <v>571</v>
      </c>
      <c r="AY40" s="3" t="s">
        <v>572</v>
      </c>
      <c r="AZ40" s="3">
        <v>407</v>
      </c>
      <c r="BA40" s="3" t="s">
        <v>173</v>
      </c>
      <c r="BB40" s="3">
        <v>0</v>
      </c>
      <c r="BC40" s="3" t="s">
        <v>60</v>
      </c>
      <c r="BD40" s="3" t="s">
        <v>60</v>
      </c>
      <c r="BE40" s="3" t="s">
        <v>198</v>
      </c>
      <c r="BF40" s="3" t="str">
        <f>IFERROR(VLOOKUP(Data_Power_app[[#This Row],[PRO ODER]],'Result'!H:J,3,0),"")</f>
        <v/>
      </c>
      <c r="BG40" s="11" t="str">
        <f>IFERROR(VLOOKUP(Data_Power_app[[#This Row],[PRO ODER]]&amp;"LAM",'Real Time'!A:E,4,0),"")</f>
        <v>ML-01</v>
      </c>
      <c r="BH4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 s="3" t="str">
        <f>IFERROR(VLOOKUP(Data_Power_app[[#This Row],[PRO ODER]],'Xuất-Delay-SLT'!B:C,2,0),"")</f>
        <v>URGENT</v>
      </c>
      <c r="BJ40" s="3" t="str">
        <f>IFERROR(VLOOKUP(Data_Power_app[[#This Row],[PRO ODER]],'Plan Lean DC'!A:C,3,0),"")</f>
        <v>Line 6, 8, 9</v>
      </c>
      <c r="BK40" s="3" t="str">
        <f>IFERROR(VLOOKUP(Data_Power_app[[#This Row],[PRO ODER]]&amp;"LEAN_IN",'Real Time'!A:D,4,0),"")</f>
        <v>LEAN-06</v>
      </c>
      <c r="BL40" s="3" t="str" cm="1">
        <f t="array" ref="BL40">IFERROR(_xlfn.IFS(Data_Power_app[[#This Row],[LEANLINE PLAN]]="","",Data_Power_app[[#This Row],[LEANLINE (REALTIME)]]="","",SEARCH(RIGHT(Data_Power_app[[#This Row],[LEANLINE (REALTIME)]],1),Data_Power_app[[#This Row],[LEANLINE PLAN]],1)&gt;0,"True"),"False")</f>
        <v>True</v>
      </c>
    </row>
    <row r="41" spans="1:64" x14ac:dyDescent="0.25">
      <c r="A41" s="10">
        <v>181</v>
      </c>
      <c r="B41" s="3" t="s">
        <v>5862</v>
      </c>
      <c r="C41" s="3" t="s">
        <v>5863</v>
      </c>
      <c r="D41" s="3" t="s">
        <v>93</v>
      </c>
      <c r="E41" s="3" t="s">
        <v>94</v>
      </c>
      <c r="F41" s="3" t="s">
        <v>59</v>
      </c>
      <c r="G41" s="3">
        <v>408</v>
      </c>
      <c r="H41" s="4">
        <v>45834</v>
      </c>
      <c r="I41" s="32" t="s">
        <v>60</v>
      </c>
      <c r="J41" s="4">
        <v>45835</v>
      </c>
      <c r="K41" s="4">
        <v>45835</v>
      </c>
      <c r="L41" s="4">
        <v>45836.676539351851</v>
      </c>
      <c r="M41" s="4">
        <v>45836</v>
      </c>
      <c r="N41" s="4">
        <v>45839.392881944441</v>
      </c>
      <c r="O41" s="4" t="s">
        <v>60</v>
      </c>
      <c r="P41" s="4" t="s">
        <v>60</v>
      </c>
      <c r="Q41" s="4" t="s">
        <v>60</v>
      </c>
      <c r="R41" s="4" t="s">
        <v>60</v>
      </c>
      <c r="S41" s="4" t="s">
        <v>60</v>
      </c>
      <c r="T41" s="4">
        <v>45838</v>
      </c>
      <c r="U41" s="4">
        <v>45839.42359953704</v>
      </c>
      <c r="V41" s="4">
        <v>45840.855752314812</v>
      </c>
      <c r="W41" s="4">
        <v>45840</v>
      </c>
      <c r="X41" s="4">
        <v>45841.555706018517</v>
      </c>
      <c r="Y41" s="4" t="s">
        <v>77</v>
      </c>
      <c r="Z41" s="4">
        <v>45841</v>
      </c>
      <c r="AA41" s="4">
        <v>45841.555902777778</v>
      </c>
      <c r="AB41" s="4" t="s">
        <v>60</v>
      </c>
      <c r="AC41" s="4">
        <v>45842</v>
      </c>
      <c r="AD41" s="4">
        <v>45842</v>
      </c>
      <c r="AE41" s="4">
        <v>45843</v>
      </c>
      <c r="AF41" s="4">
        <v>45842</v>
      </c>
      <c r="AG41" s="3" t="s">
        <v>635</v>
      </c>
      <c r="AH41" s="3" t="s">
        <v>358</v>
      </c>
      <c r="AI41" s="3" t="s">
        <v>5864</v>
      </c>
      <c r="AJ41" s="3" t="s">
        <v>360</v>
      </c>
      <c r="AK41" s="3" t="s">
        <v>98</v>
      </c>
      <c r="AL41" s="3" t="s">
        <v>256</v>
      </c>
      <c r="AM41" s="3" t="s">
        <v>257</v>
      </c>
      <c r="AN41" s="3">
        <v>9.9404699999999995</v>
      </c>
      <c r="AO41" s="3" t="s">
        <v>68</v>
      </c>
      <c r="AP41" s="3"/>
      <c r="AQ41" s="3"/>
      <c r="AR41" s="3" t="s">
        <v>68</v>
      </c>
      <c r="AS41" s="3"/>
      <c r="AT41" s="3"/>
      <c r="AU41" s="3" t="s">
        <v>363</v>
      </c>
      <c r="AV41" s="3" t="s">
        <v>364</v>
      </c>
      <c r="AW41" s="3">
        <v>36.956719999999997</v>
      </c>
      <c r="AX41" s="3" t="s">
        <v>516</v>
      </c>
      <c r="AY41" s="3" t="s">
        <v>517</v>
      </c>
      <c r="AZ41" s="3">
        <v>408</v>
      </c>
      <c r="BA41" s="3" t="s">
        <v>60</v>
      </c>
      <c r="BB41" s="3">
        <v>408</v>
      </c>
      <c r="BC41" s="3" t="s">
        <v>60</v>
      </c>
      <c r="BD41" s="3" t="s">
        <v>60</v>
      </c>
      <c r="BE41" s="3" t="s">
        <v>60</v>
      </c>
      <c r="BF41" s="3" t="str">
        <f>IFERROR(VLOOKUP(Data_Power_app[[#This Row],[PRO ODER]],'Result'!H:J,3,0),"")</f>
        <v/>
      </c>
      <c r="BG41" s="11" t="str">
        <f>IFERROR(VLOOKUP(Data_Power_app[[#This Row],[PRO ODER]]&amp;"LAM",'Real Time'!A:E,4,0),"")</f>
        <v>ML-05</v>
      </c>
      <c r="BH4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 s="3" t="str">
        <f>IFERROR(VLOOKUP(Data_Power_app[[#This Row],[PRO ODER]],'Xuất-Delay-SLT'!B:C,2,0),"")</f>
        <v/>
      </c>
      <c r="BJ41" s="3" t="str">
        <f>IFERROR(VLOOKUP(Data_Power_app[[#This Row],[PRO ODER]],'Plan Lean DC'!A:C,3,0),"")</f>
        <v/>
      </c>
      <c r="BK41" s="3" t="str">
        <f>IFERROR(VLOOKUP(Data_Power_app[[#This Row],[PRO ODER]]&amp;"LEAN_IN",'Real Time'!A:D,4,0),"")</f>
        <v>LEANLINE1_2</v>
      </c>
      <c r="BL41" s="3" t="str" cm="1">
        <f t="array" ref="BL41">IFERROR(_xlfn.IFS(Data_Power_app[[#This Row],[LEANLINE PLAN]]="","",Data_Power_app[[#This Row],[LEANLINE (REALTIME)]]="","",SEARCH(RIGHT(Data_Power_app[[#This Row],[LEANLINE (REALTIME)]],1),Data_Power_app[[#This Row],[LEANLINE PLAN]],1)&gt;0,"True"),"False")</f>
        <v/>
      </c>
    </row>
    <row r="42" spans="1:64" x14ac:dyDescent="0.25">
      <c r="A42" s="10">
        <v>191</v>
      </c>
      <c r="B42" s="3" t="s">
        <v>6418</v>
      </c>
      <c r="C42" s="3" t="s">
        <v>6419</v>
      </c>
      <c r="D42" s="3" t="s">
        <v>114</v>
      </c>
      <c r="E42" s="3" t="s">
        <v>232</v>
      </c>
      <c r="F42" s="3" t="s">
        <v>72</v>
      </c>
      <c r="G42" s="3">
        <v>5</v>
      </c>
      <c r="H42" s="4">
        <v>45837</v>
      </c>
      <c r="I42" s="32" t="s">
        <v>60</v>
      </c>
      <c r="J42" s="4" t="s">
        <v>68</v>
      </c>
      <c r="K42" s="4">
        <v>45838</v>
      </c>
      <c r="L42" s="4">
        <v>45838.574224537035</v>
      </c>
      <c r="M42" s="4" t="s">
        <v>60</v>
      </c>
      <c r="N42" s="4"/>
      <c r="O42" s="4" t="s">
        <v>60</v>
      </c>
      <c r="P42" s="4" t="s">
        <v>60</v>
      </c>
      <c r="Q42" s="4" t="s">
        <v>60</v>
      </c>
      <c r="R42" s="4" t="s">
        <v>60</v>
      </c>
      <c r="S42" s="4" t="s">
        <v>60</v>
      </c>
      <c r="T42" s="4" t="s">
        <v>60</v>
      </c>
      <c r="U42" s="4"/>
      <c r="V42" s="4"/>
      <c r="W42" s="4">
        <v>45841</v>
      </c>
      <c r="X42" s="4">
        <v>45841.176354166666</v>
      </c>
      <c r="Y42" s="4" t="s">
        <v>115</v>
      </c>
      <c r="Z42" s="4" t="s">
        <v>60</v>
      </c>
      <c r="AA42" s="4">
        <v>45841.17800925926</v>
      </c>
      <c r="AB42" s="4" t="s">
        <v>60</v>
      </c>
      <c r="AC42" s="4">
        <v>45841</v>
      </c>
      <c r="AD42" s="4">
        <v>45842</v>
      </c>
      <c r="AE42" s="4">
        <v>45843</v>
      </c>
      <c r="AF42" s="4">
        <v>45842</v>
      </c>
      <c r="AG42" s="3" t="s">
        <v>635</v>
      </c>
      <c r="AH42" s="3" t="s">
        <v>4402</v>
      </c>
      <c r="AI42" s="3" t="s">
        <v>4403</v>
      </c>
      <c r="AJ42" s="3" t="s">
        <v>74</v>
      </c>
      <c r="AK42" s="3" t="s">
        <v>4404</v>
      </c>
      <c r="AL42" s="3" t="s">
        <v>4405</v>
      </c>
      <c r="AM42" s="3" t="s">
        <v>4406</v>
      </c>
      <c r="AN42" s="3">
        <v>7.3899999999999993E-2</v>
      </c>
      <c r="AO42" s="3" t="s">
        <v>68</v>
      </c>
      <c r="AP42" s="3"/>
      <c r="AQ42" s="3"/>
      <c r="AR42" s="3" t="s">
        <v>68</v>
      </c>
      <c r="AS42" s="3"/>
      <c r="AT42" s="3"/>
      <c r="AU42" s="3" t="s">
        <v>4407</v>
      </c>
      <c r="AV42" s="3" t="s">
        <v>4408</v>
      </c>
      <c r="AW42" s="3">
        <v>0.14144000000000001</v>
      </c>
      <c r="AX42" s="3" t="s">
        <v>68</v>
      </c>
      <c r="AY42" s="3" t="s">
        <v>68</v>
      </c>
      <c r="AZ42" s="3" t="s">
        <v>68</v>
      </c>
      <c r="BA42" s="3" t="s">
        <v>60</v>
      </c>
      <c r="BB42" s="3">
        <v>0</v>
      </c>
      <c r="BC42" s="3" t="s">
        <v>60</v>
      </c>
      <c r="BD42" s="3" t="s">
        <v>60</v>
      </c>
      <c r="BE42" s="3" t="s">
        <v>60</v>
      </c>
      <c r="BF42" s="3" t="str">
        <f>IFERROR(VLOOKUP(Data_Power_app[[#This Row],[PRO ODER]],'Result'!H:J,3,0),"")</f>
        <v/>
      </c>
      <c r="BG42" s="11" t="str">
        <f>IFERROR(VLOOKUP(Data_Power_app[[#This Row],[PRO ODER]]&amp;"LAM",'Real Time'!A:E,4,0),"")</f>
        <v>ML-07</v>
      </c>
      <c r="BH4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 s="3" t="str">
        <f>IFERROR(VLOOKUP(Data_Power_app[[#This Row],[PRO ODER]],'Xuất-Delay-SLT'!B:C,2,0),"")</f>
        <v>URGENT</v>
      </c>
      <c r="BJ42" s="3" t="str">
        <f>IFERROR(VLOOKUP(Data_Power_app[[#This Row],[PRO ODER]],'Plan Lean DC'!A:C,3,0),"")</f>
        <v>Line 6, 8, 9</v>
      </c>
      <c r="BK42" s="3" t="str">
        <f>IFERROR(VLOOKUP(Data_Power_app[[#This Row],[PRO ODER]]&amp;"LEAN_IN",'Real Time'!A:D,4,0),"")</f>
        <v>LEAN-09</v>
      </c>
      <c r="BL42" s="3" t="str" cm="1">
        <f t="array" ref="BL42">IFERROR(_xlfn.IFS(Data_Power_app[[#This Row],[LEANLINE PLAN]]="","",Data_Power_app[[#This Row],[LEANLINE (REALTIME)]]="","",SEARCH(RIGHT(Data_Power_app[[#This Row],[LEANLINE (REALTIME)]],1),Data_Power_app[[#This Row],[LEANLINE PLAN]],1)&gt;0,"True"),"False")</f>
        <v>True</v>
      </c>
    </row>
    <row r="43" spans="1:64" x14ac:dyDescent="0.25">
      <c r="A43" s="10">
        <v>192</v>
      </c>
      <c r="B43" s="3" t="s">
        <v>6420</v>
      </c>
      <c r="C43" s="3" t="s">
        <v>6421</v>
      </c>
      <c r="D43" s="3" t="s">
        <v>114</v>
      </c>
      <c r="E43" s="3" t="s">
        <v>232</v>
      </c>
      <c r="F43" s="3" t="s">
        <v>72</v>
      </c>
      <c r="G43" s="3">
        <v>5</v>
      </c>
      <c r="H43" s="4">
        <v>45837</v>
      </c>
      <c r="I43" s="32" t="s">
        <v>60</v>
      </c>
      <c r="J43" s="4" t="s">
        <v>68</v>
      </c>
      <c r="K43" s="4">
        <v>45838</v>
      </c>
      <c r="L43" s="4">
        <v>45838.574282407404</v>
      </c>
      <c r="M43" s="4" t="s">
        <v>60</v>
      </c>
      <c r="N43" s="4"/>
      <c r="O43" s="4" t="s">
        <v>60</v>
      </c>
      <c r="P43" s="4" t="s">
        <v>60</v>
      </c>
      <c r="Q43" s="4" t="s">
        <v>60</v>
      </c>
      <c r="R43" s="4" t="s">
        <v>60</v>
      </c>
      <c r="S43" s="4" t="s">
        <v>60</v>
      </c>
      <c r="T43" s="4" t="s">
        <v>60</v>
      </c>
      <c r="U43" s="4"/>
      <c r="V43" s="4"/>
      <c r="W43" s="4">
        <v>45841</v>
      </c>
      <c r="X43" s="4">
        <v>45841.176620370374</v>
      </c>
      <c r="Y43" s="4" t="s">
        <v>115</v>
      </c>
      <c r="Z43" s="4" t="s">
        <v>60</v>
      </c>
      <c r="AA43" s="4">
        <v>45841.178379629629</v>
      </c>
      <c r="AB43" s="4" t="s">
        <v>60</v>
      </c>
      <c r="AC43" s="4">
        <v>45841</v>
      </c>
      <c r="AD43" s="4">
        <v>45842</v>
      </c>
      <c r="AE43" s="4">
        <v>45843</v>
      </c>
      <c r="AF43" s="4">
        <v>45842</v>
      </c>
      <c r="AG43" s="3" t="s">
        <v>635</v>
      </c>
      <c r="AH43" s="3" t="s">
        <v>4402</v>
      </c>
      <c r="AI43" s="3" t="s">
        <v>4403</v>
      </c>
      <c r="AJ43" s="3" t="s">
        <v>74</v>
      </c>
      <c r="AK43" s="3" t="s">
        <v>4404</v>
      </c>
      <c r="AL43" s="3" t="s">
        <v>4405</v>
      </c>
      <c r="AM43" s="3" t="s">
        <v>4406</v>
      </c>
      <c r="AN43" s="3">
        <v>8.5019999999999998E-2</v>
      </c>
      <c r="AO43" s="3" t="s">
        <v>68</v>
      </c>
      <c r="AP43" s="3"/>
      <c r="AQ43" s="3"/>
      <c r="AR43" s="3" t="s">
        <v>68</v>
      </c>
      <c r="AS43" s="3"/>
      <c r="AT43" s="3"/>
      <c r="AU43" s="3" t="s">
        <v>4407</v>
      </c>
      <c r="AV43" s="3" t="s">
        <v>4408</v>
      </c>
      <c r="AW43" s="3">
        <v>0.16264999999999999</v>
      </c>
      <c r="AX43" s="3" t="s">
        <v>68</v>
      </c>
      <c r="AY43" s="3" t="s">
        <v>68</v>
      </c>
      <c r="AZ43" s="3" t="s">
        <v>68</v>
      </c>
      <c r="BA43" s="3" t="s">
        <v>60</v>
      </c>
      <c r="BB43" s="3">
        <v>0</v>
      </c>
      <c r="BC43" s="3" t="s">
        <v>60</v>
      </c>
      <c r="BD43" s="3" t="s">
        <v>60</v>
      </c>
      <c r="BE43" s="3" t="s">
        <v>60</v>
      </c>
      <c r="BF43" s="3" t="str">
        <f>IFERROR(VLOOKUP(Data_Power_app[[#This Row],[PRO ODER]],'Result'!H:J,3,0),"")</f>
        <v/>
      </c>
      <c r="BG43" s="11" t="str">
        <f>IFERROR(VLOOKUP(Data_Power_app[[#This Row],[PRO ODER]]&amp;"LAM",'Real Time'!A:E,4,0),"")</f>
        <v>ML-07</v>
      </c>
      <c r="BH4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 s="3" t="str">
        <f>IFERROR(VLOOKUP(Data_Power_app[[#This Row],[PRO ODER]],'Xuất-Delay-SLT'!B:C,2,0),"")</f>
        <v>URGENT</v>
      </c>
      <c r="BJ43" s="3" t="str">
        <f>IFERROR(VLOOKUP(Data_Power_app[[#This Row],[PRO ODER]],'Plan Lean DC'!A:C,3,0),"")</f>
        <v>Line 6, 8, 9</v>
      </c>
      <c r="BK43" s="3" t="str">
        <f>IFERROR(VLOOKUP(Data_Power_app[[#This Row],[PRO ODER]]&amp;"LEAN_IN",'Real Time'!A:D,4,0),"")</f>
        <v>LEAN-09</v>
      </c>
      <c r="BL43" s="3" t="str" cm="1">
        <f t="array" ref="BL43">IFERROR(_xlfn.IFS(Data_Power_app[[#This Row],[LEANLINE PLAN]]="","",Data_Power_app[[#This Row],[LEANLINE (REALTIME)]]="","",SEARCH(RIGHT(Data_Power_app[[#This Row],[LEANLINE (REALTIME)]],1),Data_Power_app[[#This Row],[LEANLINE PLAN]],1)&gt;0,"True"),"False")</f>
        <v>True</v>
      </c>
    </row>
    <row r="44" spans="1:64" x14ac:dyDescent="0.25">
      <c r="A44" s="10">
        <v>193</v>
      </c>
      <c r="B44" s="3" t="s">
        <v>6422</v>
      </c>
      <c r="C44" s="3" t="s">
        <v>6423</v>
      </c>
      <c r="D44" s="3" t="s">
        <v>114</v>
      </c>
      <c r="E44" s="3" t="s">
        <v>232</v>
      </c>
      <c r="F44" s="3" t="s">
        <v>72</v>
      </c>
      <c r="G44" s="3">
        <v>25</v>
      </c>
      <c r="H44" s="4">
        <v>45837</v>
      </c>
      <c r="I44" s="32" t="s">
        <v>60</v>
      </c>
      <c r="J44" s="4" t="s">
        <v>68</v>
      </c>
      <c r="K44" s="4">
        <v>45838</v>
      </c>
      <c r="L44" s="4">
        <v>45838.574340277781</v>
      </c>
      <c r="M44" s="4" t="s">
        <v>60</v>
      </c>
      <c r="N44" s="4"/>
      <c r="O44" s="4" t="s">
        <v>60</v>
      </c>
      <c r="P44" s="4" t="s">
        <v>60</v>
      </c>
      <c r="Q44" s="4" t="s">
        <v>60</v>
      </c>
      <c r="R44" s="4" t="s">
        <v>60</v>
      </c>
      <c r="S44" s="4" t="s">
        <v>60</v>
      </c>
      <c r="T44" s="4" t="s">
        <v>60</v>
      </c>
      <c r="U44" s="4"/>
      <c r="V44" s="4"/>
      <c r="W44" s="4">
        <v>45841</v>
      </c>
      <c r="X44" s="4">
        <v>45841.176724537036</v>
      </c>
      <c r="Y44" s="4" t="s">
        <v>115</v>
      </c>
      <c r="Z44" s="4" t="s">
        <v>60</v>
      </c>
      <c r="AA44" s="4">
        <v>45841.178460648145</v>
      </c>
      <c r="AB44" s="4" t="s">
        <v>60</v>
      </c>
      <c r="AC44" s="4">
        <v>45841</v>
      </c>
      <c r="AD44" s="4">
        <v>45842</v>
      </c>
      <c r="AE44" s="4">
        <v>45843</v>
      </c>
      <c r="AF44" s="4">
        <v>45842</v>
      </c>
      <c r="AG44" s="3" t="s">
        <v>635</v>
      </c>
      <c r="AH44" s="3" t="s">
        <v>4402</v>
      </c>
      <c r="AI44" s="3" t="s">
        <v>4403</v>
      </c>
      <c r="AJ44" s="3" t="s">
        <v>74</v>
      </c>
      <c r="AK44" s="3" t="s">
        <v>4404</v>
      </c>
      <c r="AL44" s="3" t="s">
        <v>4405</v>
      </c>
      <c r="AM44" s="3" t="s">
        <v>4406</v>
      </c>
      <c r="AN44" s="3">
        <v>0.59313000000000005</v>
      </c>
      <c r="AO44" s="3" t="s">
        <v>68</v>
      </c>
      <c r="AP44" s="3"/>
      <c r="AQ44" s="3"/>
      <c r="AR44" s="3" t="s">
        <v>68</v>
      </c>
      <c r="AS44" s="3"/>
      <c r="AT44" s="3"/>
      <c r="AU44" s="3" t="s">
        <v>4407</v>
      </c>
      <c r="AV44" s="3" t="s">
        <v>4408</v>
      </c>
      <c r="AW44" s="3">
        <v>1.13479</v>
      </c>
      <c r="AX44" s="3" t="s">
        <v>68</v>
      </c>
      <c r="AY44" s="3" t="s">
        <v>68</v>
      </c>
      <c r="AZ44" s="3" t="s">
        <v>68</v>
      </c>
      <c r="BA44" s="3" t="s">
        <v>60</v>
      </c>
      <c r="BB44" s="3">
        <v>25</v>
      </c>
      <c r="BC44" s="3" t="s">
        <v>60</v>
      </c>
      <c r="BD44" s="3" t="s">
        <v>60</v>
      </c>
      <c r="BE44" s="3" t="s">
        <v>60</v>
      </c>
      <c r="BF44" s="3" t="str">
        <f>IFERROR(VLOOKUP(Data_Power_app[[#This Row],[PRO ODER]],'Result'!H:J,3,0),"")</f>
        <v/>
      </c>
      <c r="BG44" s="11" t="str">
        <f>IFERROR(VLOOKUP(Data_Power_app[[#This Row],[PRO ODER]]&amp;"LAM",'Real Time'!A:E,4,0),"")</f>
        <v>ML-07</v>
      </c>
      <c r="BH4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 s="3" t="str">
        <f>IFERROR(VLOOKUP(Data_Power_app[[#This Row],[PRO ODER]],'Xuất-Delay-SLT'!B:C,2,0),"")</f>
        <v>URGENT</v>
      </c>
      <c r="BJ44" s="3" t="str">
        <f>IFERROR(VLOOKUP(Data_Power_app[[#This Row],[PRO ODER]],'Plan Lean DC'!A:C,3,0),"")</f>
        <v>Line 6, 8, 9</v>
      </c>
      <c r="BK44" s="3" t="str">
        <f>IFERROR(VLOOKUP(Data_Power_app[[#This Row],[PRO ODER]]&amp;"LEAN_IN",'Real Time'!A:D,4,0),"")</f>
        <v>LEAN-09</v>
      </c>
      <c r="BL44" s="3" t="str" cm="1">
        <f t="array" ref="BL44">IFERROR(_xlfn.IFS(Data_Power_app[[#This Row],[LEANLINE PLAN]]="","",Data_Power_app[[#This Row],[LEANLINE (REALTIME)]]="","",SEARCH(RIGHT(Data_Power_app[[#This Row],[LEANLINE (REALTIME)]],1),Data_Power_app[[#This Row],[LEANLINE PLAN]],1)&gt;0,"True"),"False")</f>
        <v>True</v>
      </c>
    </row>
    <row r="45" spans="1:64" x14ac:dyDescent="0.25">
      <c r="A45" s="10">
        <v>194</v>
      </c>
      <c r="B45" s="3" t="s">
        <v>6424</v>
      </c>
      <c r="C45" s="3" t="s">
        <v>6425</v>
      </c>
      <c r="D45" s="3" t="s">
        <v>114</v>
      </c>
      <c r="E45" s="3" t="s">
        <v>232</v>
      </c>
      <c r="F45" s="3" t="s">
        <v>72</v>
      </c>
      <c r="G45" s="3">
        <v>10</v>
      </c>
      <c r="H45" s="4">
        <v>45837</v>
      </c>
      <c r="I45" s="32" t="s">
        <v>60</v>
      </c>
      <c r="J45" s="4" t="s">
        <v>68</v>
      </c>
      <c r="K45" s="4">
        <v>45838</v>
      </c>
      <c r="L45" s="4">
        <v>45838.574386574073</v>
      </c>
      <c r="M45" s="4" t="s">
        <v>60</v>
      </c>
      <c r="N45" s="4"/>
      <c r="O45" s="4" t="s">
        <v>60</v>
      </c>
      <c r="P45" s="4" t="s">
        <v>60</v>
      </c>
      <c r="Q45" s="4" t="s">
        <v>60</v>
      </c>
      <c r="R45" s="4" t="s">
        <v>60</v>
      </c>
      <c r="S45" s="4" t="s">
        <v>60</v>
      </c>
      <c r="T45" s="4" t="s">
        <v>60</v>
      </c>
      <c r="U45" s="4"/>
      <c r="V45" s="4"/>
      <c r="W45" s="4">
        <v>45841</v>
      </c>
      <c r="X45" s="4">
        <v>45841.176527777781</v>
      </c>
      <c r="Y45" s="4" t="s">
        <v>115</v>
      </c>
      <c r="Z45" s="4" t="s">
        <v>60</v>
      </c>
      <c r="AA45" s="4">
        <v>45841.178252314814</v>
      </c>
      <c r="AB45" s="4" t="s">
        <v>60</v>
      </c>
      <c r="AC45" s="4">
        <v>45841</v>
      </c>
      <c r="AD45" s="4">
        <v>45842</v>
      </c>
      <c r="AE45" s="4">
        <v>45843</v>
      </c>
      <c r="AF45" s="4">
        <v>45842</v>
      </c>
      <c r="AG45" s="3" t="s">
        <v>635</v>
      </c>
      <c r="AH45" s="3" t="s">
        <v>4402</v>
      </c>
      <c r="AI45" s="3" t="s">
        <v>4403</v>
      </c>
      <c r="AJ45" s="3" t="s">
        <v>74</v>
      </c>
      <c r="AK45" s="3" t="s">
        <v>4404</v>
      </c>
      <c r="AL45" s="3" t="s">
        <v>4405</v>
      </c>
      <c r="AM45" s="3" t="s">
        <v>4406</v>
      </c>
      <c r="AN45" s="3">
        <v>0.20818</v>
      </c>
      <c r="AO45" s="3" t="s">
        <v>68</v>
      </c>
      <c r="AP45" s="3"/>
      <c r="AQ45" s="3"/>
      <c r="AR45" s="3" t="s">
        <v>68</v>
      </c>
      <c r="AS45" s="3"/>
      <c r="AT45" s="3"/>
      <c r="AU45" s="3" t="s">
        <v>4407</v>
      </c>
      <c r="AV45" s="3" t="s">
        <v>4408</v>
      </c>
      <c r="AW45" s="3">
        <v>0.39837</v>
      </c>
      <c r="AX45" s="3" t="s">
        <v>68</v>
      </c>
      <c r="AY45" s="3" t="s">
        <v>68</v>
      </c>
      <c r="AZ45" s="3" t="s">
        <v>68</v>
      </c>
      <c r="BA45" s="3" t="s">
        <v>60</v>
      </c>
      <c r="BB45" s="3">
        <v>10</v>
      </c>
      <c r="BC45" s="3" t="s">
        <v>60</v>
      </c>
      <c r="BD45" s="3" t="s">
        <v>60</v>
      </c>
      <c r="BE45" s="3" t="s">
        <v>60</v>
      </c>
      <c r="BF45" s="3" t="str">
        <f>IFERROR(VLOOKUP(Data_Power_app[[#This Row],[PRO ODER]],'Result'!H:J,3,0),"")</f>
        <v/>
      </c>
      <c r="BG45" s="11" t="str">
        <f>IFERROR(VLOOKUP(Data_Power_app[[#This Row],[PRO ODER]]&amp;"LAM",'Real Time'!A:E,4,0),"")</f>
        <v>ML-07</v>
      </c>
      <c r="BH4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 s="3" t="str">
        <f>IFERROR(VLOOKUP(Data_Power_app[[#This Row],[PRO ODER]],'Xuất-Delay-SLT'!B:C,2,0),"")</f>
        <v>URGENT</v>
      </c>
      <c r="BJ45" s="3" t="str">
        <f>IFERROR(VLOOKUP(Data_Power_app[[#This Row],[PRO ODER]],'Plan Lean DC'!A:C,3,0),"")</f>
        <v>Line 6, 8, 9</v>
      </c>
      <c r="BK45" s="3" t="str">
        <f>IFERROR(VLOOKUP(Data_Power_app[[#This Row],[PRO ODER]]&amp;"LEAN_IN",'Real Time'!A:D,4,0),"")</f>
        <v>LEAN-09</v>
      </c>
      <c r="BL45" s="3" t="str" cm="1">
        <f t="array" ref="BL45">IFERROR(_xlfn.IFS(Data_Power_app[[#This Row],[LEANLINE PLAN]]="","",Data_Power_app[[#This Row],[LEANLINE (REALTIME)]]="","",SEARCH(RIGHT(Data_Power_app[[#This Row],[LEANLINE (REALTIME)]],1),Data_Power_app[[#This Row],[LEANLINE PLAN]],1)&gt;0,"True"),"False")</f>
        <v>True</v>
      </c>
    </row>
    <row r="46" spans="1:64" x14ac:dyDescent="0.25">
      <c r="A46" s="10">
        <v>195</v>
      </c>
      <c r="B46" s="3" t="s">
        <v>6426</v>
      </c>
      <c r="C46" s="3" t="s">
        <v>6427</v>
      </c>
      <c r="D46" s="3" t="s">
        <v>114</v>
      </c>
      <c r="E46" s="3" t="s">
        <v>232</v>
      </c>
      <c r="F46" s="3" t="s">
        <v>72</v>
      </c>
      <c r="G46" s="3">
        <v>5</v>
      </c>
      <c r="H46" s="4">
        <v>45837</v>
      </c>
      <c r="I46" s="32" t="s">
        <v>60</v>
      </c>
      <c r="J46" s="4" t="s">
        <v>68</v>
      </c>
      <c r="K46" s="4">
        <v>45838</v>
      </c>
      <c r="L46" s="4">
        <v>45838.574444444443</v>
      </c>
      <c r="M46" s="4" t="s">
        <v>60</v>
      </c>
      <c r="N46" s="4"/>
      <c r="O46" s="4" t="s">
        <v>60</v>
      </c>
      <c r="P46" s="4" t="s">
        <v>60</v>
      </c>
      <c r="Q46" s="4" t="s">
        <v>60</v>
      </c>
      <c r="R46" s="4" t="s">
        <v>60</v>
      </c>
      <c r="S46" s="4" t="s">
        <v>60</v>
      </c>
      <c r="T46" s="4" t="s">
        <v>60</v>
      </c>
      <c r="U46" s="4"/>
      <c r="V46" s="4"/>
      <c r="W46" s="4">
        <v>45841</v>
      </c>
      <c r="X46" s="4">
        <v>45841.176435185182</v>
      </c>
      <c r="Y46" s="4" t="s">
        <v>115</v>
      </c>
      <c r="Z46" s="4" t="s">
        <v>60</v>
      </c>
      <c r="AA46" s="4">
        <v>45841.178206018521</v>
      </c>
      <c r="AB46" s="4" t="s">
        <v>60</v>
      </c>
      <c r="AC46" s="4">
        <v>45841</v>
      </c>
      <c r="AD46" s="4">
        <v>45842</v>
      </c>
      <c r="AE46" s="4">
        <v>45843</v>
      </c>
      <c r="AF46" s="4">
        <v>45842</v>
      </c>
      <c r="AG46" s="3" t="s">
        <v>635</v>
      </c>
      <c r="AH46" s="3" t="s">
        <v>4402</v>
      </c>
      <c r="AI46" s="3" t="s">
        <v>4403</v>
      </c>
      <c r="AJ46" s="3" t="s">
        <v>74</v>
      </c>
      <c r="AK46" s="3" t="s">
        <v>4404</v>
      </c>
      <c r="AL46" s="3" t="s">
        <v>4405</v>
      </c>
      <c r="AM46" s="3" t="s">
        <v>4406</v>
      </c>
      <c r="AN46" s="3">
        <v>8.5019999999999998E-2</v>
      </c>
      <c r="AO46" s="3" t="s">
        <v>68</v>
      </c>
      <c r="AP46" s="3"/>
      <c r="AQ46" s="3"/>
      <c r="AR46" s="3" t="s">
        <v>68</v>
      </c>
      <c r="AS46" s="3"/>
      <c r="AT46" s="3"/>
      <c r="AU46" s="3" t="s">
        <v>4407</v>
      </c>
      <c r="AV46" s="3" t="s">
        <v>4408</v>
      </c>
      <c r="AW46" s="3">
        <v>0.16264999999999999</v>
      </c>
      <c r="AX46" s="3" t="s">
        <v>68</v>
      </c>
      <c r="AY46" s="3" t="s">
        <v>68</v>
      </c>
      <c r="AZ46" s="3" t="s">
        <v>68</v>
      </c>
      <c r="BA46" s="3" t="s">
        <v>60</v>
      </c>
      <c r="BB46" s="3">
        <v>0</v>
      </c>
      <c r="BC46" s="3" t="s">
        <v>60</v>
      </c>
      <c r="BD46" s="3" t="s">
        <v>60</v>
      </c>
      <c r="BE46" s="3" t="s">
        <v>60</v>
      </c>
      <c r="BF46" s="3" t="str">
        <f>IFERROR(VLOOKUP(Data_Power_app[[#This Row],[PRO ODER]],'Result'!H:J,3,0),"")</f>
        <v/>
      </c>
      <c r="BG46" s="11" t="str">
        <f>IFERROR(VLOOKUP(Data_Power_app[[#This Row],[PRO ODER]]&amp;"LAM",'Real Time'!A:E,4,0),"")</f>
        <v>ML-07</v>
      </c>
      <c r="BH4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 s="3" t="str">
        <f>IFERROR(VLOOKUP(Data_Power_app[[#This Row],[PRO ODER]],'Xuất-Delay-SLT'!B:C,2,0),"")</f>
        <v>URGENT</v>
      </c>
      <c r="BJ46" s="3" t="str">
        <f>IFERROR(VLOOKUP(Data_Power_app[[#This Row],[PRO ODER]],'Plan Lean DC'!A:C,3,0),"")</f>
        <v>Line 6, 8, 9</v>
      </c>
      <c r="BK46" s="3" t="str">
        <f>IFERROR(VLOOKUP(Data_Power_app[[#This Row],[PRO ODER]]&amp;"LEAN_IN",'Real Time'!A:D,4,0),"")</f>
        <v>LEAN-09</v>
      </c>
      <c r="BL46" s="3" t="str" cm="1">
        <f t="array" ref="BL46">IFERROR(_xlfn.IFS(Data_Power_app[[#This Row],[LEANLINE PLAN]]="","",Data_Power_app[[#This Row],[LEANLINE (REALTIME)]]="","",SEARCH(RIGHT(Data_Power_app[[#This Row],[LEANLINE (REALTIME)]],1),Data_Power_app[[#This Row],[LEANLINE PLAN]],1)&gt;0,"True"),"False")</f>
        <v>True</v>
      </c>
    </row>
    <row r="47" spans="1:64" x14ac:dyDescent="0.25">
      <c r="A47" s="10">
        <v>199</v>
      </c>
      <c r="B47" s="3" t="s">
        <v>8204</v>
      </c>
      <c r="C47" s="3" t="s">
        <v>8170</v>
      </c>
      <c r="D47" s="3" t="s">
        <v>84</v>
      </c>
      <c r="E47" s="3" t="s">
        <v>140</v>
      </c>
      <c r="F47" s="3" t="s">
        <v>72</v>
      </c>
      <c r="G47" s="3">
        <v>3355</v>
      </c>
      <c r="H47" s="4">
        <v>45836</v>
      </c>
      <c r="I47" s="32" t="s">
        <v>60</v>
      </c>
      <c r="J47" s="4" t="s">
        <v>68</v>
      </c>
      <c r="K47" s="4">
        <v>45837</v>
      </c>
      <c r="L47" s="4">
        <v>45839.113634259258</v>
      </c>
      <c r="M47" s="4" t="s">
        <v>60</v>
      </c>
      <c r="N47" s="4"/>
      <c r="O47" s="4" t="s">
        <v>60</v>
      </c>
      <c r="P47" s="4" t="s">
        <v>60</v>
      </c>
      <c r="Q47" s="4" t="s">
        <v>60</v>
      </c>
      <c r="R47" s="4" t="s">
        <v>60</v>
      </c>
      <c r="S47" s="4" t="s">
        <v>60</v>
      </c>
      <c r="T47" s="4" t="s">
        <v>60</v>
      </c>
      <c r="U47" s="4"/>
      <c r="V47" s="4"/>
      <c r="W47" s="4">
        <v>45841</v>
      </c>
      <c r="X47" s="4">
        <v>45841.852743055555</v>
      </c>
      <c r="Y47" s="4" t="s">
        <v>115</v>
      </c>
      <c r="Z47" s="4" t="s">
        <v>60</v>
      </c>
      <c r="AA47" s="4">
        <v>45841.175347222219</v>
      </c>
      <c r="AB47" s="4" t="s">
        <v>60</v>
      </c>
      <c r="AC47" s="4">
        <v>45841</v>
      </c>
      <c r="AD47" s="4">
        <v>45842</v>
      </c>
      <c r="AE47" s="4">
        <v>45843</v>
      </c>
      <c r="AF47" s="4">
        <v>45842</v>
      </c>
      <c r="AG47" s="3" t="s">
        <v>635</v>
      </c>
      <c r="AH47" s="3" t="s">
        <v>156</v>
      </c>
      <c r="AI47" s="3" t="s">
        <v>3511</v>
      </c>
      <c r="AJ47" s="3" t="s">
        <v>74</v>
      </c>
      <c r="AK47" s="3" t="s">
        <v>98</v>
      </c>
      <c r="AL47" s="3" t="s">
        <v>157</v>
      </c>
      <c r="AM47" s="3" t="s">
        <v>158</v>
      </c>
      <c r="AN47" s="3">
        <v>108.65676999999999</v>
      </c>
      <c r="AO47" s="3" t="s">
        <v>91</v>
      </c>
      <c r="AP47" s="3" t="s">
        <v>92</v>
      </c>
      <c r="AQ47" s="3">
        <v>108.65676999999999</v>
      </c>
      <c r="AR47" s="3" t="s">
        <v>68</v>
      </c>
      <c r="AS47" s="3"/>
      <c r="AT47" s="3"/>
      <c r="AU47" s="3" t="s">
        <v>3512</v>
      </c>
      <c r="AV47" s="3" t="s">
        <v>3513</v>
      </c>
      <c r="AW47" s="3">
        <v>201.98088999999999</v>
      </c>
      <c r="AX47" s="3" t="s">
        <v>68</v>
      </c>
      <c r="AY47" s="3" t="s">
        <v>68</v>
      </c>
      <c r="AZ47" s="3" t="s">
        <v>68</v>
      </c>
      <c r="BA47" s="3" t="s">
        <v>60</v>
      </c>
      <c r="BB47" s="3">
        <v>3355</v>
      </c>
      <c r="BC47" s="3" t="s">
        <v>60</v>
      </c>
      <c r="BD47" s="3" t="s">
        <v>60</v>
      </c>
      <c r="BE47" s="3" t="s">
        <v>60</v>
      </c>
      <c r="BF47" s="3" t="str">
        <f>IFERROR(VLOOKUP(Data_Power_app[[#This Row],[PRO ODER]],'Result'!H:J,3,0),"")</f>
        <v>LAMINATION 2</v>
      </c>
      <c r="BG47" s="11" t="str">
        <f>IFERROR(VLOOKUP(Data_Power_app[[#This Row],[PRO ODER]]&amp;"LAM",'Real Time'!A:E,4,0),"")</f>
        <v>ML-01</v>
      </c>
      <c r="BH4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47" s="3" t="str">
        <f>IFERROR(VLOOKUP(Data_Power_app[[#This Row],[PRO ODER]],'Xuất-Delay-SLT'!B:C,2,0),"")</f>
        <v/>
      </c>
      <c r="BJ47" s="3" t="str">
        <f>IFERROR(VLOOKUP(Data_Power_app[[#This Row],[PRO ODER]],'Plan Lean DC'!A:C,3,0),"")</f>
        <v/>
      </c>
      <c r="BK47" s="3" t="str">
        <f>IFERROR(VLOOKUP(Data_Power_app[[#This Row],[PRO ODER]]&amp;"LEAN_IN",'Real Time'!A:D,4,0),"")</f>
        <v>LEAN-09</v>
      </c>
      <c r="BL47" s="3" t="str" cm="1">
        <f t="array" ref="BL47">IFERROR(_xlfn.IFS(Data_Power_app[[#This Row],[LEANLINE PLAN]]="","",Data_Power_app[[#This Row],[LEANLINE (REALTIME)]]="","",SEARCH(RIGHT(Data_Power_app[[#This Row],[LEANLINE (REALTIME)]],1),Data_Power_app[[#This Row],[LEANLINE PLAN]],1)&gt;0,"True"),"False")</f>
        <v/>
      </c>
    </row>
    <row r="48" spans="1:64" x14ac:dyDescent="0.25">
      <c r="A48" s="10">
        <v>219</v>
      </c>
      <c r="B48" s="3" t="s">
        <v>2521</v>
      </c>
      <c r="C48" s="3" t="s">
        <v>2522</v>
      </c>
      <c r="D48" s="3" t="s">
        <v>57</v>
      </c>
      <c r="E48" s="3" t="s">
        <v>230</v>
      </c>
      <c r="F48" s="3" t="s">
        <v>59</v>
      </c>
      <c r="G48" s="3">
        <v>5</v>
      </c>
      <c r="H48" s="4">
        <v>45832</v>
      </c>
      <c r="I48" s="32" t="s">
        <v>60</v>
      </c>
      <c r="J48" s="4">
        <v>45831</v>
      </c>
      <c r="K48" s="4">
        <v>45833</v>
      </c>
      <c r="L48" s="4">
        <v>45832.552442129629</v>
      </c>
      <c r="M48" s="4">
        <v>45836</v>
      </c>
      <c r="N48" s="4">
        <v>45832.695347222223</v>
      </c>
      <c r="O48" s="4" t="s">
        <v>60</v>
      </c>
      <c r="P48" s="4" t="s">
        <v>60</v>
      </c>
      <c r="Q48" s="4" t="s">
        <v>60</v>
      </c>
      <c r="R48" s="4" t="s">
        <v>60</v>
      </c>
      <c r="S48" s="4" t="s">
        <v>60</v>
      </c>
      <c r="T48" s="4">
        <v>45839</v>
      </c>
      <c r="U48" s="4">
        <v>45838.559513888889</v>
      </c>
      <c r="V48" s="4">
        <v>45838.164259259262</v>
      </c>
      <c r="W48" s="4">
        <v>45840</v>
      </c>
      <c r="X48" s="4">
        <v>45838.197650462964</v>
      </c>
      <c r="Y48" s="4" t="s">
        <v>61</v>
      </c>
      <c r="Z48" s="4">
        <v>45841</v>
      </c>
      <c r="AA48" s="4">
        <v>45841.69059027778</v>
      </c>
      <c r="AB48" s="4" t="s">
        <v>60</v>
      </c>
      <c r="AC48" s="4">
        <v>45842</v>
      </c>
      <c r="AD48" s="4">
        <v>45842</v>
      </c>
      <c r="AE48" s="4">
        <v>45843</v>
      </c>
      <c r="AF48" s="4">
        <v>45842</v>
      </c>
      <c r="AG48" s="3" t="s">
        <v>635</v>
      </c>
      <c r="AH48" s="3" t="s">
        <v>117</v>
      </c>
      <c r="AI48" s="3" t="s">
        <v>2523</v>
      </c>
      <c r="AJ48" s="3" t="s">
        <v>64</v>
      </c>
      <c r="AK48" s="3" t="s">
        <v>65</v>
      </c>
      <c r="AL48" s="3" t="s">
        <v>66</v>
      </c>
      <c r="AM48" s="3" t="s">
        <v>67</v>
      </c>
      <c r="AN48" s="3">
        <v>0.16997999999999999</v>
      </c>
      <c r="AO48" s="3" t="s">
        <v>68</v>
      </c>
      <c r="AP48" s="3"/>
      <c r="AQ48" s="3"/>
      <c r="AR48" s="3" t="s">
        <v>68</v>
      </c>
      <c r="AS48" s="3"/>
      <c r="AT48" s="3"/>
      <c r="AU48" s="3" t="s">
        <v>483</v>
      </c>
      <c r="AV48" s="3" t="s">
        <v>484</v>
      </c>
      <c r="AW48" s="3">
        <v>0.37179000000000001</v>
      </c>
      <c r="AX48" s="3" t="s">
        <v>69</v>
      </c>
      <c r="AY48" s="3" t="s">
        <v>70</v>
      </c>
      <c r="AZ48" s="3">
        <v>5</v>
      </c>
      <c r="BA48" s="3" t="s">
        <v>60</v>
      </c>
      <c r="BB48" s="3">
        <v>5</v>
      </c>
      <c r="BC48" s="3" t="s">
        <v>60</v>
      </c>
      <c r="BD48" s="3" t="s">
        <v>60</v>
      </c>
      <c r="BE48" s="3" t="s">
        <v>60</v>
      </c>
      <c r="BF48" s="3" t="str">
        <f>IFERROR(VLOOKUP(Data_Power_app[[#This Row],[PRO ODER]],'Result'!H:J,3,0),"")</f>
        <v/>
      </c>
      <c r="BG48" s="11" t="str">
        <f>IFERROR(VLOOKUP(Data_Power_app[[#This Row],[PRO ODER]]&amp;"LAM",'Real Time'!A:E,4,0),"")</f>
        <v>ML-06</v>
      </c>
      <c r="BH4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 s="3" t="str">
        <f>IFERROR(VLOOKUP(Data_Power_app[[#This Row],[PRO ODER]],'Xuất-Delay-SLT'!B:C,2,0),"")</f>
        <v>URGENT</v>
      </c>
      <c r="BJ48" s="3" t="str">
        <f>IFERROR(VLOOKUP(Data_Power_app[[#This Row],[PRO ODER]],'Plan Lean DC'!A:C,3,0),"")</f>
        <v/>
      </c>
      <c r="BK48" s="3" t="str">
        <f>IFERROR(VLOOKUP(Data_Power_app[[#This Row],[PRO ODER]]&amp;"LEAN_IN",'Real Time'!A:D,4,0),"")</f>
        <v>LEAN-03</v>
      </c>
      <c r="BL48" s="3" t="str" cm="1">
        <f t="array" ref="BL48">IFERROR(_xlfn.IFS(Data_Power_app[[#This Row],[LEANLINE PLAN]]="","",Data_Power_app[[#This Row],[LEANLINE (REALTIME)]]="","",SEARCH(RIGHT(Data_Power_app[[#This Row],[LEANLINE (REALTIME)]],1),Data_Power_app[[#This Row],[LEANLINE PLAN]],1)&gt;0,"True"),"False")</f>
        <v/>
      </c>
    </row>
    <row r="49" spans="1:64" x14ac:dyDescent="0.25">
      <c r="A49" s="10">
        <v>223</v>
      </c>
      <c r="B49" s="3" t="s">
        <v>8209</v>
      </c>
      <c r="C49" s="3" t="s">
        <v>8177</v>
      </c>
      <c r="D49" s="3" t="s">
        <v>57</v>
      </c>
      <c r="E49" s="3" t="s">
        <v>230</v>
      </c>
      <c r="F49" s="3" t="s">
        <v>59</v>
      </c>
      <c r="G49" s="3">
        <v>212</v>
      </c>
      <c r="H49" s="4">
        <v>45838</v>
      </c>
      <c r="I49" s="32" t="s">
        <v>60</v>
      </c>
      <c r="J49" s="4">
        <v>45838</v>
      </c>
      <c r="K49" s="4">
        <v>45839</v>
      </c>
      <c r="L49" s="4">
        <v>45838.039664351854</v>
      </c>
      <c r="M49" s="4">
        <v>45840</v>
      </c>
      <c r="N49" s="4">
        <v>45839.356203703705</v>
      </c>
      <c r="O49" s="4" t="s">
        <v>60</v>
      </c>
      <c r="P49" s="4" t="s">
        <v>60</v>
      </c>
      <c r="Q49" s="4" t="s">
        <v>60</v>
      </c>
      <c r="R49" s="4" t="s">
        <v>60</v>
      </c>
      <c r="S49" s="4" t="s">
        <v>60</v>
      </c>
      <c r="T49" s="4">
        <v>45840</v>
      </c>
      <c r="U49" s="4">
        <v>45839.050254629627</v>
      </c>
      <c r="V49" s="4">
        <v>45840.046030092592</v>
      </c>
      <c r="W49" s="4">
        <v>45841</v>
      </c>
      <c r="X49" s="4">
        <v>45841.261828703704</v>
      </c>
      <c r="Y49" s="4" t="s">
        <v>77</v>
      </c>
      <c r="Z49" s="4">
        <v>45841</v>
      </c>
      <c r="AA49" s="4"/>
      <c r="AB49" s="4" t="s">
        <v>60</v>
      </c>
      <c r="AC49" s="4">
        <v>45842</v>
      </c>
      <c r="AD49" s="4">
        <v>45842</v>
      </c>
      <c r="AE49" s="4">
        <v>45843</v>
      </c>
      <c r="AF49" s="4">
        <v>45842</v>
      </c>
      <c r="AG49" s="3" t="s">
        <v>635</v>
      </c>
      <c r="AH49" s="3" t="s">
        <v>117</v>
      </c>
      <c r="AI49" s="3" t="s">
        <v>2511</v>
      </c>
      <c r="AJ49" s="3" t="s">
        <v>64</v>
      </c>
      <c r="AK49" s="3" t="s">
        <v>98</v>
      </c>
      <c r="AL49" s="3" t="s">
        <v>66</v>
      </c>
      <c r="AM49" s="3" t="s">
        <v>67</v>
      </c>
      <c r="AN49" s="3">
        <v>6.9291200000000002</v>
      </c>
      <c r="AO49" s="3" t="s">
        <v>68</v>
      </c>
      <c r="AP49" s="3"/>
      <c r="AQ49" s="3"/>
      <c r="AR49" s="3" t="s">
        <v>68</v>
      </c>
      <c r="AS49" s="3"/>
      <c r="AT49" s="3"/>
      <c r="AU49" s="3" t="s">
        <v>483</v>
      </c>
      <c r="AV49" s="3" t="s">
        <v>484</v>
      </c>
      <c r="AW49" s="3">
        <v>15.15527</v>
      </c>
      <c r="AX49" s="3" t="s">
        <v>69</v>
      </c>
      <c r="AY49" s="3" t="s">
        <v>70</v>
      </c>
      <c r="AZ49" s="3">
        <v>212</v>
      </c>
      <c r="BA49" s="3" t="s">
        <v>60</v>
      </c>
      <c r="BB49" s="3">
        <v>212</v>
      </c>
      <c r="BC49" s="3" t="s">
        <v>60</v>
      </c>
      <c r="BD49" s="3" t="s">
        <v>60</v>
      </c>
      <c r="BE49" s="3" t="s">
        <v>60</v>
      </c>
      <c r="BF49" s="3" t="str">
        <f>IFERROR(VLOOKUP(Data_Power_app[[#This Row],[PRO ODER]],'Result'!H:J,3,0),"")</f>
        <v/>
      </c>
      <c r="BG49" s="11" t="str">
        <f>IFERROR(VLOOKUP(Data_Power_app[[#This Row],[PRO ODER]]&amp;"LAM",'Real Time'!A:E,4,0),"")</f>
        <v>ML-06</v>
      </c>
      <c r="BH4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 s="3" t="str">
        <f>IFERROR(VLOOKUP(Data_Power_app[[#This Row],[PRO ODER]],'Xuất-Delay-SLT'!B:C,2,0),"")</f>
        <v/>
      </c>
      <c r="BJ49" s="3" t="str">
        <f>IFERROR(VLOOKUP(Data_Power_app[[#This Row],[PRO ODER]],'Plan Lean DC'!A:C,3,0),"")</f>
        <v/>
      </c>
      <c r="BK49" s="3" t="str">
        <f>IFERROR(VLOOKUP(Data_Power_app[[#This Row],[PRO ODER]]&amp;"LEAN_IN",'Real Time'!A:D,4,0),"")</f>
        <v>LEANLINE1_2</v>
      </c>
      <c r="BL49" s="3" t="str" cm="1">
        <f t="array" ref="BL49">IFERROR(_xlfn.IFS(Data_Power_app[[#This Row],[LEANLINE PLAN]]="","",Data_Power_app[[#This Row],[LEANLINE (REALTIME)]]="","",SEARCH(RIGHT(Data_Power_app[[#This Row],[LEANLINE (REALTIME)]],1),Data_Power_app[[#This Row],[LEANLINE PLAN]],1)&gt;0,"True"),"False")</f>
        <v/>
      </c>
    </row>
    <row r="50" spans="1:64" x14ac:dyDescent="0.25">
      <c r="A50" s="10">
        <v>226</v>
      </c>
      <c r="B50" s="3" t="s">
        <v>8212</v>
      </c>
      <c r="C50" s="3" t="s">
        <v>8180</v>
      </c>
      <c r="D50" s="3" t="s">
        <v>57</v>
      </c>
      <c r="E50" s="3" t="s">
        <v>230</v>
      </c>
      <c r="F50" s="3" t="s">
        <v>59</v>
      </c>
      <c r="G50" s="3">
        <v>1145</v>
      </c>
      <c r="H50" s="4">
        <v>45838</v>
      </c>
      <c r="I50" s="32" t="s">
        <v>60</v>
      </c>
      <c r="J50" s="4">
        <v>45838</v>
      </c>
      <c r="K50" s="4">
        <v>45839</v>
      </c>
      <c r="L50" s="4">
        <v>45838.146550925929</v>
      </c>
      <c r="M50" s="4">
        <v>45840</v>
      </c>
      <c r="N50" s="4">
        <v>45839.356168981481</v>
      </c>
      <c r="O50" s="4" t="s">
        <v>60</v>
      </c>
      <c r="P50" s="4" t="s">
        <v>60</v>
      </c>
      <c r="Q50" s="4" t="s">
        <v>60</v>
      </c>
      <c r="R50" s="4" t="s">
        <v>60</v>
      </c>
      <c r="S50" s="4" t="s">
        <v>60</v>
      </c>
      <c r="T50" s="4">
        <v>45840</v>
      </c>
      <c r="U50" s="4">
        <v>45839.050196759257</v>
      </c>
      <c r="V50" s="4">
        <v>45840.045937499999</v>
      </c>
      <c r="W50" s="4">
        <v>45841</v>
      </c>
      <c r="X50" s="4">
        <v>45841.261817129627</v>
      </c>
      <c r="Y50" s="4" t="s">
        <v>77</v>
      </c>
      <c r="Z50" s="4">
        <v>45841</v>
      </c>
      <c r="AA50" s="4">
        <v>45841.73541666667</v>
      </c>
      <c r="AB50" s="4" t="s">
        <v>60</v>
      </c>
      <c r="AC50" s="4">
        <v>45842</v>
      </c>
      <c r="AD50" s="4">
        <v>45842</v>
      </c>
      <c r="AE50" s="4">
        <v>45843</v>
      </c>
      <c r="AF50" s="4">
        <v>45842</v>
      </c>
      <c r="AG50" s="3" t="s">
        <v>635</v>
      </c>
      <c r="AH50" s="3" t="s">
        <v>117</v>
      </c>
      <c r="AI50" s="3" t="s">
        <v>2511</v>
      </c>
      <c r="AJ50" s="3" t="s">
        <v>64</v>
      </c>
      <c r="AK50" s="3" t="s">
        <v>98</v>
      </c>
      <c r="AL50" s="3" t="s">
        <v>66</v>
      </c>
      <c r="AM50" s="3" t="s">
        <v>67</v>
      </c>
      <c r="AN50" s="3">
        <v>41.184069999999998</v>
      </c>
      <c r="AO50" s="3" t="s">
        <v>68</v>
      </c>
      <c r="AP50" s="3"/>
      <c r="AQ50" s="3"/>
      <c r="AR50" s="3" t="s">
        <v>68</v>
      </c>
      <c r="AS50" s="3"/>
      <c r="AT50" s="3"/>
      <c r="AU50" s="3" t="s">
        <v>483</v>
      </c>
      <c r="AV50" s="3" t="s">
        <v>484</v>
      </c>
      <c r="AW50" s="3">
        <v>90.068340000000006</v>
      </c>
      <c r="AX50" s="3" t="s">
        <v>69</v>
      </c>
      <c r="AY50" s="3" t="s">
        <v>70</v>
      </c>
      <c r="AZ50" s="3">
        <v>1145</v>
      </c>
      <c r="BA50" s="3" t="s">
        <v>60</v>
      </c>
      <c r="BB50" s="3">
        <v>1145</v>
      </c>
      <c r="BC50" s="3" t="s">
        <v>60</v>
      </c>
      <c r="BD50" s="3" t="s">
        <v>60</v>
      </c>
      <c r="BE50" s="3" t="s">
        <v>60</v>
      </c>
      <c r="BF50" s="3" t="str">
        <f>IFERROR(VLOOKUP(Data_Power_app[[#This Row],[PRO ODER]],'Result'!H:J,3,0),"")</f>
        <v/>
      </c>
      <c r="BG50" s="11" t="str">
        <f>IFERROR(VLOOKUP(Data_Power_app[[#This Row],[PRO ODER]]&amp;"LAM",'Real Time'!A:E,4,0),"")</f>
        <v>ML-06</v>
      </c>
      <c r="BH5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 s="3" t="str">
        <f>IFERROR(VLOOKUP(Data_Power_app[[#This Row],[PRO ODER]],'Xuất-Delay-SLT'!B:C,2,0),"")</f>
        <v/>
      </c>
      <c r="BJ50" s="3" t="str">
        <f>IFERROR(VLOOKUP(Data_Power_app[[#This Row],[PRO ODER]],'Plan Lean DC'!A:C,3,0),"")</f>
        <v/>
      </c>
      <c r="BK50" s="3" t="str">
        <f>IFERROR(VLOOKUP(Data_Power_app[[#This Row],[PRO ODER]]&amp;"LEAN_IN",'Real Time'!A:D,4,0),"")</f>
        <v>LEANLINE1_2</v>
      </c>
      <c r="BL50" s="3" t="str" cm="1">
        <f t="array" ref="BL50">IFERROR(_xlfn.IFS(Data_Power_app[[#This Row],[LEANLINE PLAN]]="","",Data_Power_app[[#This Row],[LEANLINE (REALTIME)]]="","",SEARCH(RIGHT(Data_Power_app[[#This Row],[LEANLINE (REALTIME)]],1),Data_Power_app[[#This Row],[LEANLINE PLAN]],1)&gt;0,"True"),"False")</f>
        <v/>
      </c>
    </row>
    <row r="51" spans="1:64" x14ac:dyDescent="0.25">
      <c r="A51" s="10">
        <v>229</v>
      </c>
      <c r="B51" s="3" t="s">
        <v>2574</v>
      </c>
      <c r="C51" s="3" t="s">
        <v>2575</v>
      </c>
      <c r="D51" s="3" t="s">
        <v>231</v>
      </c>
      <c r="E51" s="3" t="s">
        <v>232</v>
      </c>
      <c r="F51" s="3" t="s">
        <v>59</v>
      </c>
      <c r="G51" s="3">
        <v>424</v>
      </c>
      <c r="H51" s="4">
        <v>45832</v>
      </c>
      <c r="I51" s="32" t="s">
        <v>60</v>
      </c>
      <c r="J51" s="4">
        <v>45831</v>
      </c>
      <c r="K51" s="4">
        <v>45834</v>
      </c>
      <c r="L51" s="4">
        <v>45832.091851851852</v>
      </c>
      <c r="M51" s="4">
        <v>45836</v>
      </c>
      <c r="N51" s="4">
        <v>45835.348020833335</v>
      </c>
      <c r="O51" s="4" t="s">
        <v>60</v>
      </c>
      <c r="P51" s="4" t="s">
        <v>60</v>
      </c>
      <c r="Q51" s="4" t="s">
        <v>60</v>
      </c>
      <c r="R51" s="4" t="s">
        <v>60</v>
      </c>
      <c r="S51" s="4" t="s">
        <v>60</v>
      </c>
      <c r="T51" s="4">
        <v>45838</v>
      </c>
      <c r="U51" s="4">
        <v>45836.41070601852</v>
      </c>
      <c r="V51" s="4">
        <v>45840.768472222226</v>
      </c>
      <c r="W51" s="4">
        <v>45840</v>
      </c>
      <c r="X51" s="4">
        <v>45840.035856481481</v>
      </c>
      <c r="Y51" s="4" t="s">
        <v>77</v>
      </c>
      <c r="Z51" s="4">
        <v>45841</v>
      </c>
      <c r="AA51" s="4">
        <v>45841.56931712963</v>
      </c>
      <c r="AB51" s="4" t="s">
        <v>60</v>
      </c>
      <c r="AC51" s="4">
        <v>45842</v>
      </c>
      <c r="AD51" s="4">
        <v>45842</v>
      </c>
      <c r="AE51" s="4">
        <v>45843</v>
      </c>
      <c r="AF51" s="4">
        <v>45842</v>
      </c>
      <c r="AG51" s="3" t="s">
        <v>635</v>
      </c>
      <c r="AH51" s="3" t="s">
        <v>383</v>
      </c>
      <c r="AI51" s="3" t="s">
        <v>836</v>
      </c>
      <c r="AJ51" s="3" t="s">
        <v>234</v>
      </c>
      <c r="AK51" s="3" t="s">
        <v>65</v>
      </c>
      <c r="AL51" s="3" t="s">
        <v>235</v>
      </c>
      <c r="AM51" s="3" t="s">
        <v>236</v>
      </c>
      <c r="AN51" s="3">
        <v>7.7547899999999998</v>
      </c>
      <c r="AO51" s="3" t="s">
        <v>68</v>
      </c>
      <c r="AP51" s="3"/>
      <c r="AQ51" s="3"/>
      <c r="AR51" s="3" t="s">
        <v>68</v>
      </c>
      <c r="AS51" s="3"/>
      <c r="AT51" s="3"/>
      <c r="AU51" s="3" t="s">
        <v>834</v>
      </c>
      <c r="AV51" s="3" t="s">
        <v>835</v>
      </c>
      <c r="AW51" s="3">
        <v>29.111820000000002</v>
      </c>
      <c r="AX51" s="3" t="s">
        <v>837</v>
      </c>
      <c r="AY51" s="3" t="s">
        <v>838</v>
      </c>
      <c r="AZ51" s="3">
        <v>424</v>
      </c>
      <c r="BA51" s="3" t="s">
        <v>60</v>
      </c>
      <c r="BB51" s="3">
        <v>424</v>
      </c>
      <c r="BC51" s="3" t="s">
        <v>60</v>
      </c>
      <c r="BD51" s="3" t="s">
        <v>60</v>
      </c>
      <c r="BE51" s="3" t="s">
        <v>60</v>
      </c>
      <c r="BF51" s="3" t="str">
        <f>IFERROR(VLOOKUP(Data_Power_app[[#This Row],[PRO ODER]],'Result'!H:J,3,0),"")</f>
        <v/>
      </c>
      <c r="BG51" s="11" t="str">
        <f>IFERROR(VLOOKUP(Data_Power_app[[#This Row],[PRO ODER]]&amp;"LAM",'Real Time'!A:E,4,0),"")</f>
        <v>ML-06</v>
      </c>
      <c r="BH5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 s="3" t="str">
        <f>IFERROR(VLOOKUP(Data_Power_app[[#This Row],[PRO ODER]],'Xuất-Delay-SLT'!B:C,2,0),"")</f>
        <v>URGENT</v>
      </c>
      <c r="BJ51" s="3" t="str">
        <f>IFERROR(VLOOKUP(Data_Power_app[[#This Row],[PRO ODER]],'Plan Lean DC'!A:C,3,0),"")</f>
        <v/>
      </c>
      <c r="BK51" s="3" t="str">
        <f>IFERROR(VLOOKUP(Data_Power_app[[#This Row],[PRO ODER]]&amp;"LEAN_IN",'Real Time'!A:D,4,0),"")</f>
        <v>LEANLINE1_2</v>
      </c>
      <c r="BL51" s="3" t="str" cm="1">
        <f t="array" ref="BL51">IFERROR(_xlfn.IFS(Data_Power_app[[#This Row],[LEANLINE PLAN]]="","",Data_Power_app[[#This Row],[LEANLINE (REALTIME)]]="","",SEARCH(RIGHT(Data_Power_app[[#This Row],[LEANLINE (REALTIME)]],1),Data_Power_app[[#This Row],[LEANLINE PLAN]],1)&gt;0,"True"),"False")</f>
        <v/>
      </c>
    </row>
    <row r="52" spans="1:64" x14ac:dyDescent="0.25">
      <c r="A52" s="10">
        <v>232</v>
      </c>
      <c r="B52" s="3" t="s">
        <v>1711</v>
      </c>
      <c r="C52" s="3" t="s">
        <v>1712</v>
      </c>
      <c r="D52" s="3" t="s">
        <v>181</v>
      </c>
      <c r="E52" s="3" t="s">
        <v>232</v>
      </c>
      <c r="F52" s="3" t="s">
        <v>59</v>
      </c>
      <c r="G52" s="3">
        <v>503</v>
      </c>
      <c r="H52" s="4">
        <v>45829</v>
      </c>
      <c r="I52" s="32" t="s">
        <v>60</v>
      </c>
      <c r="J52" s="4">
        <v>45832</v>
      </c>
      <c r="K52" s="4">
        <v>45831</v>
      </c>
      <c r="L52" s="4">
        <v>45832.740949074076</v>
      </c>
      <c r="M52" s="4">
        <v>45832</v>
      </c>
      <c r="N52" s="4">
        <v>45834.659247685187</v>
      </c>
      <c r="O52" s="4" t="s">
        <v>60</v>
      </c>
      <c r="P52" s="4" t="s">
        <v>60</v>
      </c>
      <c r="Q52" s="4" t="s">
        <v>60</v>
      </c>
      <c r="R52" s="4" t="s">
        <v>60</v>
      </c>
      <c r="S52" s="4" t="s">
        <v>60</v>
      </c>
      <c r="T52" s="4">
        <v>45834</v>
      </c>
      <c r="U52" s="4">
        <v>45834.695856481485</v>
      </c>
      <c r="V52" s="4">
        <v>45835.514421296299</v>
      </c>
      <c r="W52" s="4">
        <v>45838</v>
      </c>
      <c r="X52" s="4">
        <v>45835.541539351849</v>
      </c>
      <c r="Y52" s="4" t="s">
        <v>77</v>
      </c>
      <c r="Z52" s="4">
        <v>45839</v>
      </c>
      <c r="AA52" s="4">
        <v>45838.557013888887</v>
      </c>
      <c r="AB52" s="4" t="s">
        <v>60</v>
      </c>
      <c r="AC52" s="4">
        <v>45840</v>
      </c>
      <c r="AD52" s="4">
        <v>45842</v>
      </c>
      <c r="AE52" s="4">
        <v>45843</v>
      </c>
      <c r="AF52" s="4">
        <v>45842</v>
      </c>
      <c r="AG52" s="3" t="s">
        <v>635</v>
      </c>
      <c r="AH52" s="3" t="s">
        <v>393</v>
      </c>
      <c r="AI52" s="3" t="s">
        <v>1706</v>
      </c>
      <c r="AJ52" s="3" t="s">
        <v>395</v>
      </c>
      <c r="AK52" s="3" t="s">
        <v>147</v>
      </c>
      <c r="AL52" s="3" t="s">
        <v>489</v>
      </c>
      <c r="AM52" s="3" t="s">
        <v>490</v>
      </c>
      <c r="AN52" s="3">
        <v>9.1450700000000005</v>
      </c>
      <c r="AO52" s="3" t="s">
        <v>68</v>
      </c>
      <c r="AP52" s="3"/>
      <c r="AQ52" s="3"/>
      <c r="AR52" s="3" t="s">
        <v>68</v>
      </c>
      <c r="AS52" s="3"/>
      <c r="AT52" s="3"/>
      <c r="AU52" s="3" t="s">
        <v>391</v>
      </c>
      <c r="AV52" s="3" t="s">
        <v>392</v>
      </c>
      <c r="AW52" s="3">
        <v>40.000079999999997</v>
      </c>
      <c r="AX52" s="3" t="s">
        <v>1707</v>
      </c>
      <c r="AY52" s="3" t="s">
        <v>1708</v>
      </c>
      <c r="AZ52" s="3">
        <v>503</v>
      </c>
      <c r="BA52" s="3" t="s">
        <v>60</v>
      </c>
      <c r="BB52" s="3">
        <v>503</v>
      </c>
      <c r="BC52" s="3" t="s">
        <v>60</v>
      </c>
      <c r="BD52" s="3" t="s">
        <v>60</v>
      </c>
      <c r="BE52" s="3" t="s">
        <v>60</v>
      </c>
      <c r="BF52" s="3" t="str">
        <f>IFERROR(VLOOKUP(Data_Power_app[[#This Row],[PRO ODER]],'Result'!H:J,3,0),"")</f>
        <v>LAMINATION 6</v>
      </c>
      <c r="BG52" s="11" t="str">
        <f>IFERROR(VLOOKUP(Data_Power_app[[#This Row],[PRO ODER]]&amp;"LAM",'Real Time'!A:E,4,0),"")</f>
        <v>ML-05</v>
      </c>
      <c r="BH5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2" s="3" t="str">
        <f>IFERROR(VLOOKUP(Data_Power_app[[#This Row],[PRO ODER]],'Xuất-Delay-SLT'!B:C,2,0),"")</f>
        <v>URGENT</v>
      </c>
      <c r="BJ52" s="3" t="str">
        <f>IFERROR(VLOOKUP(Data_Power_app[[#This Row],[PRO ODER]],'Plan Lean DC'!A:C,3,0),"")</f>
        <v/>
      </c>
      <c r="BK52" s="3" t="str">
        <f>IFERROR(VLOOKUP(Data_Power_app[[#This Row],[PRO ODER]]&amp;"LEAN_IN",'Real Time'!A:D,4,0),"")</f>
        <v>LEANLINE1_2</v>
      </c>
      <c r="BL52" s="3" t="str" cm="1">
        <f t="array" ref="BL52">IFERROR(_xlfn.IFS(Data_Power_app[[#This Row],[LEANLINE PLAN]]="","",Data_Power_app[[#This Row],[LEANLINE (REALTIME)]]="","",SEARCH(RIGHT(Data_Power_app[[#This Row],[LEANLINE (REALTIME)]],1),Data_Power_app[[#This Row],[LEANLINE PLAN]],1)&gt;0,"True"),"False")</f>
        <v/>
      </c>
    </row>
    <row r="53" spans="1:64" x14ac:dyDescent="0.25">
      <c r="A53" s="10">
        <v>235</v>
      </c>
      <c r="B53" s="3" t="s">
        <v>5493</v>
      </c>
      <c r="C53" s="3" t="s">
        <v>5494</v>
      </c>
      <c r="D53" s="3" t="s">
        <v>84</v>
      </c>
      <c r="E53" s="3" t="s">
        <v>137</v>
      </c>
      <c r="F53" s="3" t="s">
        <v>72</v>
      </c>
      <c r="G53" s="3">
        <v>248</v>
      </c>
      <c r="H53" s="4">
        <v>45836</v>
      </c>
      <c r="I53" s="32" t="s">
        <v>60</v>
      </c>
      <c r="J53" s="4">
        <v>45835</v>
      </c>
      <c r="K53" s="4">
        <v>45837</v>
      </c>
      <c r="L53" s="4">
        <v>45836.982418981483</v>
      </c>
      <c r="M53" s="4" t="s">
        <v>60</v>
      </c>
      <c r="N53" s="4"/>
      <c r="O53" s="4" t="s">
        <v>60</v>
      </c>
      <c r="P53" s="4" t="s">
        <v>60</v>
      </c>
      <c r="Q53" s="4" t="s">
        <v>60</v>
      </c>
      <c r="R53" s="4" t="s">
        <v>60</v>
      </c>
      <c r="S53" s="4" t="s">
        <v>60</v>
      </c>
      <c r="T53" s="4" t="s">
        <v>60</v>
      </c>
      <c r="U53" s="4"/>
      <c r="V53" s="4"/>
      <c r="W53" s="4">
        <v>45840</v>
      </c>
      <c r="X53" s="4">
        <v>45841.647337962961</v>
      </c>
      <c r="Y53" s="4" t="s">
        <v>73</v>
      </c>
      <c r="Z53" s="4">
        <v>45841</v>
      </c>
      <c r="AA53" s="4">
        <v>45841.648055555554</v>
      </c>
      <c r="AB53" s="4" t="s">
        <v>60</v>
      </c>
      <c r="AC53" s="4">
        <v>45842</v>
      </c>
      <c r="AD53" s="4">
        <v>45842</v>
      </c>
      <c r="AE53" s="4">
        <v>45843</v>
      </c>
      <c r="AF53" s="4">
        <v>45842</v>
      </c>
      <c r="AG53" s="3" t="s">
        <v>635</v>
      </c>
      <c r="AH53" s="3" t="s">
        <v>285</v>
      </c>
      <c r="AI53" s="3" t="s">
        <v>807</v>
      </c>
      <c r="AJ53" s="3" t="s">
        <v>74</v>
      </c>
      <c r="AK53" s="3" t="s">
        <v>65</v>
      </c>
      <c r="AL53" s="3" t="s">
        <v>272</v>
      </c>
      <c r="AM53" s="3" t="s">
        <v>273</v>
      </c>
      <c r="AN53" s="3">
        <v>5.1087300000000004</v>
      </c>
      <c r="AO53" s="3" t="s">
        <v>68</v>
      </c>
      <c r="AP53" s="3"/>
      <c r="AQ53" s="3"/>
      <c r="AR53" s="3" t="s">
        <v>68</v>
      </c>
      <c r="AS53" s="3"/>
      <c r="AT53" s="3"/>
      <c r="AU53" s="3" t="s">
        <v>766</v>
      </c>
      <c r="AV53" s="3" t="s">
        <v>767</v>
      </c>
      <c r="AW53" s="3">
        <v>11.17342</v>
      </c>
      <c r="AX53" s="3" t="s">
        <v>658</v>
      </c>
      <c r="AY53" s="3" t="s">
        <v>659</v>
      </c>
      <c r="AZ53" s="3">
        <v>248</v>
      </c>
      <c r="BA53" s="3" t="s">
        <v>173</v>
      </c>
      <c r="BB53" s="3">
        <v>248</v>
      </c>
      <c r="BC53" s="3" t="s">
        <v>60</v>
      </c>
      <c r="BD53" s="3" t="s">
        <v>60</v>
      </c>
      <c r="BE53" s="3" t="s">
        <v>286</v>
      </c>
      <c r="BF53" s="3" t="str">
        <f>IFERROR(VLOOKUP(Data_Power_app[[#This Row],[PRO ODER]],'Result'!H:J,3,0),"")</f>
        <v>LAMINATION 4</v>
      </c>
      <c r="BG53" s="11" t="str">
        <f>IFERROR(VLOOKUP(Data_Power_app[[#This Row],[PRO ODER]]&amp;"LAM",'Real Time'!A:E,4,0),"")</f>
        <v>ML-03</v>
      </c>
      <c r="BH5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3" s="3" t="str">
        <f>IFERROR(VLOOKUP(Data_Power_app[[#This Row],[PRO ODER]],'Xuất-Delay-SLT'!B:C,2,0),"")</f>
        <v/>
      </c>
      <c r="BJ53" s="3" t="str">
        <f>IFERROR(VLOOKUP(Data_Power_app[[#This Row],[PRO ODER]],'Plan Lean DC'!A:C,3,0),"")</f>
        <v>Line 6, 8, 9</v>
      </c>
      <c r="BK53" s="3" t="str">
        <f>IFERROR(VLOOKUP(Data_Power_app[[#This Row],[PRO ODER]]&amp;"LEAN_IN",'Real Time'!A:D,4,0),"")</f>
        <v>LEAN-06</v>
      </c>
      <c r="BL53" s="3" t="str" cm="1">
        <f t="array" ref="BL53">IFERROR(_xlfn.IFS(Data_Power_app[[#This Row],[LEANLINE PLAN]]="","",Data_Power_app[[#This Row],[LEANLINE (REALTIME)]]="","",SEARCH(RIGHT(Data_Power_app[[#This Row],[LEANLINE (REALTIME)]],1),Data_Power_app[[#This Row],[LEANLINE PLAN]],1)&gt;0,"True"),"False")</f>
        <v>True</v>
      </c>
    </row>
    <row r="54" spans="1:64" x14ac:dyDescent="0.25">
      <c r="A54" s="10">
        <v>236</v>
      </c>
      <c r="B54" s="3" t="s">
        <v>5495</v>
      </c>
      <c r="C54" s="3" t="s">
        <v>5496</v>
      </c>
      <c r="D54" s="3" t="s">
        <v>84</v>
      </c>
      <c r="E54" s="3" t="s">
        <v>137</v>
      </c>
      <c r="F54" s="3" t="s">
        <v>59</v>
      </c>
      <c r="G54" s="3">
        <v>2</v>
      </c>
      <c r="H54" s="4">
        <v>45835</v>
      </c>
      <c r="I54" s="32" t="s">
        <v>60</v>
      </c>
      <c r="J54" s="4">
        <v>45835</v>
      </c>
      <c r="K54" s="4">
        <v>45836</v>
      </c>
      <c r="L54" s="4">
        <v>45838.347210648149</v>
      </c>
      <c r="M54" s="4">
        <v>45836</v>
      </c>
      <c r="N54" s="4">
        <v>45838.211712962962</v>
      </c>
      <c r="O54" s="4" t="s">
        <v>60</v>
      </c>
      <c r="P54" s="4" t="s">
        <v>60</v>
      </c>
      <c r="Q54" s="4" t="s">
        <v>60</v>
      </c>
      <c r="R54" s="4" t="s">
        <v>60</v>
      </c>
      <c r="S54" s="4" t="s">
        <v>60</v>
      </c>
      <c r="T54" s="4">
        <v>45838</v>
      </c>
      <c r="U54" s="4">
        <v>45840.418576388889</v>
      </c>
      <c r="V54" s="4">
        <v>45840.883750000001</v>
      </c>
      <c r="W54" s="4">
        <v>45840</v>
      </c>
      <c r="X54" s="4"/>
      <c r="Y54" s="4" t="s">
        <v>60</v>
      </c>
      <c r="Z54" s="4">
        <v>45841</v>
      </c>
      <c r="AA54" s="4"/>
      <c r="AB54" s="4" t="s">
        <v>60</v>
      </c>
      <c r="AC54" s="4">
        <v>45842</v>
      </c>
      <c r="AD54" s="4">
        <v>45842</v>
      </c>
      <c r="AE54" s="4">
        <v>45843</v>
      </c>
      <c r="AF54" s="4">
        <v>45842</v>
      </c>
      <c r="AG54" s="3" t="s">
        <v>635</v>
      </c>
      <c r="AH54" s="3" t="s">
        <v>227</v>
      </c>
      <c r="AI54" s="3" t="s">
        <v>5497</v>
      </c>
      <c r="AJ54" s="3" t="s">
        <v>162</v>
      </c>
      <c r="AK54" s="3" t="s">
        <v>65</v>
      </c>
      <c r="AL54" s="3" t="s">
        <v>228</v>
      </c>
      <c r="AM54" s="3" t="s">
        <v>229</v>
      </c>
      <c r="AN54" s="3">
        <v>7.5560000000000002E-2</v>
      </c>
      <c r="AO54" s="3" t="s">
        <v>68</v>
      </c>
      <c r="AP54" s="3"/>
      <c r="AQ54" s="3"/>
      <c r="AR54" s="3" t="s">
        <v>68</v>
      </c>
      <c r="AS54" s="3"/>
      <c r="AT54" s="3"/>
      <c r="AU54" s="3" t="s">
        <v>209</v>
      </c>
      <c r="AV54" s="3" t="s">
        <v>210</v>
      </c>
      <c r="AW54" s="3">
        <v>0.16524</v>
      </c>
      <c r="AX54" s="3" t="s">
        <v>4652</v>
      </c>
      <c r="AY54" s="3" t="s">
        <v>4653</v>
      </c>
      <c r="AZ54" s="3">
        <v>2</v>
      </c>
      <c r="BA54" s="3" t="s">
        <v>60</v>
      </c>
      <c r="BB54" s="3">
        <v>2</v>
      </c>
      <c r="BC54" s="3" t="s">
        <v>60</v>
      </c>
      <c r="BD54" s="3" t="s">
        <v>60</v>
      </c>
      <c r="BE54" s="3" t="s">
        <v>60</v>
      </c>
      <c r="BF54" s="3" t="str">
        <f>IFERROR(VLOOKUP(Data_Power_app[[#This Row],[PRO ODER]],'Result'!H:J,3,0),"")</f>
        <v/>
      </c>
      <c r="BG54" s="11" t="str">
        <f>IFERROR(VLOOKUP(Data_Power_app[[#This Row],[PRO ODER]]&amp;"LAM",'Real Time'!A:E,4,0),"")</f>
        <v>ML-04</v>
      </c>
      <c r="BH5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 s="3" t="str">
        <f>IFERROR(VLOOKUP(Data_Power_app[[#This Row],[PRO ODER]],'Xuất-Delay-SLT'!B:C,2,0),"")</f>
        <v/>
      </c>
      <c r="BJ54" s="3" t="str">
        <f>IFERROR(VLOOKUP(Data_Power_app[[#This Row],[PRO ODER]],'Plan Lean DC'!A:C,3,0),"")</f>
        <v/>
      </c>
      <c r="BK54" s="3" t="str">
        <f>IFERROR(VLOOKUP(Data_Power_app[[#This Row],[PRO ODER]]&amp;"LEAN_IN",'Real Time'!A:D,4,0),"")</f>
        <v/>
      </c>
      <c r="BL54" s="3" t="str" cm="1">
        <f t="array" ref="BL54">IFERROR(_xlfn.IFS(Data_Power_app[[#This Row],[LEANLINE PLAN]]="","",Data_Power_app[[#This Row],[LEANLINE (REALTIME)]]="","",SEARCH(RIGHT(Data_Power_app[[#This Row],[LEANLINE (REALTIME)]],1),Data_Power_app[[#This Row],[LEANLINE PLAN]],1)&gt;0,"True"),"False")</f>
        <v/>
      </c>
    </row>
    <row r="55" spans="1:64" x14ac:dyDescent="0.25">
      <c r="A55" s="10">
        <v>358</v>
      </c>
      <c r="B55" s="3" t="s">
        <v>6434</v>
      </c>
      <c r="C55" s="3" t="s">
        <v>6435</v>
      </c>
      <c r="D55" s="3" t="s">
        <v>84</v>
      </c>
      <c r="E55" s="3" t="s">
        <v>137</v>
      </c>
      <c r="F55" s="3" t="s">
        <v>72</v>
      </c>
      <c r="G55" s="3">
        <v>4950</v>
      </c>
      <c r="H55" s="4">
        <v>45837</v>
      </c>
      <c r="I55" s="32" t="s">
        <v>60</v>
      </c>
      <c r="J55" s="4">
        <v>45836</v>
      </c>
      <c r="K55" s="4">
        <v>45838</v>
      </c>
      <c r="L55" s="4">
        <v>45838.352766203701</v>
      </c>
      <c r="M55" s="4" t="s">
        <v>60</v>
      </c>
      <c r="N55" s="4"/>
      <c r="O55" s="4" t="s">
        <v>60</v>
      </c>
      <c r="P55" s="4" t="s">
        <v>60</v>
      </c>
      <c r="Q55" s="4" t="s">
        <v>60</v>
      </c>
      <c r="R55" s="4" t="s">
        <v>60</v>
      </c>
      <c r="S55" s="4" t="s">
        <v>60</v>
      </c>
      <c r="T55" s="4" t="s">
        <v>60</v>
      </c>
      <c r="U55" s="4"/>
      <c r="V55" s="4"/>
      <c r="W55" s="4">
        <v>45840</v>
      </c>
      <c r="X55" s="4">
        <v>45841.376296296294</v>
      </c>
      <c r="Y55" s="4" t="s">
        <v>205</v>
      </c>
      <c r="Z55" s="4">
        <v>45841</v>
      </c>
      <c r="AA55" s="4">
        <v>45841.596458333333</v>
      </c>
      <c r="AB55" s="4" t="s">
        <v>60</v>
      </c>
      <c r="AC55" s="4">
        <v>45842</v>
      </c>
      <c r="AD55" s="4">
        <v>45842</v>
      </c>
      <c r="AE55" s="4">
        <v>45844</v>
      </c>
      <c r="AF55" s="4">
        <v>45842</v>
      </c>
      <c r="AG55" s="3" t="s">
        <v>635</v>
      </c>
      <c r="AH55" s="3" t="s">
        <v>285</v>
      </c>
      <c r="AI55" s="3" t="s">
        <v>2319</v>
      </c>
      <c r="AJ55" s="3" t="s">
        <v>74</v>
      </c>
      <c r="AK55" s="3" t="s">
        <v>98</v>
      </c>
      <c r="AL55" s="3" t="s">
        <v>272</v>
      </c>
      <c r="AM55" s="3" t="s">
        <v>273</v>
      </c>
      <c r="AN55" s="3">
        <v>125.25535000000001</v>
      </c>
      <c r="AO55" s="3" t="s">
        <v>68</v>
      </c>
      <c r="AP55" s="3"/>
      <c r="AQ55" s="3"/>
      <c r="AR55" s="3" t="s">
        <v>68</v>
      </c>
      <c r="AS55" s="3"/>
      <c r="AT55" s="3"/>
      <c r="AU55" s="3" t="s">
        <v>209</v>
      </c>
      <c r="AV55" s="3" t="s">
        <v>210</v>
      </c>
      <c r="AW55" s="3">
        <v>273.92358000000002</v>
      </c>
      <c r="AX55" s="3" t="s">
        <v>2320</v>
      </c>
      <c r="AY55" s="3" t="s">
        <v>2321</v>
      </c>
      <c r="AZ55" s="3">
        <v>4950</v>
      </c>
      <c r="BA55" s="3" t="s">
        <v>173</v>
      </c>
      <c r="BB55" s="3">
        <v>4950</v>
      </c>
      <c r="BC55" s="3" t="s">
        <v>60</v>
      </c>
      <c r="BD55" s="3" t="s">
        <v>60</v>
      </c>
      <c r="BE55" s="3" t="s">
        <v>2322</v>
      </c>
      <c r="BF55" s="3" t="str">
        <f>IFERROR(VLOOKUP(Data_Power_app[[#This Row],[PRO ODER]],'Result'!H:J,3,0),"")</f>
        <v/>
      </c>
      <c r="BG55" s="11" t="str">
        <f>IFERROR(VLOOKUP(Data_Power_app[[#This Row],[PRO ODER]]&amp;"LAM",'Real Time'!A:E,4,0),"")</f>
        <v>ML-03</v>
      </c>
      <c r="BH5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 s="3" t="str">
        <f>IFERROR(VLOOKUP(Data_Power_app[[#This Row],[PRO ODER]],'Xuất-Delay-SLT'!B:C,2,0),"")</f>
        <v/>
      </c>
      <c r="BJ55" s="3" t="str">
        <f>IFERROR(VLOOKUP(Data_Power_app[[#This Row],[PRO ODER]],'Plan Lean DC'!A:C,3,0),"")</f>
        <v>Line 7</v>
      </c>
      <c r="BK55" s="3" t="str">
        <f>IFERROR(VLOOKUP(Data_Power_app[[#This Row],[PRO ODER]]&amp;"LEAN_IN",'Real Time'!A:D,4,0),"")</f>
        <v>LEAN-07</v>
      </c>
      <c r="BL55" s="3" t="str" cm="1">
        <f t="array" ref="BL55">IFERROR(_xlfn.IFS(Data_Power_app[[#This Row],[LEANLINE PLAN]]="","",Data_Power_app[[#This Row],[LEANLINE (REALTIME)]]="","",SEARCH(RIGHT(Data_Power_app[[#This Row],[LEANLINE (REALTIME)]],1),Data_Power_app[[#This Row],[LEANLINE PLAN]],1)&gt;0,"True"),"False")</f>
        <v>True</v>
      </c>
    </row>
    <row r="56" spans="1:64" x14ac:dyDescent="0.25">
      <c r="A56" s="10">
        <v>359</v>
      </c>
      <c r="B56" s="3" t="s">
        <v>7837</v>
      </c>
      <c r="C56" s="3" t="s">
        <v>7838</v>
      </c>
      <c r="D56" s="3" t="s">
        <v>84</v>
      </c>
      <c r="E56" s="3" t="s">
        <v>137</v>
      </c>
      <c r="F56" s="3" t="s">
        <v>72</v>
      </c>
      <c r="G56" s="3">
        <v>987</v>
      </c>
      <c r="H56" s="4">
        <v>45837</v>
      </c>
      <c r="I56" s="32" t="s">
        <v>60</v>
      </c>
      <c r="J56" s="4">
        <v>45840</v>
      </c>
      <c r="K56" s="4">
        <v>45838</v>
      </c>
      <c r="L56" s="4">
        <v>45838.138344907406</v>
      </c>
      <c r="M56" s="4" t="s">
        <v>60</v>
      </c>
      <c r="N56" s="4"/>
      <c r="O56" s="4" t="s">
        <v>60</v>
      </c>
      <c r="P56" s="4" t="s">
        <v>60</v>
      </c>
      <c r="Q56" s="4" t="s">
        <v>60</v>
      </c>
      <c r="R56" s="4" t="s">
        <v>60</v>
      </c>
      <c r="S56" s="4" t="s">
        <v>60</v>
      </c>
      <c r="T56" s="4" t="s">
        <v>60</v>
      </c>
      <c r="U56" s="4"/>
      <c r="V56" s="4"/>
      <c r="W56" s="4">
        <v>45840</v>
      </c>
      <c r="X56" s="4">
        <v>45841.547453703701</v>
      </c>
      <c r="Y56" s="4" t="s">
        <v>73</v>
      </c>
      <c r="Z56" s="4">
        <v>45841</v>
      </c>
      <c r="AA56" s="4">
        <v>45841.547986111109</v>
      </c>
      <c r="AB56" s="4" t="s">
        <v>60</v>
      </c>
      <c r="AC56" s="4">
        <v>45842</v>
      </c>
      <c r="AD56" s="4">
        <v>45842</v>
      </c>
      <c r="AE56" s="4">
        <v>45844</v>
      </c>
      <c r="AF56" s="4">
        <v>45842</v>
      </c>
      <c r="AG56" s="3" t="s">
        <v>635</v>
      </c>
      <c r="AH56" s="3" t="s">
        <v>401</v>
      </c>
      <c r="AI56" s="3" t="s">
        <v>2218</v>
      </c>
      <c r="AJ56" s="3" t="s">
        <v>74</v>
      </c>
      <c r="AK56" s="3" t="s">
        <v>65</v>
      </c>
      <c r="AL56" s="3" t="s">
        <v>135</v>
      </c>
      <c r="AM56" s="3" t="s">
        <v>136</v>
      </c>
      <c r="AN56" s="3">
        <v>20.704170000000001</v>
      </c>
      <c r="AO56" s="3" t="s">
        <v>68</v>
      </c>
      <c r="AP56" s="3"/>
      <c r="AQ56" s="3"/>
      <c r="AR56" s="3" t="s">
        <v>68</v>
      </c>
      <c r="AS56" s="3"/>
      <c r="AT56" s="3"/>
      <c r="AU56" s="3" t="s">
        <v>253</v>
      </c>
      <c r="AV56" s="3" t="s">
        <v>254</v>
      </c>
      <c r="AW56" s="3">
        <v>45.279389999999999</v>
      </c>
      <c r="AX56" s="3" t="s">
        <v>171</v>
      </c>
      <c r="AY56" s="3" t="s">
        <v>172</v>
      </c>
      <c r="AZ56" s="3">
        <v>987</v>
      </c>
      <c r="BA56" s="3" t="s">
        <v>173</v>
      </c>
      <c r="BB56" s="3">
        <v>987</v>
      </c>
      <c r="BC56" s="3" t="s">
        <v>60</v>
      </c>
      <c r="BD56" s="3" t="s">
        <v>60</v>
      </c>
      <c r="BE56" s="3" t="s">
        <v>474</v>
      </c>
      <c r="BF56" s="3" t="str">
        <f>IFERROR(VLOOKUP(Data_Power_app[[#This Row],[PRO ODER]],'Result'!H:J,3,0),"")</f>
        <v>LAMINATION 3</v>
      </c>
      <c r="BG56" s="11" t="str">
        <f>IFERROR(VLOOKUP(Data_Power_app[[#This Row],[PRO ODER]]&amp;"LAM",'Real Time'!A:E,4,0),"")</f>
        <v>ML-04</v>
      </c>
      <c r="BH5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6" s="3" t="str">
        <f>IFERROR(VLOOKUP(Data_Power_app[[#This Row],[PRO ODER]],'Xuất-Delay-SLT'!B:C,2,0),"")</f>
        <v/>
      </c>
      <c r="BJ56" s="3" t="str">
        <f>IFERROR(VLOOKUP(Data_Power_app[[#This Row],[PRO ODER]],'Plan Lean DC'!A:C,3,0),"")</f>
        <v/>
      </c>
      <c r="BK56" s="3" t="str">
        <f>IFERROR(VLOOKUP(Data_Power_app[[#This Row],[PRO ODER]]&amp;"LEAN_IN",'Real Time'!A:D,4,0),"")</f>
        <v>LEAN-06</v>
      </c>
      <c r="BL56" s="3" t="str" cm="1">
        <f t="array" ref="BL56">IFERROR(_xlfn.IFS(Data_Power_app[[#This Row],[LEANLINE PLAN]]="","",Data_Power_app[[#This Row],[LEANLINE (REALTIME)]]="","",SEARCH(RIGHT(Data_Power_app[[#This Row],[LEANLINE (REALTIME)]],1),Data_Power_app[[#This Row],[LEANLINE PLAN]],1)&gt;0,"True"),"False")</f>
        <v/>
      </c>
    </row>
    <row r="57" spans="1:64" x14ac:dyDescent="0.25">
      <c r="A57" s="10">
        <v>360</v>
      </c>
      <c r="B57" s="3" t="s">
        <v>7839</v>
      </c>
      <c r="C57" s="3" t="s">
        <v>7840</v>
      </c>
      <c r="D57" s="3" t="s">
        <v>84</v>
      </c>
      <c r="E57" s="3" t="s">
        <v>137</v>
      </c>
      <c r="F57" s="3" t="s">
        <v>72</v>
      </c>
      <c r="G57" s="3">
        <v>3003</v>
      </c>
      <c r="H57" s="4">
        <v>45837</v>
      </c>
      <c r="I57" s="32" t="s">
        <v>60</v>
      </c>
      <c r="J57" s="4">
        <v>45840</v>
      </c>
      <c r="K57" s="4">
        <v>45838</v>
      </c>
      <c r="L57" s="4">
        <v>45838.138449074075</v>
      </c>
      <c r="M57" s="4" t="s">
        <v>60</v>
      </c>
      <c r="N57" s="4"/>
      <c r="O57" s="4" t="s">
        <v>60</v>
      </c>
      <c r="P57" s="4" t="s">
        <v>60</v>
      </c>
      <c r="Q57" s="4" t="s">
        <v>60</v>
      </c>
      <c r="R57" s="4" t="s">
        <v>60</v>
      </c>
      <c r="S57" s="4" t="s">
        <v>60</v>
      </c>
      <c r="T57" s="4" t="s">
        <v>60</v>
      </c>
      <c r="U57" s="4"/>
      <c r="V57" s="4"/>
      <c r="W57" s="4">
        <v>45840</v>
      </c>
      <c r="X57" s="4">
        <v>45841.450914351852</v>
      </c>
      <c r="Y57" s="4" t="s">
        <v>73</v>
      </c>
      <c r="Z57" s="4">
        <v>45841</v>
      </c>
      <c r="AA57" s="4">
        <v>45841.451736111114</v>
      </c>
      <c r="AB57" s="4" t="s">
        <v>60</v>
      </c>
      <c r="AC57" s="4">
        <v>45842</v>
      </c>
      <c r="AD57" s="4">
        <v>45842</v>
      </c>
      <c r="AE57" s="4">
        <v>45844</v>
      </c>
      <c r="AF57" s="4">
        <v>45842</v>
      </c>
      <c r="AG57" s="3" t="s">
        <v>635</v>
      </c>
      <c r="AH57" s="3" t="s">
        <v>401</v>
      </c>
      <c r="AI57" s="3" t="s">
        <v>2218</v>
      </c>
      <c r="AJ57" s="3" t="s">
        <v>74</v>
      </c>
      <c r="AK57" s="3" t="s">
        <v>65</v>
      </c>
      <c r="AL57" s="3" t="s">
        <v>135</v>
      </c>
      <c r="AM57" s="3" t="s">
        <v>136</v>
      </c>
      <c r="AN57" s="3">
        <v>66.636889999999994</v>
      </c>
      <c r="AO57" s="3" t="s">
        <v>68</v>
      </c>
      <c r="AP57" s="3"/>
      <c r="AQ57" s="3"/>
      <c r="AR57" s="3" t="s">
        <v>68</v>
      </c>
      <c r="AS57" s="3"/>
      <c r="AT57" s="3"/>
      <c r="AU57" s="3" t="s">
        <v>253</v>
      </c>
      <c r="AV57" s="3" t="s">
        <v>254</v>
      </c>
      <c r="AW57" s="3">
        <v>145.71861999999999</v>
      </c>
      <c r="AX57" s="3" t="s">
        <v>171</v>
      </c>
      <c r="AY57" s="3" t="s">
        <v>172</v>
      </c>
      <c r="AZ57" s="3">
        <v>3003</v>
      </c>
      <c r="BA57" s="3" t="s">
        <v>173</v>
      </c>
      <c r="BB57" s="3">
        <v>3003</v>
      </c>
      <c r="BC57" s="3" t="s">
        <v>60</v>
      </c>
      <c r="BD57" s="3" t="s">
        <v>60</v>
      </c>
      <c r="BE57" s="3" t="s">
        <v>474</v>
      </c>
      <c r="BF57" s="3" t="str">
        <f>IFERROR(VLOOKUP(Data_Power_app[[#This Row],[PRO ODER]],'Result'!H:J,3,0),"")</f>
        <v>LAMINATION 3</v>
      </c>
      <c r="BG57" s="11" t="str">
        <f>IFERROR(VLOOKUP(Data_Power_app[[#This Row],[PRO ODER]]&amp;"LAM",'Real Time'!A:E,4,0),"")</f>
        <v>ML-04</v>
      </c>
      <c r="BH5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7" s="3" t="str">
        <f>IFERROR(VLOOKUP(Data_Power_app[[#This Row],[PRO ODER]],'Xuất-Delay-SLT'!B:C,2,0),"")</f>
        <v/>
      </c>
      <c r="BJ57" s="3" t="str">
        <f>IFERROR(VLOOKUP(Data_Power_app[[#This Row],[PRO ODER]],'Plan Lean DC'!A:C,3,0),"")</f>
        <v/>
      </c>
      <c r="BK57" s="3" t="str">
        <f>IFERROR(VLOOKUP(Data_Power_app[[#This Row],[PRO ODER]]&amp;"LEAN_IN",'Real Time'!A:D,4,0),"")</f>
        <v>LEAN-06</v>
      </c>
      <c r="BL57" s="3" t="str" cm="1">
        <f t="array" ref="BL57">IFERROR(_xlfn.IFS(Data_Power_app[[#This Row],[LEANLINE PLAN]]="","",Data_Power_app[[#This Row],[LEANLINE (REALTIME)]]="","",SEARCH(RIGHT(Data_Power_app[[#This Row],[LEANLINE (REALTIME)]],1),Data_Power_app[[#This Row],[LEANLINE PLAN]],1)&gt;0,"True"),"False")</f>
        <v/>
      </c>
    </row>
    <row r="58" spans="1:64" x14ac:dyDescent="0.25">
      <c r="A58" s="10">
        <v>361</v>
      </c>
      <c r="B58" s="3" t="s">
        <v>8214</v>
      </c>
      <c r="C58" s="3" t="s">
        <v>8182</v>
      </c>
      <c r="D58" s="3" t="s">
        <v>57</v>
      </c>
      <c r="E58" s="3" t="s">
        <v>230</v>
      </c>
      <c r="F58" s="3" t="s">
        <v>59</v>
      </c>
      <c r="G58" s="3">
        <v>1815</v>
      </c>
      <c r="H58" s="4">
        <v>45838</v>
      </c>
      <c r="I58" s="32" t="s">
        <v>60</v>
      </c>
      <c r="J58" s="4">
        <v>45838</v>
      </c>
      <c r="K58" s="4">
        <v>45839</v>
      </c>
      <c r="L58" s="4">
        <v>45838.14671296296</v>
      </c>
      <c r="M58" s="4">
        <v>45840</v>
      </c>
      <c r="N58" s="4">
        <v>45839.355868055558</v>
      </c>
      <c r="O58" s="4" t="s">
        <v>60</v>
      </c>
      <c r="P58" s="4" t="s">
        <v>60</v>
      </c>
      <c r="Q58" s="4" t="s">
        <v>60</v>
      </c>
      <c r="R58" s="4" t="s">
        <v>60</v>
      </c>
      <c r="S58" s="4" t="s">
        <v>60</v>
      </c>
      <c r="T58" s="4">
        <v>45840</v>
      </c>
      <c r="U58" s="4">
        <v>45839.611631944441</v>
      </c>
      <c r="V58" s="4">
        <v>45841.545439814814</v>
      </c>
      <c r="W58" s="4">
        <v>45841</v>
      </c>
      <c r="X58" s="4">
        <v>45841.224861111114</v>
      </c>
      <c r="Y58" s="4" t="s">
        <v>61</v>
      </c>
      <c r="Z58" s="4">
        <v>45842</v>
      </c>
      <c r="AA58" s="4">
        <v>45841.225717592592</v>
      </c>
      <c r="AB58" s="4" t="s">
        <v>60</v>
      </c>
      <c r="AC58" s="4">
        <v>45843</v>
      </c>
      <c r="AD58" s="4">
        <v>45843</v>
      </c>
      <c r="AE58" s="4">
        <v>45844</v>
      </c>
      <c r="AF58" s="4">
        <v>45842</v>
      </c>
      <c r="AG58" s="3" t="s">
        <v>635</v>
      </c>
      <c r="AH58" s="3" t="s">
        <v>117</v>
      </c>
      <c r="AI58" s="3" t="s">
        <v>2511</v>
      </c>
      <c r="AJ58" s="3" t="s">
        <v>64</v>
      </c>
      <c r="AK58" s="3" t="s">
        <v>98</v>
      </c>
      <c r="AL58" s="3" t="s">
        <v>66</v>
      </c>
      <c r="AM58" s="3" t="s">
        <v>67</v>
      </c>
      <c r="AN58" s="3">
        <v>66.443449999999999</v>
      </c>
      <c r="AO58" s="3" t="s">
        <v>68</v>
      </c>
      <c r="AP58" s="3"/>
      <c r="AQ58" s="3"/>
      <c r="AR58" s="3" t="s">
        <v>68</v>
      </c>
      <c r="AS58" s="3"/>
      <c r="AT58" s="3"/>
      <c r="AU58" s="3" t="s">
        <v>483</v>
      </c>
      <c r="AV58" s="3" t="s">
        <v>484</v>
      </c>
      <c r="AW58" s="3">
        <v>145.30591000000001</v>
      </c>
      <c r="AX58" s="3" t="s">
        <v>69</v>
      </c>
      <c r="AY58" s="3" t="s">
        <v>70</v>
      </c>
      <c r="AZ58" s="3">
        <v>1815</v>
      </c>
      <c r="BA58" s="3" t="s">
        <v>60</v>
      </c>
      <c r="BB58" s="3">
        <v>1815</v>
      </c>
      <c r="BC58" s="3" t="s">
        <v>60</v>
      </c>
      <c r="BD58" s="3" t="s">
        <v>60</v>
      </c>
      <c r="BE58" s="3" t="s">
        <v>60</v>
      </c>
      <c r="BF58" s="3" t="str">
        <f>IFERROR(VLOOKUP(Data_Power_app[[#This Row],[PRO ODER]],'Result'!H:J,3,0),"")</f>
        <v/>
      </c>
      <c r="BG58" s="11" t="str">
        <f>IFERROR(VLOOKUP(Data_Power_app[[#This Row],[PRO ODER]]&amp;"LAM",'Real Time'!A:E,4,0),"")</f>
        <v>ML-06</v>
      </c>
      <c r="BH5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 s="3" t="str">
        <f>IFERROR(VLOOKUP(Data_Power_app[[#This Row],[PRO ODER]],'Xuất-Delay-SLT'!B:C,2,0),"")</f>
        <v/>
      </c>
      <c r="BJ58" s="3" t="str">
        <f>IFERROR(VLOOKUP(Data_Power_app[[#This Row],[PRO ODER]],'Plan Lean DC'!A:C,3,0),"")</f>
        <v/>
      </c>
      <c r="BK58" s="3" t="str">
        <f>IFERROR(VLOOKUP(Data_Power_app[[#This Row],[PRO ODER]]&amp;"LEAN_IN",'Real Time'!A:D,4,0),"")</f>
        <v>LEAN-03</v>
      </c>
      <c r="BL58" s="3" t="str" cm="1">
        <f t="array" ref="BL58">IFERROR(_xlfn.IFS(Data_Power_app[[#This Row],[LEANLINE PLAN]]="","",Data_Power_app[[#This Row],[LEANLINE (REALTIME)]]="","",SEARCH(RIGHT(Data_Power_app[[#This Row],[LEANLINE (REALTIME)]],1),Data_Power_app[[#This Row],[LEANLINE PLAN]],1)&gt;0,"True"),"False")</f>
        <v/>
      </c>
    </row>
    <row r="59" spans="1:64" x14ac:dyDescent="0.25">
      <c r="A59" s="10">
        <v>378</v>
      </c>
      <c r="B59" s="3" t="s">
        <v>2546</v>
      </c>
      <c r="C59" s="3" t="s">
        <v>2547</v>
      </c>
      <c r="D59" s="3" t="s">
        <v>231</v>
      </c>
      <c r="E59" s="3" t="s">
        <v>287</v>
      </c>
      <c r="F59" s="3" t="s">
        <v>59</v>
      </c>
      <c r="G59" s="3">
        <v>1982</v>
      </c>
      <c r="H59" s="4">
        <v>45832</v>
      </c>
      <c r="I59" s="32" t="s">
        <v>60</v>
      </c>
      <c r="J59" s="4">
        <v>45831</v>
      </c>
      <c r="K59" s="4">
        <v>45833</v>
      </c>
      <c r="L59" s="4">
        <v>45832.495613425926</v>
      </c>
      <c r="M59" s="4">
        <v>45836</v>
      </c>
      <c r="N59" s="4">
        <v>45835.376157407409</v>
      </c>
      <c r="O59" s="4" t="s">
        <v>60</v>
      </c>
      <c r="P59" s="4" t="s">
        <v>60</v>
      </c>
      <c r="Q59" s="4" t="s">
        <v>60</v>
      </c>
      <c r="R59" s="4" t="s">
        <v>60</v>
      </c>
      <c r="S59" s="4" t="s">
        <v>60</v>
      </c>
      <c r="T59" s="4">
        <v>45838</v>
      </c>
      <c r="U59" s="4">
        <v>45836.315717592595</v>
      </c>
      <c r="V59" s="4">
        <v>45838.859201388892</v>
      </c>
      <c r="W59" s="4">
        <v>45839</v>
      </c>
      <c r="X59" s="4">
        <v>45840.585104166668</v>
      </c>
      <c r="Y59" s="4" t="s">
        <v>77</v>
      </c>
      <c r="Z59" s="4">
        <v>45840</v>
      </c>
      <c r="AA59" s="4">
        <v>45840.22011574074</v>
      </c>
      <c r="AB59" s="4" t="s">
        <v>60</v>
      </c>
      <c r="AC59" s="4">
        <v>45841</v>
      </c>
      <c r="AD59" s="4">
        <v>45842</v>
      </c>
      <c r="AE59" s="4">
        <v>45845</v>
      </c>
      <c r="AF59" s="4">
        <v>45842</v>
      </c>
      <c r="AG59" s="3" t="s">
        <v>635</v>
      </c>
      <c r="AH59" s="3" t="s">
        <v>233</v>
      </c>
      <c r="AI59" s="3" t="s">
        <v>695</v>
      </c>
      <c r="AJ59" s="3" t="s">
        <v>234</v>
      </c>
      <c r="AK59" s="3" t="s">
        <v>65</v>
      </c>
      <c r="AL59" s="3" t="s">
        <v>288</v>
      </c>
      <c r="AM59" s="3" t="s">
        <v>289</v>
      </c>
      <c r="AN59" s="3">
        <v>32.809759999999997</v>
      </c>
      <c r="AO59" s="3" t="s">
        <v>68</v>
      </c>
      <c r="AP59" s="3"/>
      <c r="AQ59" s="3"/>
      <c r="AR59" s="3" t="s">
        <v>68</v>
      </c>
      <c r="AS59" s="3"/>
      <c r="AT59" s="3"/>
      <c r="AU59" s="3" t="s">
        <v>290</v>
      </c>
      <c r="AV59" s="3" t="s">
        <v>291</v>
      </c>
      <c r="AW59" s="3">
        <v>143.48678000000001</v>
      </c>
      <c r="AX59" s="3" t="s">
        <v>696</v>
      </c>
      <c r="AY59" s="3" t="s">
        <v>697</v>
      </c>
      <c r="AZ59" s="3">
        <v>1982</v>
      </c>
      <c r="BA59" s="3" t="s">
        <v>60</v>
      </c>
      <c r="BB59" s="3">
        <v>1982</v>
      </c>
      <c r="BC59" s="3" t="s">
        <v>60</v>
      </c>
      <c r="BD59" s="3" t="s">
        <v>60</v>
      </c>
      <c r="BE59" s="3" t="s">
        <v>60</v>
      </c>
      <c r="BF59" s="3" t="str">
        <f>IFERROR(VLOOKUP(Data_Power_app[[#This Row],[PRO ODER]],'Result'!H:J,3,0),"")</f>
        <v/>
      </c>
      <c r="BG59" s="11" t="str">
        <f>IFERROR(VLOOKUP(Data_Power_app[[#This Row],[PRO ODER]]&amp;"LAM",'Real Time'!A:E,4,0),"")</f>
        <v>ML-07</v>
      </c>
      <c r="BH5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 s="3" t="str">
        <f>IFERROR(VLOOKUP(Data_Power_app[[#This Row],[PRO ODER]],'Xuất-Delay-SLT'!B:C,2,0),"")</f>
        <v>URGENT</v>
      </c>
      <c r="BJ59" s="3" t="str">
        <f>IFERROR(VLOOKUP(Data_Power_app[[#This Row],[PRO ODER]],'Plan Lean DC'!A:C,3,0),"")</f>
        <v/>
      </c>
      <c r="BK59" s="3" t="str">
        <f>IFERROR(VLOOKUP(Data_Power_app[[#This Row],[PRO ODER]]&amp;"LEAN_IN",'Real Time'!A:D,4,0),"")</f>
        <v>LEANLINE1_2</v>
      </c>
      <c r="BL59" s="3" t="str" cm="1">
        <f t="array" ref="BL59">IFERROR(_xlfn.IFS(Data_Power_app[[#This Row],[LEANLINE PLAN]]="","",Data_Power_app[[#This Row],[LEANLINE (REALTIME)]]="","",SEARCH(RIGHT(Data_Power_app[[#This Row],[LEANLINE (REALTIME)]],1),Data_Power_app[[#This Row],[LEANLINE PLAN]],1)&gt;0,"True"),"False")</f>
        <v/>
      </c>
    </row>
    <row r="60" spans="1:64" x14ac:dyDescent="0.25">
      <c r="A60" s="10">
        <v>382</v>
      </c>
      <c r="B60" s="3" t="s">
        <v>1713</v>
      </c>
      <c r="C60" s="3" t="s">
        <v>1714</v>
      </c>
      <c r="D60" s="3" t="s">
        <v>231</v>
      </c>
      <c r="E60" s="3" t="s">
        <v>287</v>
      </c>
      <c r="F60" s="3" t="s">
        <v>59</v>
      </c>
      <c r="G60" s="3">
        <v>1772</v>
      </c>
      <c r="H60" s="4">
        <v>45829</v>
      </c>
      <c r="I60" s="32" t="s">
        <v>60</v>
      </c>
      <c r="J60" s="4">
        <v>45827</v>
      </c>
      <c r="K60" s="4">
        <v>45834</v>
      </c>
      <c r="L60" s="4">
        <v>45829.518483796295</v>
      </c>
      <c r="M60" s="4">
        <v>45835</v>
      </c>
      <c r="N60" s="4">
        <v>45831.329131944447</v>
      </c>
      <c r="O60" s="4" t="s">
        <v>60</v>
      </c>
      <c r="P60" s="4" t="s">
        <v>60</v>
      </c>
      <c r="Q60" s="4" t="s">
        <v>60</v>
      </c>
      <c r="R60" s="4" t="s">
        <v>60</v>
      </c>
      <c r="S60" s="4" t="s">
        <v>60</v>
      </c>
      <c r="T60" s="4">
        <v>45838</v>
      </c>
      <c r="U60" s="4">
        <v>45834.665925925925</v>
      </c>
      <c r="V60" s="4">
        <v>45838.654398148145</v>
      </c>
      <c r="W60" s="4">
        <v>45839</v>
      </c>
      <c r="X60" s="4">
        <v>45838.947384259256</v>
      </c>
      <c r="Y60" s="4" t="s">
        <v>77</v>
      </c>
      <c r="Z60" s="4">
        <v>45839</v>
      </c>
      <c r="AA60" s="4">
        <v>45839.675208333334</v>
      </c>
      <c r="AB60" s="4" t="s">
        <v>60</v>
      </c>
      <c r="AC60" s="4">
        <v>45840</v>
      </c>
      <c r="AD60" s="4">
        <v>45842</v>
      </c>
      <c r="AE60" s="4">
        <v>45845</v>
      </c>
      <c r="AF60" s="4">
        <v>45842</v>
      </c>
      <c r="AG60" s="3" t="s">
        <v>635</v>
      </c>
      <c r="AH60" s="3" t="s">
        <v>652</v>
      </c>
      <c r="AI60" s="3" t="s">
        <v>1715</v>
      </c>
      <c r="AJ60" s="3" t="s">
        <v>653</v>
      </c>
      <c r="AK60" s="3" t="s">
        <v>98</v>
      </c>
      <c r="AL60" s="3" t="s">
        <v>293</v>
      </c>
      <c r="AM60" s="3" t="s">
        <v>294</v>
      </c>
      <c r="AN60" s="3">
        <v>27.63184</v>
      </c>
      <c r="AO60" s="3" t="s">
        <v>68</v>
      </c>
      <c r="AP60" s="3"/>
      <c r="AQ60" s="3"/>
      <c r="AR60" s="3" t="s">
        <v>68</v>
      </c>
      <c r="AS60" s="3"/>
      <c r="AT60" s="3"/>
      <c r="AU60" s="3" t="s">
        <v>295</v>
      </c>
      <c r="AV60" s="3" t="s">
        <v>296</v>
      </c>
      <c r="AW60" s="3">
        <v>120.84153999999999</v>
      </c>
      <c r="AX60" s="3" t="s">
        <v>1716</v>
      </c>
      <c r="AY60" s="3" t="s">
        <v>1717</v>
      </c>
      <c r="AZ60" s="3">
        <v>1772</v>
      </c>
      <c r="BA60" s="3" t="s">
        <v>60</v>
      </c>
      <c r="BB60" s="3">
        <v>1772</v>
      </c>
      <c r="BC60" s="3" t="s">
        <v>60</v>
      </c>
      <c r="BD60" s="3" t="s">
        <v>60</v>
      </c>
      <c r="BE60" s="3" t="s">
        <v>60</v>
      </c>
      <c r="BF60" s="3" t="str">
        <f>IFERROR(VLOOKUP(Data_Power_app[[#This Row],[PRO ODER]],'Result'!H:J,3,0),"")</f>
        <v/>
      </c>
      <c r="BG60" s="11" t="str">
        <f>IFERROR(VLOOKUP(Data_Power_app[[#This Row],[PRO ODER]]&amp;"LAM",'Real Time'!A:E,4,0),"")</f>
        <v>ML-03</v>
      </c>
      <c r="BH6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 s="3" t="str">
        <f>IFERROR(VLOOKUP(Data_Power_app[[#This Row],[PRO ODER]],'Xuất-Delay-SLT'!B:C,2,0),"")</f>
        <v>URGENT</v>
      </c>
      <c r="BJ60" s="3" t="str">
        <f>IFERROR(VLOOKUP(Data_Power_app[[#This Row],[PRO ODER]],'Plan Lean DC'!A:C,3,0),"")</f>
        <v/>
      </c>
      <c r="BK60" s="3" t="str">
        <f>IFERROR(VLOOKUP(Data_Power_app[[#This Row],[PRO ODER]]&amp;"LEAN_IN",'Real Time'!A:D,4,0),"")</f>
        <v>LEANLINE1_2</v>
      </c>
      <c r="BL60" s="3" t="str" cm="1">
        <f t="array" ref="BL60">IFERROR(_xlfn.IFS(Data_Power_app[[#This Row],[LEANLINE PLAN]]="","",Data_Power_app[[#This Row],[LEANLINE (REALTIME)]]="","",SEARCH(RIGHT(Data_Power_app[[#This Row],[LEANLINE (REALTIME)]],1),Data_Power_app[[#This Row],[LEANLINE PLAN]],1)&gt;0,"True"),"False")</f>
        <v/>
      </c>
    </row>
    <row r="61" spans="1:64" x14ac:dyDescent="0.25">
      <c r="A61" s="10">
        <v>384</v>
      </c>
      <c r="B61" s="3" t="s">
        <v>2315</v>
      </c>
      <c r="C61" s="3" t="s">
        <v>1979</v>
      </c>
      <c r="D61" s="3" t="s">
        <v>231</v>
      </c>
      <c r="E61" s="3" t="s">
        <v>232</v>
      </c>
      <c r="F61" s="3" t="s">
        <v>59</v>
      </c>
      <c r="G61" s="3">
        <v>512</v>
      </c>
      <c r="H61" s="4">
        <v>45831</v>
      </c>
      <c r="I61" s="32" t="s">
        <v>60</v>
      </c>
      <c r="J61" s="4">
        <v>45829</v>
      </c>
      <c r="K61" s="4">
        <v>45833</v>
      </c>
      <c r="L61" s="4">
        <v>45831.757673611108</v>
      </c>
      <c r="M61" s="4">
        <v>45834</v>
      </c>
      <c r="N61" s="4">
        <v>45832.169803240744</v>
      </c>
      <c r="O61" s="4" t="s">
        <v>60</v>
      </c>
      <c r="P61" s="4" t="s">
        <v>60</v>
      </c>
      <c r="Q61" s="4" t="s">
        <v>60</v>
      </c>
      <c r="R61" s="4" t="s">
        <v>60</v>
      </c>
      <c r="S61" s="4" t="s">
        <v>60</v>
      </c>
      <c r="T61" s="4">
        <v>45835</v>
      </c>
      <c r="U61" s="4">
        <v>45833.876898148148</v>
      </c>
      <c r="V61" s="4">
        <v>45835.739398148151</v>
      </c>
      <c r="W61" s="4">
        <v>45839</v>
      </c>
      <c r="X61" s="4">
        <v>45838.194768518515</v>
      </c>
      <c r="Y61" s="4" t="s">
        <v>77</v>
      </c>
      <c r="Z61" s="4">
        <v>45840</v>
      </c>
      <c r="AA61" s="4">
        <v>45839.434618055559</v>
      </c>
      <c r="AB61" s="4" t="s">
        <v>60</v>
      </c>
      <c r="AC61" s="4">
        <v>45841</v>
      </c>
      <c r="AD61" s="4">
        <v>45842</v>
      </c>
      <c r="AE61" s="4">
        <v>45845</v>
      </c>
      <c r="AF61" s="4">
        <v>45842</v>
      </c>
      <c r="AG61" s="3" t="s">
        <v>635</v>
      </c>
      <c r="AH61" s="3" t="s">
        <v>233</v>
      </c>
      <c r="AI61" s="3" t="s">
        <v>2316</v>
      </c>
      <c r="AJ61" s="3" t="s">
        <v>234</v>
      </c>
      <c r="AK61" s="3" t="s">
        <v>98</v>
      </c>
      <c r="AL61" s="3" t="s">
        <v>235</v>
      </c>
      <c r="AM61" s="3" t="s">
        <v>236</v>
      </c>
      <c r="AN61" s="3">
        <v>12.094340000000001</v>
      </c>
      <c r="AO61" s="3" t="s">
        <v>68</v>
      </c>
      <c r="AP61" s="3"/>
      <c r="AQ61" s="3"/>
      <c r="AR61" s="3" t="s">
        <v>68</v>
      </c>
      <c r="AS61" s="3"/>
      <c r="AT61" s="3"/>
      <c r="AU61" s="3" t="s">
        <v>290</v>
      </c>
      <c r="AV61" s="3" t="s">
        <v>291</v>
      </c>
      <c r="AW61" s="3">
        <v>44.969200000000001</v>
      </c>
      <c r="AX61" s="3" t="s">
        <v>2317</v>
      </c>
      <c r="AY61" s="3" t="s">
        <v>2318</v>
      </c>
      <c r="AZ61" s="3">
        <v>512</v>
      </c>
      <c r="BA61" s="3" t="s">
        <v>60</v>
      </c>
      <c r="BB61" s="3">
        <v>512</v>
      </c>
      <c r="BC61" s="3" t="s">
        <v>60</v>
      </c>
      <c r="BD61" s="3" t="s">
        <v>60</v>
      </c>
      <c r="BE61" s="3" t="s">
        <v>60</v>
      </c>
      <c r="BF61" s="3" t="str">
        <f>IFERROR(VLOOKUP(Data_Power_app[[#This Row],[PRO ODER]],'Result'!H:J,3,0),"")</f>
        <v>LAMINATION 6</v>
      </c>
      <c r="BG61" s="11" t="str">
        <f>IFERROR(VLOOKUP(Data_Power_app[[#This Row],[PRO ODER]]&amp;"LAM",'Real Time'!A:E,4,0),"")</f>
        <v>ML-06</v>
      </c>
      <c r="BH6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1" s="3" t="str">
        <f>IFERROR(VLOOKUP(Data_Power_app[[#This Row],[PRO ODER]],'Xuất-Delay-SLT'!B:C,2,0),"")</f>
        <v>URGENT</v>
      </c>
      <c r="BJ61" s="3" t="str">
        <f>IFERROR(VLOOKUP(Data_Power_app[[#This Row],[PRO ODER]],'Plan Lean DC'!A:C,3,0),"")</f>
        <v/>
      </c>
      <c r="BK61" s="3" t="str">
        <f>IFERROR(VLOOKUP(Data_Power_app[[#This Row],[PRO ODER]]&amp;"LEAN_IN",'Real Time'!A:D,4,0),"")</f>
        <v>LEANLINE1_2</v>
      </c>
      <c r="BL61" s="3" t="str" cm="1">
        <f t="array" ref="BL61">IFERROR(_xlfn.IFS(Data_Power_app[[#This Row],[LEANLINE PLAN]]="","",Data_Power_app[[#This Row],[LEANLINE (REALTIME)]]="","",SEARCH(RIGHT(Data_Power_app[[#This Row],[LEANLINE (REALTIME)]],1),Data_Power_app[[#This Row],[LEANLINE PLAN]],1)&gt;0,"True"),"False")</f>
        <v/>
      </c>
    </row>
    <row r="62" spans="1:64" x14ac:dyDescent="0.25">
      <c r="A62" s="10">
        <v>385</v>
      </c>
      <c r="B62" s="3" t="s">
        <v>2550</v>
      </c>
      <c r="C62" s="3" t="s">
        <v>2551</v>
      </c>
      <c r="D62" s="3" t="s">
        <v>84</v>
      </c>
      <c r="E62" s="3" t="s">
        <v>140</v>
      </c>
      <c r="F62" s="3" t="s">
        <v>59</v>
      </c>
      <c r="G62" s="3">
        <v>278</v>
      </c>
      <c r="H62" s="4">
        <v>45833</v>
      </c>
      <c r="I62" s="32" t="s">
        <v>60</v>
      </c>
      <c r="J62" s="4">
        <v>45831</v>
      </c>
      <c r="K62" s="4">
        <v>45834</v>
      </c>
      <c r="L62" s="4">
        <v>45831.209120370368</v>
      </c>
      <c r="M62" s="4">
        <v>45834</v>
      </c>
      <c r="N62" s="4">
        <v>45832.335104166668</v>
      </c>
      <c r="O62" s="4" t="s">
        <v>60</v>
      </c>
      <c r="P62" s="4" t="s">
        <v>60</v>
      </c>
      <c r="Q62" s="4" t="s">
        <v>60</v>
      </c>
      <c r="R62" s="4" t="s">
        <v>60</v>
      </c>
      <c r="S62" s="4" t="s">
        <v>60</v>
      </c>
      <c r="T62" s="4">
        <v>45840</v>
      </c>
      <c r="U62" s="4">
        <v>45839.95548611111</v>
      </c>
      <c r="V62" s="4">
        <v>45841.536874999998</v>
      </c>
      <c r="W62" s="4">
        <v>45840</v>
      </c>
      <c r="X62" s="4">
        <v>45841.644745370373</v>
      </c>
      <c r="Y62" s="4" t="s">
        <v>77</v>
      </c>
      <c r="Z62" s="4">
        <v>45841</v>
      </c>
      <c r="AA62" s="4">
        <v>45841.134583333333</v>
      </c>
      <c r="AB62" s="4" t="s">
        <v>60</v>
      </c>
      <c r="AC62" s="4">
        <v>45842</v>
      </c>
      <c r="AD62" s="4">
        <v>45842</v>
      </c>
      <c r="AE62" s="4">
        <v>45845</v>
      </c>
      <c r="AF62" s="4">
        <v>45842</v>
      </c>
      <c r="AG62" s="3" t="s">
        <v>635</v>
      </c>
      <c r="AH62" s="3" t="s">
        <v>175</v>
      </c>
      <c r="AI62" s="3" t="s">
        <v>422</v>
      </c>
      <c r="AJ62" s="3" t="s">
        <v>142</v>
      </c>
      <c r="AK62" s="3" t="s">
        <v>65</v>
      </c>
      <c r="AL62" s="3" t="s">
        <v>143</v>
      </c>
      <c r="AM62" s="3" t="s">
        <v>144</v>
      </c>
      <c r="AN62" s="3">
        <v>8.1902299999999997</v>
      </c>
      <c r="AO62" s="3" t="s">
        <v>68</v>
      </c>
      <c r="AP62" s="3"/>
      <c r="AQ62" s="3"/>
      <c r="AR62" s="3" t="s">
        <v>68</v>
      </c>
      <c r="AS62" s="3"/>
      <c r="AT62" s="3"/>
      <c r="AU62" s="3" t="s">
        <v>209</v>
      </c>
      <c r="AV62" s="3" t="s">
        <v>210</v>
      </c>
      <c r="AW62" s="3">
        <v>17.911940000000001</v>
      </c>
      <c r="AX62" s="3" t="s">
        <v>919</v>
      </c>
      <c r="AY62" s="3" t="s">
        <v>920</v>
      </c>
      <c r="AZ62" s="3">
        <v>278</v>
      </c>
      <c r="BA62" s="3" t="s">
        <v>60</v>
      </c>
      <c r="BB62" s="3">
        <v>278</v>
      </c>
      <c r="BC62" s="3" t="s">
        <v>60</v>
      </c>
      <c r="BD62" s="3" t="s">
        <v>60</v>
      </c>
      <c r="BE62" s="3" t="s">
        <v>60</v>
      </c>
      <c r="BF62" s="3" t="str">
        <f>IFERROR(VLOOKUP(Data_Power_app[[#This Row],[PRO ODER]],'Result'!H:J,3,0),"")</f>
        <v/>
      </c>
      <c r="BG62" s="11" t="str">
        <f>IFERROR(VLOOKUP(Data_Power_app[[#This Row],[PRO ODER]]&amp;"LAM",'Real Time'!A:E,4,0),"")</f>
        <v>ML-04</v>
      </c>
      <c r="BH6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 s="3" t="str">
        <f>IFERROR(VLOOKUP(Data_Power_app[[#This Row],[PRO ODER]],'Xuất-Delay-SLT'!B:C,2,0),"")</f>
        <v/>
      </c>
      <c r="BJ62" s="3" t="str">
        <f>IFERROR(VLOOKUP(Data_Power_app[[#This Row],[PRO ODER]],'Plan Lean DC'!A:C,3,0),"")</f>
        <v/>
      </c>
      <c r="BK62" s="3" t="str">
        <f>IFERROR(VLOOKUP(Data_Power_app[[#This Row],[PRO ODER]]&amp;"LEAN_IN",'Real Time'!A:D,4,0),"")</f>
        <v>LEANLINE1_2</v>
      </c>
      <c r="BL62" s="3" t="str" cm="1">
        <f t="array" ref="BL62">IFERROR(_xlfn.IFS(Data_Power_app[[#This Row],[LEANLINE PLAN]]="","",Data_Power_app[[#This Row],[LEANLINE (REALTIME)]]="","",SEARCH(RIGHT(Data_Power_app[[#This Row],[LEANLINE (REALTIME)]],1),Data_Power_app[[#This Row],[LEANLINE PLAN]],1)&gt;0,"True"),"False")</f>
        <v/>
      </c>
    </row>
    <row r="63" spans="1:64" x14ac:dyDescent="0.25">
      <c r="A63" s="10">
        <v>392</v>
      </c>
      <c r="B63" s="3" t="s">
        <v>2583</v>
      </c>
      <c r="C63" s="3" t="s">
        <v>2584</v>
      </c>
      <c r="D63" s="3" t="s">
        <v>231</v>
      </c>
      <c r="E63" s="3" t="s">
        <v>232</v>
      </c>
      <c r="F63" s="3" t="s">
        <v>59</v>
      </c>
      <c r="G63" s="3">
        <v>512</v>
      </c>
      <c r="H63" s="4">
        <v>45832</v>
      </c>
      <c r="I63" s="32" t="s">
        <v>60</v>
      </c>
      <c r="J63" s="4">
        <v>45831</v>
      </c>
      <c r="K63" s="4">
        <v>45834</v>
      </c>
      <c r="L63" s="4">
        <v>45832.091921296298</v>
      </c>
      <c r="M63" s="4">
        <v>45836</v>
      </c>
      <c r="N63" s="4">
        <v>45835.873182870368</v>
      </c>
      <c r="O63" s="4" t="s">
        <v>60</v>
      </c>
      <c r="P63" s="4" t="s">
        <v>60</v>
      </c>
      <c r="Q63" s="4" t="s">
        <v>60</v>
      </c>
      <c r="R63" s="4" t="s">
        <v>60</v>
      </c>
      <c r="S63" s="4" t="s">
        <v>60</v>
      </c>
      <c r="T63" s="4">
        <v>45838</v>
      </c>
      <c r="U63" s="4">
        <v>45836.409791666665</v>
      </c>
      <c r="V63" s="4">
        <v>45838.096435185187</v>
      </c>
      <c r="W63" s="4">
        <v>45840</v>
      </c>
      <c r="X63" s="4">
        <v>45840.07068287037</v>
      </c>
      <c r="Y63" s="4" t="s">
        <v>77</v>
      </c>
      <c r="Z63" s="4">
        <v>45841</v>
      </c>
      <c r="AA63" s="4">
        <v>45841.52449074074</v>
      </c>
      <c r="AB63" s="4" t="s">
        <v>60</v>
      </c>
      <c r="AC63" s="4">
        <v>45842</v>
      </c>
      <c r="AD63" s="4">
        <v>45842</v>
      </c>
      <c r="AE63" s="4">
        <v>45845</v>
      </c>
      <c r="AF63" s="4">
        <v>45842</v>
      </c>
      <c r="AG63" s="3" t="s">
        <v>635</v>
      </c>
      <c r="AH63" s="3" t="s">
        <v>383</v>
      </c>
      <c r="AI63" s="3" t="s">
        <v>836</v>
      </c>
      <c r="AJ63" s="3" t="s">
        <v>234</v>
      </c>
      <c r="AK63" s="3" t="s">
        <v>65</v>
      </c>
      <c r="AL63" s="3" t="s">
        <v>235</v>
      </c>
      <c r="AM63" s="3" t="s">
        <v>236</v>
      </c>
      <c r="AN63" s="3">
        <v>9.35825</v>
      </c>
      <c r="AO63" s="3" t="s">
        <v>68</v>
      </c>
      <c r="AP63" s="3"/>
      <c r="AQ63" s="3"/>
      <c r="AR63" s="3" t="s">
        <v>68</v>
      </c>
      <c r="AS63" s="3"/>
      <c r="AT63" s="3"/>
      <c r="AU63" s="3" t="s">
        <v>834</v>
      </c>
      <c r="AV63" s="3" t="s">
        <v>835</v>
      </c>
      <c r="AW63" s="3">
        <v>35.131230000000002</v>
      </c>
      <c r="AX63" s="3" t="s">
        <v>837</v>
      </c>
      <c r="AY63" s="3" t="s">
        <v>838</v>
      </c>
      <c r="AZ63" s="3">
        <v>512</v>
      </c>
      <c r="BA63" s="3" t="s">
        <v>60</v>
      </c>
      <c r="BB63" s="3">
        <v>512</v>
      </c>
      <c r="BC63" s="3" t="s">
        <v>60</v>
      </c>
      <c r="BD63" s="3" t="s">
        <v>60</v>
      </c>
      <c r="BE63" s="3" t="s">
        <v>60</v>
      </c>
      <c r="BF63" s="3" t="str">
        <f>IFERROR(VLOOKUP(Data_Power_app[[#This Row],[PRO ODER]],'Result'!H:J,3,0),"")</f>
        <v/>
      </c>
      <c r="BG63" s="11" t="str">
        <f>IFERROR(VLOOKUP(Data_Power_app[[#This Row],[PRO ODER]]&amp;"LAM",'Real Time'!A:E,4,0),"")</f>
        <v>ML-06</v>
      </c>
      <c r="BH6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 s="3" t="str">
        <f>IFERROR(VLOOKUP(Data_Power_app[[#This Row],[PRO ODER]],'Xuất-Delay-SLT'!B:C,2,0),"")</f>
        <v>URGENT</v>
      </c>
      <c r="BJ63" s="3" t="str">
        <f>IFERROR(VLOOKUP(Data_Power_app[[#This Row],[PRO ODER]],'Plan Lean DC'!A:C,3,0),"")</f>
        <v/>
      </c>
      <c r="BK63" s="3" t="str">
        <f>IFERROR(VLOOKUP(Data_Power_app[[#This Row],[PRO ODER]]&amp;"LEAN_IN",'Real Time'!A:D,4,0),"")</f>
        <v>LEANLINE1_2</v>
      </c>
      <c r="BL63" s="3" t="str" cm="1">
        <f t="array" ref="BL63">IFERROR(_xlfn.IFS(Data_Power_app[[#This Row],[LEANLINE PLAN]]="","",Data_Power_app[[#This Row],[LEANLINE (REALTIME)]]="","",SEARCH(RIGHT(Data_Power_app[[#This Row],[LEANLINE (REALTIME)]],1),Data_Power_app[[#This Row],[LEANLINE PLAN]],1)&gt;0,"True"),"False")</f>
        <v/>
      </c>
    </row>
    <row r="64" spans="1:64" x14ac:dyDescent="0.25">
      <c r="A64" s="10">
        <v>397</v>
      </c>
      <c r="B64" s="3" t="s">
        <v>7841</v>
      </c>
      <c r="C64" s="3" t="s">
        <v>7842</v>
      </c>
      <c r="D64" s="3" t="s">
        <v>84</v>
      </c>
      <c r="E64" s="3" t="s">
        <v>137</v>
      </c>
      <c r="F64" s="3" t="s">
        <v>72</v>
      </c>
      <c r="G64" s="3">
        <v>1000</v>
      </c>
      <c r="H64" s="4">
        <v>45838</v>
      </c>
      <c r="I64" s="32" t="s">
        <v>60</v>
      </c>
      <c r="J64" s="4">
        <v>45840</v>
      </c>
      <c r="K64" s="4">
        <v>45839</v>
      </c>
      <c r="L64" s="4">
        <v>45838.13821759259</v>
      </c>
      <c r="M64" s="4" t="s">
        <v>60</v>
      </c>
      <c r="N64" s="4"/>
      <c r="O64" s="4" t="s">
        <v>60</v>
      </c>
      <c r="P64" s="4" t="s">
        <v>60</v>
      </c>
      <c r="Q64" s="4" t="s">
        <v>60</v>
      </c>
      <c r="R64" s="4" t="s">
        <v>60</v>
      </c>
      <c r="S64" s="4" t="s">
        <v>60</v>
      </c>
      <c r="T64" s="4" t="s">
        <v>60</v>
      </c>
      <c r="U64" s="4"/>
      <c r="V64" s="4"/>
      <c r="W64" s="4">
        <v>45841</v>
      </c>
      <c r="X64" s="4">
        <v>45841.217939814815</v>
      </c>
      <c r="Y64" s="4" t="s">
        <v>73</v>
      </c>
      <c r="Z64" s="4">
        <v>45841</v>
      </c>
      <c r="AA64" s="4">
        <v>45841.218935185185</v>
      </c>
      <c r="AB64" s="4" t="s">
        <v>60</v>
      </c>
      <c r="AC64" s="4">
        <v>45842</v>
      </c>
      <c r="AD64" s="4">
        <v>45843</v>
      </c>
      <c r="AE64" s="4">
        <v>45845</v>
      </c>
      <c r="AF64" s="4">
        <v>45842</v>
      </c>
      <c r="AG64" s="3" t="s">
        <v>635</v>
      </c>
      <c r="AH64" s="3" t="s">
        <v>401</v>
      </c>
      <c r="AI64" s="3" t="s">
        <v>13205</v>
      </c>
      <c r="AJ64" s="3" t="s">
        <v>74</v>
      </c>
      <c r="AK64" s="3" t="s">
        <v>65</v>
      </c>
      <c r="AL64" s="3" t="s">
        <v>135</v>
      </c>
      <c r="AM64" s="3" t="s">
        <v>136</v>
      </c>
      <c r="AN64" s="3">
        <v>24.5243</v>
      </c>
      <c r="AO64" s="3" t="s">
        <v>68</v>
      </c>
      <c r="AP64" s="3"/>
      <c r="AQ64" s="3"/>
      <c r="AR64" s="3" t="s">
        <v>68</v>
      </c>
      <c r="AS64" s="3"/>
      <c r="AT64" s="3"/>
      <c r="AU64" s="3" t="s">
        <v>253</v>
      </c>
      <c r="AV64" s="3" t="s">
        <v>254</v>
      </c>
      <c r="AW64" s="3">
        <v>53.632100000000001</v>
      </c>
      <c r="AX64" s="3" t="s">
        <v>171</v>
      </c>
      <c r="AY64" s="3" t="s">
        <v>172</v>
      </c>
      <c r="AZ64" s="3">
        <v>1000</v>
      </c>
      <c r="BA64" s="3" t="s">
        <v>173</v>
      </c>
      <c r="BB64" s="3">
        <v>1000</v>
      </c>
      <c r="BC64" s="3" t="s">
        <v>60</v>
      </c>
      <c r="BD64" s="3" t="s">
        <v>60</v>
      </c>
      <c r="BE64" s="3" t="s">
        <v>474</v>
      </c>
      <c r="BF64" s="3" t="str">
        <f>IFERROR(VLOOKUP(Data_Power_app[[#This Row],[PRO ODER]],'Result'!H:J,3,0),"")</f>
        <v/>
      </c>
      <c r="BG64" s="11" t="str">
        <f>IFERROR(VLOOKUP(Data_Power_app[[#This Row],[PRO ODER]]&amp;"LAM",'Real Time'!A:E,4,0),"")</f>
        <v>ML-04</v>
      </c>
      <c r="BH6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 s="3" t="str">
        <f>IFERROR(VLOOKUP(Data_Power_app[[#This Row],[PRO ODER]],'Xuất-Delay-SLT'!B:C,2,0),"")</f>
        <v/>
      </c>
      <c r="BJ64" s="3" t="str">
        <f>IFERROR(VLOOKUP(Data_Power_app[[#This Row],[PRO ODER]],'Plan Lean DC'!A:C,3,0),"")</f>
        <v/>
      </c>
      <c r="BK64" s="3" t="str">
        <f>IFERROR(VLOOKUP(Data_Power_app[[#This Row],[PRO ODER]]&amp;"LEAN_IN",'Real Time'!A:D,4,0),"")</f>
        <v>LEAN-06</v>
      </c>
      <c r="BL64" s="3" t="str" cm="1">
        <f t="array" ref="BL64">IFERROR(_xlfn.IFS(Data_Power_app[[#This Row],[LEANLINE PLAN]]="","",Data_Power_app[[#This Row],[LEANLINE (REALTIME)]]="","",SEARCH(RIGHT(Data_Power_app[[#This Row],[LEANLINE (REALTIME)]],1),Data_Power_app[[#This Row],[LEANLINE PLAN]],1)&gt;0,"True"),"False")</f>
        <v/>
      </c>
    </row>
    <row r="65" spans="1:64" x14ac:dyDescent="0.25">
      <c r="A65" s="10">
        <v>406</v>
      </c>
      <c r="B65" s="3" t="s">
        <v>7875</v>
      </c>
      <c r="C65" s="3" t="s">
        <v>7876</v>
      </c>
      <c r="D65" s="3" t="s">
        <v>84</v>
      </c>
      <c r="E65" s="3" t="s">
        <v>194</v>
      </c>
      <c r="F65" s="3" t="s">
        <v>72</v>
      </c>
      <c r="G65" s="3">
        <v>162</v>
      </c>
      <c r="H65" s="4">
        <v>45838</v>
      </c>
      <c r="I65" s="32" t="s">
        <v>60</v>
      </c>
      <c r="J65" s="4">
        <v>45838</v>
      </c>
      <c r="K65" s="4">
        <v>45839</v>
      </c>
      <c r="L65" s="4">
        <v>45839.372199074074</v>
      </c>
      <c r="M65" s="4" t="s">
        <v>60</v>
      </c>
      <c r="N65" s="4"/>
      <c r="O65" s="4" t="s">
        <v>60</v>
      </c>
      <c r="P65" s="4" t="s">
        <v>60</v>
      </c>
      <c r="Q65" s="4" t="s">
        <v>60</v>
      </c>
      <c r="R65" s="4" t="s">
        <v>60</v>
      </c>
      <c r="S65" s="4" t="s">
        <v>60</v>
      </c>
      <c r="T65" s="4" t="s">
        <v>60</v>
      </c>
      <c r="U65" s="4"/>
      <c r="V65" s="4"/>
      <c r="W65" s="4">
        <v>45841</v>
      </c>
      <c r="X65" s="4">
        <v>45840.907418981478</v>
      </c>
      <c r="Y65" s="4" t="s">
        <v>73</v>
      </c>
      <c r="Z65" s="4">
        <v>45841</v>
      </c>
      <c r="AA65" s="4">
        <v>45840.131631944445</v>
      </c>
      <c r="AB65" s="4" t="s">
        <v>60</v>
      </c>
      <c r="AC65" s="4">
        <v>45842</v>
      </c>
      <c r="AD65" s="4">
        <v>45843</v>
      </c>
      <c r="AE65" s="4">
        <v>45845</v>
      </c>
      <c r="AF65" s="4">
        <v>45842</v>
      </c>
      <c r="AG65" s="3" t="s">
        <v>635</v>
      </c>
      <c r="AH65" s="3" t="s">
        <v>195</v>
      </c>
      <c r="AI65" s="3" t="s">
        <v>1155</v>
      </c>
      <c r="AJ65" s="3" t="s">
        <v>74</v>
      </c>
      <c r="AK65" s="3" t="s">
        <v>65</v>
      </c>
      <c r="AL65" s="3" t="s">
        <v>196</v>
      </c>
      <c r="AM65" s="3" t="s">
        <v>197</v>
      </c>
      <c r="AN65" s="3">
        <v>4.7671900000000003</v>
      </c>
      <c r="AO65" s="3" t="s">
        <v>68</v>
      </c>
      <c r="AP65" s="3"/>
      <c r="AQ65" s="3"/>
      <c r="AR65" s="3" t="s">
        <v>68</v>
      </c>
      <c r="AS65" s="3"/>
      <c r="AT65" s="3"/>
      <c r="AU65" s="3" t="s">
        <v>1156</v>
      </c>
      <c r="AV65" s="3" t="s">
        <v>1157</v>
      </c>
      <c r="AW65" s="3">
        <v>10.42708</v>
      </c>
      <c r="AX65" s="3" t="s">
        <v>1158</v>
      </c>
      <c r="AY65" s="3" t="s">
        <v>1159</v>
      </c>
      <c r="AZ65" s="3">
        <v>162</v>
      </c>
      <c r="BA65" s="3" t="s">
        <v>173</v>
      </c>
      <c r="BB65" s="3">
        <v>162</v>
      </c>
      <c r="BC65" s="3" t="s">
        <v>60</v>
      </c>
      <c r="BD65" s="3" t="s">
        <v>60</v>
      </c>
      <c r="BE65" s="3" t="s">
        <v>198</v>
      </c>
      <c r="BF65" s="3" t="str">
        <f>IFERROR(VLOOKUP(Data_Power_app[[#This Row],[PRO ODER]],'Result'!H:J,3,0),"")</f>
        <v>LAMINATION 1</v>
      </c>
      <c r="BG65" s="11" t="str">
        <f>IFERROR(VLOOKUP(Data_Power_app[[#This Row],[PRO ODER]]&amp;"LAM",'Real Time'!A:E,4,0),"")</f>
        <v>ML-01</v>
      </c>
      <c r="BH6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5" s="3" t="str">
        <f>IFERROR(VLOOKUP(Data_Power_app[[#This Row],[PRO ODER]],'Xuất-Delay-SLT'!B:C,2,0),"")</f>
        <v/>
      </c>
      <c r="BJ65" s="3" t="str">
        <f>IFERROR(VLOOKUP(Data_Power_app[[#This Row],[PRO ODER]],'Plan Lean DC'!A:C,3,0),"")</f>
        <v/>
      </c>
      <c r="BK65" s="3" t="str">
        <f>IFERROR(VLOOKUP(Data_Power_app[[#This Row],[PRO ODER]]&amp;"LEAN_IN",'Real Time'!A:D,4,0),"")</f>
        <v>LEAN-06</v>
      </c>
      <c r="BL65" s="3" t="str" cm="1">
        <f t="array" ref="BL65">IFERROR(_xlfn.IFS(Data_Power_app[[#This Row],[LEANLINE PLAN]]="","",Data_Power_app[[#This Row],[LEANLINE (REALTIME)]]="","",SEARCH(RIGHT(Data_Power_app[[#This Row],[LEANLINE (REALTIME)]],1),Data_Power_app[[#This Row],[LEANLINE PLAN]],1)&gt;0,"True"),"False")</f>
        <v/>
      </c>
    </row>
    <row r="66" spans="1:64" x14ac:dyDescent="0.25">
      <c r="A66" s="10">
        <v>407</v>
      </c>
      <c r="B66" s="3" t="s">
        <v>7877</v>
      </c>
      <c r="C66" s="3" t="s">
        <v>7878</v>
      </c>
      <c r="D66" s="3" t="s">
        <v>84</v>
      </c>
      <c r="E66" s="3" t="s">
        <v>194</v>
      </c>
      <c r="F66" s="3" t="s">
        <v>72</v>
      </c>
      <c r="G66" s="3">
        <v>162</v>
      </c>
      <c r="H66" s="4">
        <v>45838</v>
      </c>
      <c r="I66" s="32" t="s">
        <v>60</v>
      </c>
      <c r="J66" s="4">
        <v>45838</v>
      </c>
      <c r="K66" s="4">
        <v>45839</v>
      </c>
      <c r="L66" s="4">
        <v>45839.372199074074</v>
      </c>
      <c r="M66" s="4" t="s">
        <v>60</v>
      </c>
      <c r="N66" s="4"/>
      <c r="O66" s="4" t="s">
        <v>60</v>
      </c>
      <c r="P66" s="4" t="s">
        <v>60</v>
      </c>
      <c r="Q66" s="4" t="s">
        <v>60</v>
      </c>
      <c r="R66" s="4" t="s">
        <v>60</v>
      </c>
      <c r="S66" s="4" t="s">
        <v>60</v>
      </c>
      <c r="T66" s="4" t="s">
        <v>60</v>
      </c>
      <c r="U66" s="4"/>
      <c r="V66" s="4"/>
      <c r="W66" s="4">
        <v>45841</v>
      </c>
      <c r="X66" s="4">
        <v>45840.907523148147</v>
      </c>
      <c r="Y66" s="4" t="s">
        <v>73</v>
      </c>
      <c r="Z66" s="4">
        <v>45841</v>
      </c>
      <c r="AA66" s="4">
        <v>45840.131597222222</v>
      </c>
      <c r="AB66" s="4" t="s">
        <v>60</v>
      </c>
      <c r="AC66" s="4">
        <v>45842</v>
      </c>
      <c r="AD66" s="4">
        <v>45843</v>
      </c>
      <c r="AE66" s="4">
        <v>45845</v>
      </c>
      <c r="AF66" s="4">
        <v>45842</v>
      </c>
      <c r="AG66" s="3" t="s">
        <v>635</v>
      </c>
      <c r="AH66" s="3" t="s">
        <v>195</v>
      </c>
      <c r="AI66" s="3" t="s">
        <v>1155</v>
      </c>
      <c r="AJ66" s="3" t="s">
        <v>74</v>
      </c>
      <c r="AK66" s="3" t="s">
        <v>65</v>
      </c>
      <c r="AL66" s="3" t="s">
        <v>196</v>
      </c>
      <c r="AM66" s="3" t="s">
        <v>197</v>
      </c>
      <c r="AN66" s="3">
        <v>4.7671900000000003</v>
      </c>
      <c r="AO66" s="3" t="s">
        <v>68</v>
      </c>
      <c r="AP66" s="3"/>
      <c r="AQ66" s="3"/>
      <c r="AR66" s="3" t="s">
        <v>68</v>
      </c>
      <c r="AS66" s="3"/>
      <c r="AT66" s="3"/>
      <c r="AU66" s="3" t="s">
        <v>1156</v>
      </c>
      <c r="AV66" s="3" t="s">
        <v>1157</v>
      </c>
      <c r="AW66" s="3">
        <v>10.42708</v>
      </c>
      <c r="AX66" s="3" t="s">
        <v>1158</v>
      </c>
      <c r="AY66" s="3" t="s">
        <v>1159</v>
      </c>
      <c r="AZ66" s="3">
        <v>162</v>
      </c>
      <c r="BA66" s="3" t="s">
        <v>173</v>
      </c>
      <c r="BB66" s="3">
        <v>162</v>
      </c>
      <c r="BC66" s="3" t="s">
        <v>60</v>
      </c>
      <c r="BD66" s="3" t="s">
        <v>60</v>
      </c>
      <c r="BE66" s="3" t="s">
        <v>198</v>
      </c>
      <c r="BF66" s="3" t="str">
        <f>IFERROR(VLOOKUP(Data_Power_app[[#This Row],[PRO ODER]],'Result'!H:J,3,0),"")</f>
        <v>LAMINATION 1</v>
      </c>
      <c r="BG66" s="11" t="str">
        <f>IFERROR(VLOOKUP(Data_Power_app[[#This Row],[PRO ODER]]&amp;"LAM",'Real Time'!A:E,4,0),"")</f>
        <v>ML-01</v>
      </c>
      <c r="BH6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6" s="3" t="str">
        <f>IFERROR(VLOOKUP(Data_Power_app[[#This Row],[PRO ODER]],'Xuất-Delay-SLT'!B:C,2,0),"")</f>
        <v/>
      </c>
      <c r="BJ66" s="3" t="str">
        <f>IFERROR(VLOOKUP(Data_Power_app[[#This Row],[PRO ODER]],'Plan Lean DC'!A:C,3,0),"")</f>
        <v/>
      </c>
      <c r="BK66" s="3" t="str">
        <f>IFERROR(VLOOKUP(Data_Power_app[[#This Row],[PRO ODER]]&amp;"LEAN_IN",'Real Time'!A:D,4,0),"")</f>
        <v>LEAN-06</v>
      </c>
      <c r="BL66" s="3" t="str" cm="1">
        <f t="array" ref="BL66">IFERROR(_xlfn.IFS(Data_Power_app[[#This Row],[LEANLINE PLAN]]="","",Data_Power_app[[#This Row],[LEANLINE (REALTIME)]]="","",SEARCH(RIGHT(Data_Power_app[[#This Row],[LEANLINE (REALTIME)]],1),Data_Power_app[[#This Row],[LEANLINE PLAN]],1)&gt;0,"True"),"False")</f>
        <v/>
      </c>
    </row>
    <row r="67" spans="1:64" x14ac:dyDescent="0.25">
      <c r="A67" s="10">
        <v>408</v>
      </c>
      <c r="B67" s="3" t="s">
        <v>7879</v>
      </c>
      <c r="C67" s="3" t="s">
        <v>7880</v>
      </c>
      <c r="D67" s="3" t="s">
        <v>84</v>
      </c>
      <c r="E67" s="3" t="s">
        <v>194</v>
      </c>
      <c r="F67" s="3" t="s">
        <v>72</v>
      </c>
      <c r="G67" s="3">
        <v>222</v>
      </c>
      <c r="H67" s="4">
        <v>45838</v>
      </c>
      <c r="I67" s="32" t="s">
        <v>60</v>
      </c>
      <c r="J67" s="4">
        <v>45838</v>
      </c>
      <c r="K67" s="4">
        <v>45839</v>
      </c>
      <c r="L67" s="4">
        <v>45839.372256944444</v>
      </c>
      <c r="M67" s="4" t="s">
        <v>60</v>
      </c>
      <c r="N67" s="4"/>
      <c r="O67" s="4" t="s">
        <v>60</v>
      </c>
      <c r="P67" s="4" t="s">
        <v>60</v>
      </c>
      <c r="Q67" s="4" t="s">
        <v>60</v>
      </c>
      <c r="R67" s="4" t="s">
        <v>60</v>
      </c>
      <c r="S67" s="4" t="s">
        <v>60</v>
      </c>
      <c r="T67" s="4" t="s">
        <v>60</v>
      </c>
      <c r="U67" s="4"/>
      <c r="V67" s="4"/>
      <c r="W67" s="4">
        <v>45841</v>
      </c>
      <c r="X67" s="4">
        <v>45840.907627314817</v>
      </c>
      <c r="Y67" s="4" t="s">
        <v>73</v>
      </c>
      <c r="Z67" s="4">
        <v>45841</v>
      </c>
      <c r="AA67" s="4">
        <v>45840.131550925929</v>
      </c>
      <c r="AB67" s="4" t="s">
        <v>60</v>
      </c>
      <c r="AC67" s="4">
        <v>45842</v>
      </c>
      <c r="AD67" s="4">
        <v>45843</v>
      </c>
      <c r="AE67" s="4">
        <v>45845</v>
      </c>
      <c r="AF67" s="4">
        <v>45842</v>
      </c>
      <c r="AG67" s="3" t="s">
        <v>635</v>
      </c>
      <c r="AH67" s="3" t="s">
        <v>195</v>
      </c>
      <c r="AI67" s="3" t="s">
        <v>1155</v>
      </c>
      <c r="AJ67" s="3" t="s">
        <v>74</v>
      </c>
      <c r="AK67" s="3" t="s">
        <v>65</v>
      </c>
      <c r="AL67" s="3" t="s">
        <v>196</v>
      </c>
      <c r="AM67" s="3" t="s">
        <v>197</v>
      </c>
      <c r="AN67" s="3">
        <v>5.9382999999999999</v>
      </c>
      <c r="AO67" s="3" t="s">
        <v>68</v>
      </c>
      <c r="AP67" s="3"/>
      <c r="AQ67" s="3"/>
      <c r="AR67" s="3" t="s">
        <v>68</v>
      </c>
      <c r="AS67" s="3"/>
      <c r="AT67" s="3"/>
      <c r="AU67" s="3" t="s">
        <v>1156</v>
      </c>
      <c r="AV67" s="3" t="s">
        <v>1157</v>
      </c>
      <c r="AW67" s="3">
        <v>12.990170000000001</v>
      </c>
      <c r="AX67" s="3" t="s">
        <v>1158</v>
      </c>
      <c r="AY67" s="3" t="s">
        <v>1159</v>
      </c>
      <c r="AZ67" s="3">
        <v>222</v>
      </c>
      <c r="BA67" s="3" t="s">
        <v>173</v>
      </c>
      <c r="BB67" s="3">
        <v>222</v>
      </c>
      <c r="BC67" s="3" t="s">
        <v>60</v>
      </c>
      <c r="BD67" s="3" t="s">
        <v>60</v>
      </c>
      <c r="BE67" s="3" t="s">
        <v>198</v>
      </c>
      <c r="BF67" s="3" t="str">
        <f>IFERROR(VLOOKUP(Data_Power_app[[#This Row],[PRO ODER]],'Result'!H:J,3,0),"")</f>
        <v>LAMINATION 1</v>
      </c>
      <c r="BG67" s="11" t="str">
        <f>IFERROR(VLOOKUP(Data_Power_app[[#This Row],[PRO ODER]]&amp;"LAM",'Real Time'!A:E,4,0),"")</f>
        <v>ML-01</v>
      </c>
      <c r="BH6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7" s="3" t="str">
        <f>IFERROR(VLOOKUP(Data_Power_app[[#This Row],[PRO ODER]],'Xuất-Delay-SLT'!B:C,2,0),"")</f>
        <v/>
      </c>
      <c r="BJ67" s="3" t="str">
        <f>IFERROR(VLOOKUP(Data_Power_app[[#This Row],[PRO ODER]],'Plan Lean DC'!A:C,3,0),"")</f>
        <v/>
      </c>
      <c r="BK67" s="3" t="str">
        <f>IFERROR(VLOOKUP(Data_Power_app[[#This Row],[PRO ODER]]&amp;"LEAN_IN",'Real Time'!A:D,4,0),"")</f>
        <v>LEAN-06</v>
      </c>
      <c r="BL67" s="3" t="str" cm="1">
        <f t="array" ref="BL67">IFERROR(_xlfn.IFS(Data_Power_app[[#This Row],[LEANLINE PLAN]]="","",Data_Power_app[[#This Row],[LEANLINE (REALTIME)]]="","",SEARCH(RIGHT(Data_Power_app[[#This Row],[LEANLINE (REALTIME)]],1),Data_Power_app[[#This Row],[LEANLINE PLAN]],1)&gt;0,"True"),"False")</f>
        <v/>
      </c>
    </row>
    <row r="68" spans="1:64" x14ac:dyDescent="0.25">
      <c r="A68" s="10">
        <v>409</v>
      </c>
      <c r="B68" s="3" t="s">
        <v>7881</v>
      </c>
      <c r="C68" s="3" t="s">
        <v>7882</v>
      </c>
      <c r="D68" s="3" t="s">
        <v>84</v>
      </c>
      <c r="E68" s="3" t="s">
        <v>194</v>
      </c>
      <c r="F68" s="3" t="s">
        <v>72</v>
      </c>
      <c r="G68" s="3">
        <v>216</v>
      </c>
      <c r="H68" s="4">
        <v>45838</v>
      </c>
      <c r="I68" s="32" t="s">
        <v>60</v>
      </c>
      <c r="J68" s="4">
        <v>45838</v>
      </c>
      <c r="K68" s="4">
        <v>45839</v>
      </c>
      <c r="L68" s="4">
        <v>45839.372256944444</v>
      </c>
      <c r="M68" s="4" t="s">
        <v>60</v>
      </c>
      <c r="N68" s="4"/>
      <c r="O68" s="4" t="s">
        <v>60</v>
      </c>
      <c r="P68" s="4" t="s">
        <v>60</v>
      </c>
      <c r="Q68" s="4" t="s">
        <v>60</v>
      </c>
      <c r="R68" s="4" t="s">
        <v>60</v>
      </c>
      <c r="S68" s="4" t="s">
        <v>60</v>
      </c>
      <c r="T68" s="4" t="s">
        <v>60</v>
      </c>
      <c r="U68" s="4"/>
      <c r="V68" s="4"/>
      <c r="W68" s="4">
        <v>45841</v>
      </c>
      <c r="X68" s="4">
        <v>45840.907719907409</v>
      </c>
      <c r="Y68" s="4" t="s">
        <v>73</v>
      </c>
      <c r="Z68" s="4">
        <v>45841</v>
      </c>
      <c r="AA68" s="4">
        <v>45840.233807870369</v>
      </c>
      <c r="AB68" s="4" t="s">
        <v>60</v>
      </c>
      <c r="AC68" s="4">
        <v>45842</v>
      </c>
      <c r="AD68" s="4">
        <v>45843</v>
      </c>
      <c r="AE68" s="4">
        <v>45845</v>
      </c>
      <c r="AF68" s="4">
        <v>45842</v>
      </c>
      <c r="AG68" s="3" t="s">
        <v>635</v>
      </c>
      <c r="AH68" s="3" t="s">
        <v>195</v>
      </c>
      <c r="AI68" s="3" t="s">
        <v>1155</v>
      </c>
      <c r="AJ68" s="3" t="s">
        <v>74</v>
      </c>
      <c r="AK68" s="3" t="s">
        <v>65</v>
      </c>
      <c r="AL68" s="3" t="s">
        <v>196</v>
      </c>
      <c r="AM68" s="3" t="s">
        <v>197</v>
      </c>
      <c r="AN68" s="3">
        <v>5.7778099999999997</v>
      </c>
      <c r="AO68" s="3" t="s">
        <v>68</v>
      </c>
      <c r="AP68" s="3"/>
      <c r="AQ68" s="3"/>
      <c r="AR68" s="3" t="s">
        <v>68</v>
      </c>
      <c r="AS68" s="3"/>
      <c r="AT68" s="3"/>
      <c r="AU68" s="3" t="s">
        <v>1156</v>
      </c>
      <c r="AV68" s="3" t="s">
        <v>1157</v>
      </c>
      <c r="AW68" s="3">
        <v>12.639089999999999</v>
      </c>
      <c r="AX68" s="3" t="s">
        <v>1158</v>
      </c>
      <c r="AY68" s="3" t="s">
        <v>1159</v>
      </c>
      <c r="AZ68" s="3">
        <v>216</v>
      </c>
      <c r="BA68" s="3" t="s">
        <v>173</v>
      </c>
      <c r="BB68" s="3">
        <v>216</v>
      </c>
      <c r="BC68" s="3" t="s">
        <v>60</v>
      </c>
      <c r="BD68" s="3" t="s">
        <v>60</v>
      </c>
      <c r="BE68" s="3" t="s">
        <v>198</v>
      </c>
      <c r="BF68" s="3" t="str">
        <f>IFERROR(VLOOKUP(Data_Power_app[[#This Row],[PRO ODER]],'Result'!H:J,3,0),"")</f>
        <v>LAMINATION 1</v>
      </c>
      <c r="BG68" s="11" t="str">
        <f>IFERROR(VLOOKUP(Data_Power_app[[#This Row],[PRO ODER]]&amp;"LAM",'Real Time'!A:E,4,0),"")</f>
        <v>ML-01</v>
      </c>
      <c r="BH6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8" s="3" t="str">
        <f>IFERROR(VLOOKUP(Data_Power_app[[#This Row],[PRO ODER]],'Xuất-Delay-SLT'!B:C,2,0),"")</f>
        <v/>
      </c>
      <c r="BJ68" s="3" t="str">
        <f>IFERROR(VLOOKUP(Data_Power_app[[#This Row],[PRO ODER]],'Plan Lean DC'!A:C,3,0),"")</f>
        <v/>
      </c>
      <c r="BK68" s="3" t="str">
        <f>IFERROR(VLOOKUP(Data_Power_app[[#This Row],[PRO ODER]]&amp;"LEAN_IN",'Real Time'!A:D,4,0),"")</f>
        <v>LEAN-06</v>
      </c>
      <c r="BL68" s="3" t="str" cm="1">
        <f t="array" ref="BL68">IFERROR(_xlfn.IFS(Data_Power_app[[#This Row],[LEANLINE PLAN]]="","",Data_Power_app[[#This Row],[LEANLINE (REALTIME)]]="","",SEARCH(RIGHT(Data_Power_app[[#This Row],[LEANLINE (REALTIME)]],1),Data_Power_app[[#This Row],[LEANLINE PLAN]],1)&gt;0,"True"),"False")</f>
        <v/>
      </c>
    </row>
    <row r="69" spans="1:64" x14ac:dyDescent="0.25">
      <c r="A69" s="10">
        <v>410</v>
      </c>
      <c r="B69" s="3" t="s">
        <v>7883</v>
      </c>
      <c r="C69" s="3" t="s">
        <v>7884</v>
      </c>
      <c r="D69" s="3" t="s">
        <v>84</v>
      </c>
      <c r="E69" s="3" t="s">
        <v>194</v>
      </c>
      <c r="F69" s="3" t="s">
        <v>72</v>
      </c>
      <c r="G69" s="3">
        <v>234</v>
      </c>
      <c r="H69" s="4">
        <v>45838</v>
      </c>
      <c r="I69" s="32" t="s">
        <v>60</v>
      </c>
      <c r="J69" s="4">
        <v>45838</v>
      </c>
      <c r="K69" s="4">
        <v>45839</v>
      </c>
      <c r="L69" s="4">
        <v>45839.372337962966</v>
      </c>
      <c r="M69" s="4" t="s">
        <v>60</v>
      </c>
      <c r="N69" s="4"/>
      <c r="O69" s="4" t="s">
        <v>60</v>
      </c>
      <c r="P69" s="4" t="s">
        <v>60</v>
      </c>
      <c r="Q69" s="4" t="s">
        <v>60</v>
      </c>
      <c r="R69" s="4" t="s">
        <v>60</v>
      </c>
      <c r="S69" s="4" t="s">
        <v>60</v>
      </c>
      <c r="T69" s="4" t="s">
        <v>60</v>
      </c>
      <c r="U69" s="4"/>
      <c r="V69" s="4"/>
      <c r="W69" s="4">
        <v>45841</v>
      </c>
      <c r="X69" s="4">
        <v>45840.907812500001</v>
      </c>
      <c r="Y69" s="4" t="s">
        <v>73</v>
      </c>
      <c r="Z69" s="4">
        <v>45841</v>
      </c>
      <c r="AA69" s="4">
        <v>45840.203310185185</v>
      </c>
      <c r="AB69" s="4" t="s">
        <v>60</v>
      </c>
      <c r="AC69" s="4">
        <v>45842</v>
      </c>
      <c r="AD69" s="4">
        <v>45843</v>
      </c>
      <c r="AE69" s="4">
        <v>45845</v>
      </c>
      <c r="AF69" s="4">
        <v>45842</v>
      </c>
      <c r="AG69" s="3" t="s">
        <v>635</v>
      </c>
      <c r="AH69" s="3" t="s">
        <v>195</v>
      </c>
      <c r="AI69" s="3" t="s">
        <v>1155</v>
      </c>
      <c r="AJ69" s="3" t="s">
        <v>74</v>
      </c>
      <c r="AK69" s="3" t="s">
        <v>65</v>
      </c>
      <c r="AL69" s="3" t="s">
        <v>196</v>
      </c>
      <c r="AM69" s="3" t="s">
        <v>197</v>
      </c>
      <c r="AN69" s="3">
        <v>6.25929</v>
      </c>
      <c r="AO69" s="3" t="s">
        <v>68</v>
      </c>
      <c r="AP69" s="3"/>
      <c r="AQ69" s="3"/>
      <c r="AR69" s="3" t="s">
        <v>68</v>
      </c>
      <c r="AS69" s="3"/>
      <c r="AT69" s="3"/>
      <c r="AU69" s="3" t="s">
        <v>1156</v>
      </c>
      <c r="AV69" s="3" t="s">
        <v>1157</v>
      </c>
      <c r="AW69" s="3">
        <v>13.692349999999999</v>
      </c>
      <c r="AX69" s="3" t="s">
        <v>1158</v>
      </c>
      <c r="AY69" s="3" t="s">
        <v>1159</v>
      </c>
      <c r="AZ69" s="3">
        <v>234</v>
      </c>
      <c r="BA69" s="3" t="s">
        <v>173</v>
      </c>
      <c r="BB69" s="3">
        <v>234</v>
      </c>
      <c r="BC69" s="3" t="s">
        <v>60</v>
      </c>
      <c r="BD69" s="3" t="s">
        <v>60</v>
      </c>
      <c r="BE69" s="3" t="s">
        <v>198</v>
      </c>
      <c r="BF69" s="3" t="str">
        <f>IFERROR(VLOOKUP(Data_Power_app[[#This Row],[PRO ODER]],'Result'!H:J,3,0),"")</f>
        <v/>
      </c>
      <c r="BG69" s="11" t="str">
        <f>IFERROR(VLOOKUP(Data_Power_app[[#This Row],[PRO ODER]]&amp;"LAM",'Real Time'!A:E,4,0),"")</f>
        <v>ML-01</v>
      </c>
      <c r="BH6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 s="3" t="str">
        <f>IFERROR(VLOOKUP(Data_Power_app[[#This Row],[PRO ODER]],'Xuất-Delay-SLT'!B:C,2,0),"")</f>
        <v/>
      </c>
      <c r="BJ69" s="3" t="str">
        <f>IFERROR(VLOOKUP(Data_Power_app[[#This Row],[PRO ODER]],'Plan Lean DC'!A:C,3,0),"")</f>
        <v/>
      </c>
      <c r="BK69" s="3" t="str">
        <f>IFERROR(VLOOKUP(Data_Power_app[[#This Row],[PRO ODER]]&amp;"LEAN_IN",'Real Time'!A:D,4,0),"")</f>
        <v>LEAN-06</v>
      </c>
      <c r="BL69" s="3" t="str" cm="1">
        <f t="array" ref="BL69">IFERROR(_xlfn.IFS(Data_Power_app[[#This Row],[LEANLINE PLAN]]="","",Data_Power_app[[#This Row],[LEANLINE (REALTIME)]]="","",SEARCH(RIGHT(Data_Power_app[[#This Row],[LEANLINE (REALTIME)]],1),Data_Power_app[[#This Row],[LEANLINE PLAN]],1)&gt;0,"True"),"False")</f>
        <v/>
      </c>
    </row>
    <row r="70" spans="1:64" x14ac:dyDescent="0.25">
      <c r="A70" s="10">
        <v>411</v>
      </c>
      <c r="B70" s="3" t="s">
        <v>7885</v>
      </c>
      <c r="C70" s="3" t="s">
        <v>7886</v>
      </c>
      <c r="D70" s="3" t="s">
        <v>84</v>
      </c>
      <c r="E70" s="3" t="s">
        <v>194</v>
      </c>
      <c r="F70" s="3" t="s">
        <v>72</v>
      </c>
      <c r="G70" s="3">
        <v>192</v>
      </c>
      <c r="H70" s="4">
        <v>45838</v>
      </c>
      <c r="I70" s="32" t="s">
        <v>60</v>
      </c>
      <c r="J70" s="4">
        <v>45838</v>
      </c>
      <c r="K70" s="4">
        <v>45839</v>
      </c>
      <c r="L70" s="4">
        <v>45839.372418981482</v>
      </c>
      <c r="M70" s="4" t="s">
        <v>60</v>
      </c>
      <c r="N70" s="4"/>
      <c r="O70" s="4" t="s">
        <v>60</v>
      </c>
      <c r="P70" s="4" t="s">
        <v>60</v>
      </c>
      <c r="Q70" s="4" t="s">
        <v>60</v>
      </c>
      <c r="R70" s="4" t="s">
        <v>60</v>
      </c>
      <c r="S70" s="4" t="s">
        <v>60</v>
      </c>
      <c r="T70" s="4" t="s">
        <v>60</v>
      </c>
      <c r="U70" s="4"/>
      <c r="V70" s="4"/>
      <c r="W70" s="4">
        <v>45841</v>
      </c>
      <c r="X70" s="4">
        <v>45840.907997685186</v>
      </c>
      <c r="Y70" s="4" t="s">
        <v>73</v>
      </c>
      <c r="Z70" s="4">
        <v>45841</v>
      </c>
      <c r="AA70" s="4">
        <v>45841.3281712963</v>
      </c>
      <c r="AB70" s="4" t="s">
        <v>60</v>
      </c>
      <c r="AC70" s="4">
        <v>45842</v>
      </c>
      <c r="AD70" s="4">
        <v>45843</v>
      </c>
      <c r="AE70" s="4">
        <v>45845</v>
      </c>
      <c r="AF70" s="4">
        <v>45842</v>
      </c>
      <c r="AG70" s="3" t="s">
        <v>635</v>
      </c>
      <c r="AH70" s="3" t="s">
        <v>195</v>
      </c>
      <c r="AI70" s="3" t="s">
        <v>1155</v>
      </c>
      <c r="AJ70" s="3" t="s">
        <v>74</v>
      </c>
      <c r="AK70" s="3" t="s">
        <v>65</v>
      </c>
      <c r="AL70" s="3" t="s">
        <v>196</v>
      </c>
      <c r="AM70" s="3" t="s">
        <v>197</v>
      </c>
      <c r="AN70" s="3">
        <v>4.4950799999999997</v>
      </c>
      <c r="AO70" s="3" t="s">
        <v>68</v>
      </c>
      <c r="AP70" s="3"/>
      <c r="AQ70" s="3"/>
      <c r="AR70" s="3" t="s">
        <v>68</v>
      </c>
      <c r="AS70" s="3"/>
      <c r="AT70" s="3"/>
      <c r="AU70" s="3" t="s">
        <v>1156</v>
      </c>
      <c r="AV70" s="3" t="s">
        <v>1157</v>
      </c>
      <c r="AW70" s="3">
        <v>9.8286700000000007</v>
      </c>
      <c r="AX70" s="3" t="s">
        <v>1158</v>
      </c>
      <c r="AY70" s="3" t="s">
        <v>1159</v>
      </c>
      <c r="AZ70" s="3">
        <v>192</v>
      </c>
      <c r="BA70" s="3" t="s">
        <v>173</v>
      </c>
      <c r="BB70" s="3">
        <v>192</v>
      </c>
      <c r="BC70" s="3" t="s">
        <v>60</v>
      </c>
      <c r="BD70" s="3" t="s">
        <v>60</v>
      </c>
      <c r="BE70" s="3" t="s">
        <v>198</v>
      </c>
      <c r="BF70" s="3" t="str">
        <f>IFERROR(VLOOKUP(Data_Power_app[[#This Row],[PRO ODER]],'Result'!H:J,3,0),"")</f>
        <v/>
      </c>
      <c r="BG70" s="11" t="str">
        <f>IFERROR(VLOOKUP(Data_Power_app[[#This Row],[PRO ODER]]&amp;"LAM",'Real Time'!A:E,4,0),"")</f>
        <v>ML-01</v>
      </c>
      <c r="BH7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 s="3" t="str">
        <f>IFERROR(VLOOKUP(Data_Power_app[[#This Row],[PRO ODER]],'Xuất-Delay-SLT'!B:C,2,0),"")</f>
        <v/>
      </c>
      <c r="BJ70" s="3" t="str">
        <f>IFERROR(VLOOKUP(Data_Power_app[[#This Row],[PRO ODER]],'Plan Lean DC'!A:C,3,0),"")</f>
        <v/>
      </c>
      <c r="BK70" s="3" t="str">
        <f>IFERROR(VLOOKUP(Data_Power_app[[#This Row],[PRO ODER]]&amp;"LEAN_IN",'Real Time'!A:D,4,0),"")</f>
        <v>LEAN-06</v>
      </c>
      <c r="BL70" s="3" t="str" cm="1">
        <f t="array" ref="BL70">IFERROR(_xlfn.IFS(Data_Power_app[[#This Row],[LEANLINE PLAN]]="","",Data_Power_app[[#This Row],[LEANLINE (REALTIME)]]="","",SEARCH(RIGHT(Data_Power_app[[#This Row],[LEANLINE (REALTIME)]],1),Data_Power_app[[#This Row],[LEANLINE PLAN]],1)&gt;0,"True"),"False")</f>
        <v/>
      </c>
    </row>
    <row r="71" spans="1:64" x14ac:dyDescent="0.25">
      <c r="A71" s="10">
        <v>416</v>
      </c>
      <c r="B71" s="3" t="s">
        <v>7890</v>
      </c>
      <c r="C71" s="3" t="s">
        <v>7891</v>
      </c>
      <c r="D71" s="3" t="s">
        <v>84</v>
      </c>
      <c r="E71" s="3" t="s">
        <v>140</v>
      </c>
      <c r="F71" s="3" t="s">
        <v>72</v>
      </c>
      <c r="G71" s="3">
        <v>4275</v>
      </c>
      <c r="H71" s="4">
        <v>45838</v>
      </c>
      <c r="I71" s="32" t="s">
        <v>60</v>
      </c>
      <c r="J71" s="4">
        <v>45838</v>
      </c>
      <c r="K71" s="4">
        <v>45839</v>
      </c>
      <c r="L71" s="4">
        <v>45839.403483796297</v>
      </c>
      <c r="M71" s="4" t="s">
        <v>60</v>
      </c>
      <c r="N71" s="4"/>
      <c r="O71" s="4" t="s">
        <v>60</v>
      </c>
      <c r="P71" s="4" t="s">
        <v>60</v>
      </c>
      <c r="Q71" s="4" t="s">
        <v>60</v>
      </c>
      <c r="R71" s="4" t="s">
        <v>60</v>
      </c>
      <c r="S71" s="4" t="s">
        <v>60</v>
      </c>
      <c r="T71" s="4" t="s">
        <v>60</v>
      </c>
      <c r="U71" s="4"/>
      <c r="V71" s="4"/>
      <c r="W71" s="4">
        <v>45841</v>
      </c>
      <c r="X71" s="4">
        <v>45841.622465277775</v>
      </c>
      <c r="Y71" s="4" t="s">
        <v>115</v>
      </c>
      <c r="Z71" s="4">
        <v>45841</v>
      </c>
      <c r="AA71" s="4">
        <v>45841.17527777778</v>
      </c>
      <c r="AB71" s="4" t="s">
        <v>60</v>
      </c>
      <c r="AC71" s="4">
        <v>45842</v>
      </c>
      <c r="AD71" s="4">
        <v>45843</v>
      </c>
      <c r="AE71" s="4">
        <v>45845</v>
      </c>
      <c r="AF71" s="4">
        <v>45842</v>
      </c>
      <c r="AG71" s="3" t="s">
        <v>635</v>
      </c>
      <c r="AH71" s="3" t="s">
        <v>439</v>
      </c>
      <c r="AI71" s="3" t="s">
        <v>810</v>
      </c>
      <c r="AJ71" s="3" t="s">
        <v>74</v>
      </c>
      <c r="AK71" s="3" t="s">
        <v>98</v>
      </c>
      <c r="AL71" s="3" t="s">
        <v>440</v>
      </c>
      <c r="AM71" s="3" t="s">
        <v>441</v>
      </c>
      <c r="AN71" s="3">
        <v>99.347650000000002</v>
      </c>
      <c r="AO71" s="3" t="s">
        <v>68</v>
      </c>
      <c r="AP71" s="3"/>
      <c r="AQ71" s="3"/>
      <c r="AR71" s="3" t="s">
        <v>68</v>
      </c>
      <c r="AS71" s="3"/>
      <c r="AT71" s="3"/>
      <c r="AU71" s="3" t="s">
        <v>154</v>
      </c>
      <c r="AV71" s="3" t="s">
        <v>155</v>
      </c>
      <c r="AW71" s="3">
        <v>217.26206999999999</v>
      </c>
      <c r="AX71" s="3" t="s">
        <v>811</v>
      </c>
      <c r="AY71" s="3" t="s">
        <v>812</v>
      </c>
      <c r="AZ71" s="3">
        <v>4275</v>
      </c>
      <c r="BA71" s="3" t="s">
        <v>60</v>
      </c>
      <c r="BB71" s="3">
        <v>4275</v>
      </c>
      <c r="BC71" s="3" t="s">
        <v>60</v>
      </c>
      <c r="BD71" s="3" t="s">
        <v>60</v>
      </c>
      <c r="BE71" s="3" t="s">
        <v>60</v>
      </c>
      <c r="BF71" s="3" t="str">
        <f>IFERROR(VLOOKUP(Data_Power_app[[#This Row],[PRO ODER]],'Result'!H:J,3,0),"")</f>
        <v>LAMINATION 2</v>
      </c>
      <c r="BG71" s="11" t="str">
        <f>IFERROR(VLOOKUP(Data_Power_app[[#This Row],[PRO ODER]]&amp;"LAM",'Real Time'!A:E,4,0),"")</f>
        <v>ML-07</v>
      </c>
      <c r="BH7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71" s="3" t="str">
        <f>IFERROR(VLOOKUP(Data_Power_app[[#This Row],[PRO ODER]],'Xuất-Delay-SLT'!B:C,2,0),"")</f>
        <v/>
      </c>
      <c r="BJ71" s="3" t="str">
        <f>IFERROR(VLOOKUP(Data_Power_app[[#This Row],[PRO ODER]],'Plan Lean DC'!A:C,3,0),"")</f>
        <v>Line 4</v>
      </c>
      <c r="BK71" s="3" t="str">
        <f>IFERROR(VLOOKUP(Data_Power_app[[#This Row],[PRO ODER]]&amp;"LEAN_IN",'Real Time'!A:D,4,0),"")</f>
        <v>LEAN-09</v>
      </c>
      <c r="BL71" s="3" t="str" cm="1">
        <f t="array" ref="BL71">IFERROR(_xlfn.IFS(Data_Power_app[[#This Row],[LEANLINE PLAN]]="","",Data_Power_app[[#This Row],[LEANLINE (REALTIME)]]="","",SEARCH(RIGHT(Data_Power_app[[#This Row],[LEANLINE (REALTIME)]],1),Data_Power_app[[#This Row],[LEANLINE PLAN]],1)&gt;0,"True"),"False")</f>
        <v>False</v>
      </c>
    </row>
    <row r="72" spans="1:64" x14ac:dyDescent="0.25">
      <c r="A72" s="10">
        <v>420</v>
      </c>
      <c r="B72" s="3" t="s">
        <v>9117</v>
      </c>
      <c r="C72" s="3" t="s">
        <v>9118</v>
      </c>
      <c r="D72" s="3" t="s">
        <v>84</v>
      </c>
      <c r="E72" s="3" t="s">
        <v>133</v>
      </c>
      <c r="F72" s="3" t="s">
        <v>72</v>
      </c>
      <c r="G72" s="3">
        <v>6786</v>
      </c>
      <c r="H72" s="4">
        <v>45838</v>
      </c>
      <c r="I72" s="32" t="s">
        <v>60</v>
      </c>
      <c r="J72" s="4">
        <v>45839</v>
      </c>
      <c r="K72" s="4">
        <v>45839</v>
      </c>
      <c r="L72" s="4">
        <v>45840.609490740739</v>
      </c>
      <c r="M72" s="4" t="s">
        <v>60</v>
      </c>
      <c r="N72" s="4"/>
      <c r="O72" s="4" t="s">
        <v>60</v>
      </c>
      <c r="P72" s="4" t="s">
        <v>60</v>
      </c>
      <c r="Q72" s="4" t="s">
        <v>60</v>
      </c>
      <c r="R72" s="4" t="s">
        <v>60</v>
      </c>
      <c r="S72" s="4" t="s">
        <v>60</v>
      </c>
      <c r="T72" s="4" t="s">
        <v>60</v>
      </c>
      <c r="U72" s="4"/>
      <c r="V72" s="4"/>
      <c r="W72" s="4">
        <v>45841</v>
      </c>
      <c r="X72" s="4">
        <v>45841.713136574072</v>
      </c>
      <c r="Y72" s="4" t="s">
        <v>220</v>
      </c>
      <c r="Z72" s="4">
        <v>45841</v>
      </c>
      <c r="AA72" s="4">
        <v>45841.725023148145</v>
      </c>
      <c r="AB72" s="4" t="s">
        <v>60</v>
      </c>
      <c r="AC72" s="4">
        <v>45842</v>
      </c>
      <c r="AD72" s="4">
        <v>45843</v>
      </c>
      <c r="AE72" s="4">
        <v>45845</v>
      </c>
      <c r="AF72" s="4">
        <v>45842</v>
      </c>
      <c r="AG72" s="3" t="s">
        <v>635</v>
      </c>
      <c r="AH72" s="3" t="s">
        <v>134</v>
      </c>
      <c r="AI72" s="3" t="s">
        <v>4630</v>
      </c>
      <c r="AJ72" s="3" t="s">
        <v>74</v>
      </c>
      <c r="AK72" s="3" t="s">
        <v>98</v>
      </c>
      <c r="AL72" s="3" t="s">
        <v>135</v>
      </c>
      <c r="AM72" s="3" t="s">
        <v>136</v>
      </c>
      <c r="AN72" s="3">
        <v>178.88485</v>
      </c>
      <c r="AO72" s="3" t="s">
        <v>68</v>
      </c>
      <c r="AP72" s="3"/>
      <c r="AQ72" s="3"/>
      <c r="AR72" s="3" t="s">
        <v>68</v>
      </c>
      <c r="AS72" s="3"/>
      <c r="AT72" s="3"/>
      <c r="AU72" s="3" t="s">
        <v>4631</v>
      </c>
      <c r="AV72" s="3" t="s">
        <v>4632</v>
      </c>
      <c r="AW72" s="3">
        <v>391.20862</v>
      </c>
      <c r="AX72" s="3" t="s">
        <v>4633</v>
      </c>
      <c r="AY72" s="3" t="s">
        <v>4634</v>
      </c>
      <c r="AZ72" s="3">
        <v>6318</v>
      </c>
      <c r="BA72" s="3" t="s">
        <v>60</v>
      </c>
      <c r="BB72" s="3">
        <v>6786</v>
      </c>
      <c r="BC72" s="3" t="s">
        <v>60</v>
      </c>
      <c r="BD72" s="3" t="s">
        <v>60</v>
      </c>
      <c r="BE72" s="3" t="s">
        <v>60</v>
      </c>
      <c r="BF72" s="3" t="str">
        <f>IFERROR(VLOOKUP(Data_Power_app[[#This Row],[PRO ODER]],'Result'!H:J,3,0),"")</f>
        <v/>
      </c>
      <c r="BG72" s="11" t="str">
        <f>IFERROR(VLOOKUP(Data_Power_app[[#This Row],[PRO ODER]]&amp;"LAM",'Real Time'!A:E,4,0),"")</f>
        <v>ML-03</v>
      </c>
      <c r="BH7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 s="3" t="str">
        <f>IFERROR(VLOOKUP(Data_Power_app[[#This Row],[PRO ODER]],'Xuất-Delay-SLT'!B:C,2,0),"")</f>
        <v/>
      </c>
      <c r="BJ72" s="3" t="str">
        <f>IFERROR(VLOOKUP(Data_Power_app[[#This Row],[PRO ODER]],'Plan Lean DC'!A:C,3,0),"")</f>
        <v/>
      </c>
      <c r="BK72" s="3" t="str">
        <f>IFERROR(VLOOKUP(Data_Power_app[[#This Row],[PRO ODER]]&amp;"LEAN_IN",'Real Time'!A:D,4,0),"")</f>
        <v>LEAN-04</v>
      </c>
      <c r="BL72" s="3" t="str" cm="1">
        <f t="array" ref="BL72">IFERROR(_xlfn.IFS(Data_Power_app[[#This Row],[LEANLINE PLAN]]="","",Data_Power_app[[#This Row],[LEANLINE (REALTIME)]]="","",SEARCH(RIGHT(Data_Power_app[[#This Row],[LEANLINE (REALTIME)]],1),Data_Power_app[[#This Row],[LEANLINE PLAN]],1)&gt;0,"True"),"False")</f>
        <v/>
      </c>
    </row>
    <row r="73" spans="1:64" x14ac:dyDescent="0.25">
      <c r="A73" s="10">
        <v>427</v>
      </c>
      <c r="B73" s="3" t="s">
        <v>2603</v>
      </c>
      <c r="C73" s="3" t="s">
        <v>2604</v>
      </c>
      <c r="D73" s="3" t="s">
        <v>231</v>
      </c>
      <c r="E73" s="3" t="s">
        <v>232</v>
      </c>
      <c r="F73" s="3" t="s">
        <v>59</v>
      </c>
      <c r="G73" s="3">
        <v>950</v>
      </c>
      <c r="H73" s="4">
        <v>45833</v>
      </c>
      <c r="I73" s="32" t="s">
        <v>60</v>
      </c>
      <c r="J73" s="4">
        <v>45831</v>
      </c>
      <c r="K73" s="4">
        <v>45834</v>
      </c>
      <c r="L73" s="4">
        <v>45833.272002314814</v>
      </c>
      <c r="M73" s="4">
        <v>45836</v>
      </c>
      <c r="N73" s="4">
        <v>45835.153425925928</v>
      </c>
      <c r="O73" s="4" t="s">
        <v>60</v>
      </c>
      <c r="P73" s="4" t="s">
        <v>60</v>
      </c>
      <c r="Q73" s="4" t="s">
        <v>60</v>
      </c>
      <c r="R73" s="4" t="s">
        <v>60</v>
      </c>
      <c r="S73" s="4" t="s">
        <v>60</v>
      </c>
      <c r="T73" s="4">
        <v>45839</v>
      </c>
      <c r="U73" s="4">
        <v>45836.954618055555</v>
      </c>
      <c r="V73" s="4">
        <v>45839.361319444448</v>
      </c>
      <c r="W73" s="4">
        <v>45840</v>
      </c>
      <c r="X73" s="4">
        <v>45839.143634259257</v>
      </c>
      <c r="Y73" s="4" t="s">
        <v>77</v>
      </c>
      <c r="Z73" s="4">
        <v>45841</v>
      </c>
      <c r="AA73" s="4">
        <v>45840.692256944443</v>
      </c>
      <c r="AB73" s="4" t="s">
        <v>60</v>
      </c>
      <c r="AC73" s="4">
        <v>45842</v>
      </c>
      <c r="AD73" s="4">
        <v>45843</v>
      </c>
      <c r="AE73" s="4">
        <v>45845</v>
      </c>
      <c r="AF73" s="4">
        <v>45842</v>
      </c>
      <c r="AG73" s="3" t="s">
        <v>635</v>
      </c>
      <c r="AH73" s="3" t="s">
        <v>383</v>
      </c>
      <c r="AI73" s="3" t="s">
        <v>1394</v>
      </c>
      <c r="AJ73" s="3" t="s">
        <v>234</v>
      </c>
      <c r="AK73" s="3" t="s">
        <v>98</v>
      </c>
      <c r="AL73" s="3" t="s">
        <v>235</v>
      </c>
      <c r="AM73" s="3" t="s">
        <v>236</v>
      </c>
      <c r="AN73" s="3">
        <v>20.998909999999999</v>
      </c>
      <c r="AO73" s="3" t="s">
        <v>68</v>
      </c>
      <c r="AP73" s="3"/>
      <c r="AQ73" s="3"/>
      <c r="AR73" s="3" t="s">
        <v>68</v>
      </c>
      <c r="AS73" s="3"/>
      <c r="AT73" s="3"/>
      <c r="AU73" s="3" t="s">
        <v>834</v>
      </c>
      <c r="AV73" s="3" t="s">
        <v>835</v>
      </c>
      <c r="AW73" s="3">
        <v>78.840630000000004</v>
      </c>
      <c r="AX73" s="3" t="s">
        <v>1395</v>
      </c>
      <c r="AY73" s="3" t="s">
        <v>1396</v>
      </c>
      <c r="AZ73" s="3">
        <v>950</v>
      </c>
      <c r="BA73" s="3" t="s">
        <v>60</v>
      </c>
      <c r="BB73" s="3">
        <v>950</v>
      </c>
      <c r="BC73" s="3" t="s">
        <v>60</v>
      </c>
      <c r="BD73" s="3" t="s">
        <v>60</v>
      </c>
      <c r="BE73" s="3" t="s">
        <v>60</v>
      </c>
      <c r="BF73" s="3" t="str">
        <f>IFERROR(VLOOKUP(Data_Power_app[[#This Row],[PRO ODER]],'Result'!H:J,3,0),"")</f>
        <v/>
      </c>
      <c r="BG73" s="11" t="str">
        <f>IFERROR(VLOOKUP(Data_Power_app[[#This Row],[PRO ODER]]&amp;"LAM",'Real Time'!A:E,4,0),"")</f>
        <v>ML-06</v>
      </c>
      <c r="BH7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3" s="3" t="str">
        <f>IFERROR(VLOOKUP(Data_Power_app[[#This Row],[PRO ODER]],'Xuất-Delay-SLT'!B:C,2,0),"")</f>
        <v/>
      </c>
      <c r="BJ73" s="3" t="str">
        <f>IFERROR(VLOOKUP(Data_Power_app[[#This Row],[PRO ODER]],'Plan Lean DC'!A:C,3,0),"")</f>
        <v/>
      </c>
      <c r="BK73" s="3" t="str">
        <f>IFERROR(VLOOKUP(Data_Power_app[[#This Row],[PRO ODER]]&amp;"LEAN_IN",'Real Time'!A:D,4,0),"")</f>
        <v>LEANLINE1_2</v>
      </c>
      <c r="BL73" s="3" t="str" cm="1">
        <f t="array" ref="BL73">IFERROR(_xlfn.IFS(Data_Power_app[[#This Row],[LEANLINE PLAN]]="","",Data_Power_app[[#This Row],[LEANLINE (REALTIME)]]="","",SEARCH(RIGHT(Data_Power_app[[#This Row],[LEANLINE (REALTIME)]],1),Data_Power_app[[#This Row],[LEANLINE PLAN]],1)&gt;0,"True"),"False")</f>
        <v/>
      </c>
    </row>
    <row r="74" spans="1:64" x14ac:dyDescent="0.25">
      <c r="A74" s="10">
        <v>429</v>
      </c>
      <c r="B74" s="3" t="s">
        <v>2572</v>
      </c>
      <c r="C74" s="3" t="s">
        <v>2573</v>
      </c>
      <c r="D74" s="3" t="s">
        <v>231</v>
      </c>
      <c r="E74" s="3" t="s">
        <v>232</v>
      </c>
      <c r="F74" s="3" t="s">
        <v>59</v>
      </c>
      <c r="G74" s="3">
        <v>2354</v>
      </c>
      <c r="H74" s="4">
        <v>45832</v>
      </c>
      <c r="I74" s="32" t="s">
        <v>60</v>
      </c>
      <c r="J74" s="4">
        <v>45831</v>
      </c>
      <c r="K74" s="4">
        <v>45833</v>
      </c>
      <c r="L74" s="4">
        <v>45832.091805555552</v>
      </c>
      <c r="M74" s="4">
        <v>45836</v>
      </c>
      <c r="N74" s="4">
        <v>45835.153391203705</v>
      </c>
      <c r="O74" s="4" t="s">
        <v>60</v>
      </c>
      <c r="P74" s="4" t="s">
        <v>60</v>
      </c>
      <c r="Q74" s="4" t="s">
        <v>60</v>
      </c>
      <c r="R74" s="4" t="s">
        <v>60</v>
      </c>
      <c r="S74" s="4" t="s">
        <v>60</v>
      </c>
      <c r="T74" s="4">
        <v>45839</v>
      </c>
      <c r="U74" s="4">
        <v>45836.943368055552</v>
      </c>
      <c r="V74" s="4">
        <v>45839.1872337963</v>
      </c>
      <c r="W74" s="4">
        <v>45840</v>
      </c>
      <c r="X74" s="4">
        <v>45840.563425925924</v>
      </c>
      <c r="Y74" s="4" t="s">
        <v>77</v>
      </c>
      <c r="Z74" s="4">
        <v>45841</v>
      </c>
      <c r="AA74" s="4">
        <v>45840.213402777779</v>
      </c>
      <c r="AB74" s="4" t="s">
        <v>60</v>
      </c>
      <c r="AC74" s="4">
        <v>45842</v>
      </c>
      <c r="AD74" s="4">
        <v>45843</v>
      </c>
      <c r="AE74" s="4">
        <v>45845</v>
      </c>
      <c r="AF74" s="4">
        <v>45842</v>
      </c>
      <c r="AG74" s="3" t="s">
        <v>635</v>
      </c>
      <c r="AH74" s="3" t="s">
        <v>383</v>
      </c>
      <c r="AI74" s="3" t="s">
        <v>836</v>
      </c>
      <c r="AJ74" s="3" t="s">
        <v>234</v>
      </c>
      <c r="AK74" s="3" t="s">
        <v>65</v>
      </c>
      <c r="AL74" s="3" t="s">
        <v>235</v>
      </c>
      <c r="AM74" s="3" t="s">
        <v>236</v>
      </c>
      <c r="AN74" s="3">
        <v>42.780070000000002</v>
      </c>
      <c r="AO74" s="3" t="s">
        <v>68</v>
      </c>
      <c r="AP74" s="3"/>
      <c r="AQ74" s="3"/>
      <c r="AR74" s="3" t="s">
        <v>68</v>
      </c>
      <c r="AS74" s="3"/>
      <c r="AT74" s="3"/>
      <c r="AU74" s="3" t="s">
        <v>834</v>
      </c>
      <c r="AV74" s="3" t="s">
        <v>835</v>
      </c>
      <c r="AW74" s="3">
        <v>160.59674000000001</v>
      </c>
      <c r="AX74" s="3" t="s">
        <v>837</v>
      </c>
      <c r="AY74" s="3" t="s">
        <v>838</v>
      </c>
      <c r="AZ74" s="3">
        <v>2354</v>
      </c>
      <c r="BA74" s="3" t="s">
        <v>60</v>
      </c>
      <c r="BB74" s="3">
        <v>2354</v>
      </c>
      <c r="BC74" s="3" t="s">
        <v>60</v>
      </c>
      <c r="BD74" s="3" t="s">
        <v>60</v>
      </c>
      <c r="BE74" s="3" t="s">
        <v>60</v>
      </c>
      <c r="BF74" s="3" t="str">
        <f>IFERROR(VLOOKUP(Data_Power_app[[#This Row],[PRO ODER]],'Result'!H:J,3,0),"")</f>
        <v/>
      </c>
      <c r="BG74" s="11" t="str">
        <f>IFERROR(VLOOKUP(Data_Power_app[[#This Row],[PRO ODER]]&amp;"LAM",'Real Time'!A:E,4,0),"")</f>
        <v>ML-06</v>
      </c>
      <c r="BH7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4" s="3" t="str">
        <f>IFERROR(VLOOKUP(Data_Power_app[[#This Row],[PRO ODER]],'Xuất-Delay-SLT'!B:C,2,0),"")</f>
        <v/>
      </c>
      <c r="BJ74" s="3" t="str">
        <f>IFERROR(VLOOKUP(Data_Power_app[[#This Row],[PRO ODER]],'Plan Lean DC'!A:C,3,0),"")</f>
        <v/>
      </c>
      <c r="BK74" s="3" t="str">
        <f>IFERROR(VLOOKUP(Data_Power_app[[#This Row],[PRO ODER]]&amp;"LEAN_IN",'Real Time'!A:D,4,0),"")</f>
        <v>LEANLINE1_2</v>
      </c>
      <c r="BL74" s="3" t="str" cm="1">
        <f t="array" ref="BL74">IFERROR(_xlfn.IFS(Data_Power_app[[#This Row],[LEANLINE PLAN]]="","",Data_Power_app[[#This Row],[LEANLINE (REALTIME)]]="","",SEARCH(RIGHT(Data_Power_app[[#This Row],[LEANLINE (REALTIME)]],1),Data_Power_app[[#This Row],[LEANLINE PLAN]],1)&gt;0,"True"),"False")</f>
        <v/>
      </c>
    </row>
    <row r="75" spans="1:64" x14ac:dyDescent="0.25">
      <c r="A75" s="10">
        <v>435</v>
      </c>
      <c r="B75" s="3" t="s">
        <v>2595</v>
      </c>
      <c r="C75" s="3" t="s">
        <v>2596</v>
      </c>
      <c r="D75" s="3" t="s">
        <v>84</v>
      </c>
      <c r="E75" s="3" t="s">
        <v>151</v>
      </c>
      <c r="F75" s="3" t="s">
        <v>59</v>
      </c>
      <c r="G75" s="3">
        <v>200</v>
      </c>
      <c r="H75" s="4">
        <v>45834</v>
      </c>
      <c r="I75" s="32" t="s">
        <v>60</v>
      </c>
      <c r="J75" s="4">
        <v>45838</v>
      </c>
      <c r="K75" s="4">
        <v>45835</v>
      </c>
      <c r="L75" s="4">
        <v>45832.31759259259</v>
      </c>
      <c r="M75" s="4">
        <v>45836</v>
      </c>
      <c r="N75" s="4">
        <v>45832.734780092593</v>
      </c>
      <c r="O75" s="4" t="s">
        <v>60</v>
      </c>
      <c r="P75" s="4" t="s">
        <v>60</v>
      </c>
      <c r="Q75" s="4" t="s">
        <v>60</v>
      </c>
      <c r="R75" s="4" t="s">
        <v>60</v>
      </c>
      <c r="S75" s="4" t="s">
        <v>60</v>
      </c>
      <c r="T75" s="4">
        <v>45836</v>
      </c>
      <c r="U75" s="4">
        <v>45836.314687500002</v>
      </c>
      <c r="V75" s="4">
        <v>45838.33865740741</v>
      </c>
      <c r="W75" s="4">
        <v>45840</v>
      </c>
      <c r="X75" s="4">
        <v>45839.14135416667</v>
      </c>
      <c r="Y75" s="4" t="s">
        <v>77</v>
      </c>
      <c r="Z75" s="4">
        <v>45841</v>
      </c>
      <c r="AA75" s="4">
        <v>45840.418368055558</v>
      </c>
      <c r="AB75" s="4" t="s">
        <v>60</v>
      </c>
      <c r="AC75" s="4">
        <v>45842</v>
      </c>
      <c r="AD75" s="4">
        <v>45843</v>
      </c>
      <c r="AE75" s="4">
        <v>45845</v>
      </c>
      <c r="AF75" s="4">
        <v>45842</v>
      </c>
      <c r="AG75" s="3" t="s">
        <v>635</v>
      </c>
      <c r="AH75" s="3" t="s">
        <v>152</v>
      </c>
      <c r="AI75" s="3" t="s">
        <v>2587</v>
      </c>
      <c r="AJ75" s="3" t="s">
        <v>153</v>
      </c>
      <c r="AK75" s="3" t="s">
        <v>98</v>
      </c>
      <c r="AL75" s="3" t="s">
        <v>138</v>
      </c>
      <c r="AM75" s="3" t="s">
        <v>139</v>
      </c>
      <c r="AN75" s="3">
        <v>6.91709</v>
      </c>
      <c r="AO75" s="3" t="s">
        <v>68</v>
      </c>
      <c r="AP75" s="3"/>
      <c r="AQ75" s="3"/>
      <c r="AR75" s="3" t="s">
        <v>68</v>
      </c>
      <c r="AS75" s="3"/>
      <c r="AT75" s="3"/>
      <c r="AU75" s="3" t="s">
        <v>154</v>
      </c>
      <c r="AV75" s="3" t="s">
        <v>155</v>
      </c>
      <c r="AW75" s="3">
        <v>15.12824</v>
      </c>
      <c r="AX75" s="3" t="s">
        <v>2588</v>
      </c>
      <c r="AY75" s="3" t="s">
        <v>2589</v>
      </c>
      <c r="AZ75" s="3">
        <v>200</v>
      </c>
      <c r="BA75" s="3" t="s">
        <v>60</v>
      </c>
      <c r="BB75" s="3">
        <v>200</v>
      </c>
      <c r="BC75" s="3" t="s">
        <v>60</v>
      </c>
      <c r="BD75" s="3" t="s">
        <v>60</v>
      </c>
      <c r="BE75" s="3" t="s">
        <v>60</v>
      </c>
      <c r="BF75" s="3" t="str">
        <f>IFERROR(VLOOKUP(Data_Power_app[[#This Row],[PRO ODER]],'Result'!H:J,3,0),"")</f>
        <v/>
      </c>
      <c r="BG75" s="11" t="str">
        <f>IFERROR(VLOOKUP(Data_Power_app[[#This Row],[PRO ODER]]&amp;"LAM",'Real Time'!A:E,4,0),"")</f>
        <v>ML-05</v>
      </c>
      <c r="BH7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5" s="3" t="str">
        <f>IFERROR(VLOOKUP(Data_Power_app[[#This Row],[PRO ODER]],'Xuất-Delay-SLT'!B:C,2,0),"")</f>
        <v/>
      </c>
      <c r="BJ75" s="3" t="str">
        <f>IFERROR(VLOOKUP(Data_Power_app[[#This Row],[PRO ODER]],'Plan Lean DC'!A:C,3,0),"")</f>
        <v/>
      </c>
      <c r="BK75" s="3" t="str">
        <f>IFERROR(VLOOKUP(Data_Power_app[[#This Row],[PRO ODER]]&amp;"LEAN_IN",'Real Time'!A:D,4,0),"")</f>
        <v>LEANLINE1_2</v>
      </c>
      <c r="BL75" s="3" t="str" cm="1">
        <f t="array" ref="BL75">IFERROR(_xlfn.IFS(Data_Power_app[[#This Row],[LEANLINE PLAN]]="","",Data_Power_app[[#This Row],[LEANLINE (REALTIME)]]="","",SEARCH(RIGHT(Data_Power_app[[#This Row],[LEANLINE (REALTIME)]],1),Data_Power_app[[#This Row],[LEANLINE PLAN]],1)&gt;0,"True"),"False")</f>
        <v/>
      </c>
    </row>
    <row r="76" spans="1:64" x14ac:dyDescent="0.25">
      <c r="A76" s="10">
        <v>448</v>
      </c>
      <c r="B76" s="3" t="s">
        <v>5520</v>
      </c>
      <c r="C76" s="3" t="s">
        <v>5521</v>
      </c>
      <c r="D76" s="3" t="s">
        <v>75</v>
      </c>
      <c r="E76" s="3" t="s">
        <v>76</v>
      </c>
      <c r="F76" s="3" t="s">
        <v>59</v>
      </c>
      <c r="G76" s="3">
        <v>115</v>
      </c>
      <c r="H76" s="4">
        <v>45834</v>
      </c>
      <c r="I76" s="32" t="s">
        <v>60</v>
      </c>
      <c r="J76" s="4">
        <v>45838</v>
      </c>
      <c r="K76" s="4">
        <v>45835</v>
      </c>
      <c r="L76" s="4">
        <v>45835.170624999999</v>
      </c>
      <c r="M76" s="4">
        <v>45836</v>
      </c>
      <c r="N76" s="4">
        <v>45838.379421296297</v>
      </c>
      <c r="O76" s="4" t="s">
        <v>60</v>
      </c>
      <c r="P76" s="4" t="s">
        <v>60</v>
      </c>
      <c r="Q76" s="4" t="s">
        <v>60</v>
      </c>
      <c r="R76" s="4" t="s">
        <v>60</v>
      </c>
      <c r="S76" s="4" t="s">
        <v>60</v>
      </c>
      <c r="T76" s="4">
        <v>45838</v>
      </c>
      <c r="U76" s="4">
        <v>45838.538368055553</v>
      </c>
      <c r="V76" s="4">
        <v>45840.950694444444</v>
      </c>
      <c r="W76" s="4">
        <v>45840</v>
      </c>
      <c r="X76" s="4">
        <v>45840.039756944447</v>
      </c>
      <c r="Y76" s="4" t="s">
        <v>77</v>
      </c>
      <c r="Z76" s="4">
        <v>45841</v>
      </c>
      <c r="AA76" s="4">
        <v>45841.691701388889</v>
      </c>
      <c r="AB76" s="4" t="s">
        <v>60</v>
      </c>
      <c r="AC76" s="4">
        <v>45842</v>
      </c>
      <c r="AD76" s="4">
        <v>45843</v>
      </c>
      <c r="AE76" s="4">
        <v>45845</v>
      </c>
      <c r="AF76" s="4">
        <v>45842</v>
      </c>
      <c r="AG76" s="3" t="s">
        <v>635</v>
      </c>
      <c r="AH76" s="3" t="s">
        <v>145</v>
      </c>
      <c r="AI76" s="3" t="s">
        <v>5517</v>
      </c>
      <c r="AJ76" s="3" t="s">
        <v>146</v>
      </c>
      <c r="AK76" s="3" t="s">
        <v>98</v>
      </c>
      <c r="AL76" s="3" t="s">
        <v>148</v>
      </c>
      <c r="AM76" s="3" t="s">
        <v>149</v>
      </c>
      <c r="AN76" s="3">
        <v>4.7406600000000001</v>
      </c>
      <c r="AO76" s="3" t="s">
        <v>82</v>
      </c>
      <c r="AP76" s="3" t="s">
        <v>83</v>
      </c>
      <c r="AQ76" s="3">
        <v>4.1546399999999997</v>
      </c>
      <c r="AR76" s="3" t="s">
        <v>68</v>
      </c>
      <c r="AS76" s="3"/>
      <c r="AT76" s="3"/>
      <c r="AU76" s="3" t="s">
        <v>888</v>
      </c>
      <c r="AV76" s="3" t="s">
        <v>889</v>
      </c>
      <c r="AW76" s="3">
        <v>8.8128899999999994</v>
      </c>
      <c r="AX76" s="3" t="s">
        <v>5518</v>
      </c>
      <c r="AY76" s="3" t="s">
        <v>5519</v>
      </c>
      <c r="AZ76" s="3">
        <v>115</v>
      </c>
      <c r="BA76" s="3" t="s">
        <v>60</v>
      </c>
      <c r="BB76" s="3">
        <v>115</v>
      </c>
      <c r="BC76" s="3" t="s">
        <v>60</v>
      </c>
      <c r="BD76" s="3" t="s">
        <v>60</v>
      </c>
      <c r="BE76" s="3" t="s">
        <v>60</v>
      </c>
      <c r="BF76" s="3" t="str">
        <f>IFERROR(VLOOKUP(Data_Power_app[[#This Row],[PRO ODER]],'Result'!H:J,3,0),"")</f>
        <v/>
      </c>
      <c r="BG76" s="11" t="str">
        <f>IFERROR(VLOOKUP(Data_Power_app[[#This Row],[PRO ODER]]&amp;"LAM",'Real Time'!A:E,4,0),"")</f>
        <v>ML-01</v>
      </c>
      <c r="BH7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6" s="3" t="str">
        <f>IFERROR(VLOOKUP(Data_Power_app[[#This Row],[PRO ODER]],'Xuất-Delay-SLT'!B:C,2,0),"")</f>
        <v/>
      </c>
      <c r="BJ76" s="3" t="str">
        <f>IFERROR(VLOOKUP(Data_Power_app[[#This Row],[PRO ODER]],'Plan Lean DC'!A:C,3,0),"")</f>
        <v/>
      </c>
      <c r="BK76" s="3" t="str">
        <f>IFERROR(VLOOKUP(Data_Power_app[[#This Row],[PRO ODER]]&amp;"LEAN_IN",'Real Time'!A:D,4,0),"")</f>
        <v>LEANLINE1_2</v>
      </c>
      <c r="BL76" s="3" t="str" cm="1">
        <f t="array" ref="BL76">IFERROR(_xlfn.IFS(Data_Power_app[[#This Row],[LEANLINE PLAN]]="","",Data_Power_app[[#This Row],[LEANLINE (REALTIME)]]="","",SEARCH(RIGHT(Data_Power_app[[#This Row],[LEANLINE (REALTIME)]],1),Data_Power_app[[#This Row],[LEANLINE PLAN]],1)&gt;0,"True"),"False")</f>
        <v/>
      </c>
    </row>
    <row r="77" spans="1:64" x14ac:dyDescent="0.25">
      <c r="A77" s="10">
        <v>477</v>
      </c>
      <c r="B77" s="3" t="s">
        <v>9197</v>
      </c>
      <c r="C77" s="3" t="s">
        <v>9198</v>
      </c>
      <c r="D77" s="3" t="s">
        <v>84</v>
      </c>
      <c r="E77" s="3" t="s">
        <v>140</v>
      </c>
      <c r="F77" s="3" t="s">
        <v>72</v>
      </c>
      <c r="G77" s="3">
        <v>891</v>
      </c>
      <c r="H77" s="4">
        <v>45838</v>
      </c>
      <c r="I77" s="32" t="s">
        <v>60</v>
      </c>
      <c r="J77" s="4">
        <v>45839</v>
      </c>
      <c r="K77" s="4">
        <v>45839</v>
      </c>
      <c r="L77" s="4">
        <v>45839.081018518518</v>
      </c>
      <c r="M77" s="4" t="s">
        <v>60</v>
      </c>
      <c r="N77" s="4"/>
      <c r="O77" s="4" t="s">
        <v>60</v>
      </c>
      <c r="P77" s="4" t="s">
        <v>60</v>
      </c>
      <c r="Q77" s="4" t="s">
        <v>60</v>
      </c>
      <c r="R77" s="4" t="s">
        <v>60</v>
      </c>
      <c r="S77" s="4" t="s">
        <v>60</v>
      </c>
      <c r="T77" s="4" t="s">
        <v>60</v>
      </c>
      <c r="U77" s="4"/>
      <c r="V77" s="4"/>
      <c r="W77" s="4">
        <v>45841</v>
      </c>
      <c r="X77" s="4">
        <v>45841.674571759257</v>
      </c>
      <c r="Y77" s="4" t="s">
        <v>215</v>
      </c>
      <c r="Z77" s="4">
        <v>45841</v>
      </c>
      <c r="AA77" s="4">
        <v>45841.107881944445</v>
      </c>
      <c r="AB77" s="4" t="s">
        <v>60</v>
      </c>
      <c r="AC77" s="4">
        <v>45842</v>
      </c>
      <c r="AD77" s="4">
        <v>45845</v>
      </c>
      <c r="AE77" s="4">
        <v>45846</v>
      </c>
      <c r="AF77" s="4">
        <v>45842</v>
      </c>
      <c r="AG77" s="3" t="s">
        <v>635</v>
      </c>
      <c r="AH77" s="3" t="s">
        <v>267</v>
      </c>
      <c r="AI77" s="3" t="s">
        <v>3451</v>
      </c>
      <c r="AJ77" s="3" t="s">
        <v>74</v>
      </c>
      <c r="AK77" s="3" t="s">
        <v>65</v>
      </c>
      <c r="AL77" s="3" t="s">
        <v>268</v>
      </c>
      <c r="AM77" s="3" t="s">
        <v>269</v>
      </c>
      <c r="AN77" s="3">
        <v>17.3826</v>
      </c>
      <c r="AO77" s="3" t="s">
        <v>68</v>
      </c>
      <c r="AP77" s="3"/>
      <c r="AQ77" s="3"/>
      <c r="AR77" s="3" t="s">
        <v>68</v>
      </c>
      <c r="AS77" s="3"/>
      <c r="AT77" s="3"/>
      <c r="AU77" s="3" t="s">
        <v>209</v>
      </c>
      <c r="AV77" s="3" t="s">
        <v>210</v>
      </c>
      <c r="AW77" s="3">
        <v>38.009439999999998</v>
      </c>
      <c r="AX77" s="3" t="s">
        <v>3452</v>
      </c>
      <c r="AY77" s="3" t="s">
        <v>3453</v>
      </c>
      <c r="AZ77" s="3">
        <v>891</v>
      </c>
      <c r="BA77" s="3" t="s">
        <v>173</v>
      </c>
      <c r="BB77" s="3">
        <v>891</v>
      </c>
      <c r="BC77" s="3" t="s">
        <v>60</v>
      </c>
      <c r="BD77" s="3" t="s">
        <v>60</v>
      </c>
      <c r="BE77" s="3" t="s">
        <v>270</v>
      </c>
      <c r="BF77" s="3" t="str">
        <f>IFERROR(VLOOKUP(Data_Power_app[[#This Row],[PRO ODER]],'Result'!H:J,3,0),"")</f>
        <v/>
      </c>
      <c r="BG77" s="11" t="str">
        <f>IFERROR(VLOOKUP(Data_Power_app[[#This Row],[PRO ODER]]&amp;"LAM",'Real Time'!A:E,4,0),"")</f>
        <v>ML-03</v>
      </c>
      <c r="BH7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7" s="3" t="str">
        <f>IFERROR(VLOOKUP(Data_Power_app[[#This Row],[PRO ODER]],'Xuất-Delay-SLT'!B:C,2,0),"")</f>
        <v/>
      </c>
      <c r="BJ77" s="3" t="str">
        <f>IFERROR(VLOOKUP(Data_Power_app[[#This Row],[PRO ODER]],'Plan Lean DC'!A:C,3,0),"")</f>
        <v/>
      </c>
      <c r="BK77" s="3" t="str">
        <f>IFERROR(VLOOKUP(Data_Power_app[[#This Row],[PRO ODER]]&amp;"LEAN_IN",'Real Time'!A:D,4,0),"")</f>
        <v>LEAN-05</v>
      </c>
      <c r="BL77" s="3" t="str" cm="1">
        <f t="array" ref="BL77">IFERROR(_xlfn.IFS(Data_Power_app[[#This Row],[LEANLINE PLAN]]="","",Data_Power_app[[#This Row],[LEANLINE (REALTIME)]]="","",SEARCH(RIGHT(Data_Power_app[[#This Row],[LEANLINE (REALTIME)]],1),Data_Power_app[[#This Row],[LEANLINE PLAN]],1)&gt;0,"True"),"False")</f>
        <v/>
      </c>
    </row>
    <row r="78" spans="1:64" x14ac:dyDescent="0.25">
      <c r="A78" s="10">
        <v>479</v>
      </c>
      <c r="B78" s="3" t="s">
        <v>9204</v>
      </c>
      <c r="C78" s="3" t="s">
        <v>9205</v>
      </c>
      <c r="D78" s="3" t="s">
        <v>84</v>
      </c>
      <c r="E78" s="3" t="s">
        <v>140</v>
      </c>
      <c r="F78" s="3" t="s">
        <v>72</v>
      </c>
      <c r="G78" s="3">
        <v>2348</v>
      </c>
      <c r="H78" s="4">
        <v>45838</v>
      </c>
      <c r="I78" s="32" t="s">
        <v>60</v>
      </c>
      <c r="J78" s="4">
        <v>45839</v>
      </c>
      <c r="K78" s="4">
        <v>45839</v>
      </c>
      <c r="L78" s="4">
        <v>45840.324386574073</v>
      </c>
      <c r="M78" s="4" t="s">
        <v>60</v>
      </c>
      <c r="N78" s="4"/>
      <c r="O78" s="4" t="s">
        <v>60</v>
      </c>
      <c r="P78" s="4" t="s">
        <v>60</v>
      </c>
      <c r="Q78" s="4" t="s">
        <v>60</v>
      </c>
      <c r="R78" s="4" t="s">
        <v>60</v>
      </c>
      <c r="S78" s="4" t="s">
        <v>60</v>
      </c>
      <c r="T78" s="4" t="s">
        <v>60</v>
      </c>
      <c r="U78" s="4"/>
      <c r="V78" s="4"/>
      <c r="W78" s="4">
        <v>45841</v>
      </c>
      <c r="X78" s="4">
        <v>45841.647187499999</v>
      </c>
      <c r="Y78" s="4" t="s">
        <v>73</v>
      </c>
      <c r="Z78" s="4">
        <v>45841</v>
      </c>
      <c r="AA78" s="4">
        <v>45841.648252314815</v>
      </c>
      <c r="AB78" s="4" t="s">
        <v>60</v>
      </c>
      <c r="AC78" s="4">
        <v>45842</v>
      </c>
      <c r="AD78" s="4">
        <v>45845</v>
      </c>
      <c r="AE78" s="4">
        <v>45846</v>
      </c>
      <c r="AF78" s="4">
        <v>45842</v>
      </c>
      <c r="AG78" s="3" t="s">
        <v>635</v>
      </c>
      <c r="AH78" s="3" t="s">
        <v>1451</v>
      </c>
      <c r="AI78" s="3" t="s">
        <v>5401</v>
      </c>
      <c r="AJ78" s="3" t="s">
        <v>74</v>
      </c>
      <c r="AK78" s="3" t="s">
        <v>65</v>
      </c>
      <c r="AL78" s="3" t="s">
        <v>272</v>
      </c>
      <c r="AM78" s="3" t="s">
        <v>273</v>
      </c>
      <c r="AN78" s="3">
        <v>50.138710000000003</v>
      </c>
      <c r="AO78" s="3" t="s">
        <v>68</v>
      </c>
      <c r="AP78" s="3"/>
      <c r="AQ78" s="3"/>
      <c r="AR78" s="3" t="s">
        <v>68</v>
      </c>
      <c r="AS78" s="3"/>
      <c r="AT78" s="3"/>
      <c r="AU78" s="3" t="s">
        <v>971</v>
      </c>
      <c r="AV78" s="3" t="s">
        <v>972</v>
      </c>
      <c r="AW78" s="3">
        <v>109.63896</v>
      </c>
      <c r="AX78" s="3" t="s">
        <v>5402</v>
      </c>
      <c r="AY78" s="3" t="s">
        <v>5403</v>
      </c>
      <c r="AZ78" s="3">
        <v>2348</v>
      </c>
      <c r="BA78" s="3" t="s">
        <v>60</v>
      </c>
      <c r="BB78" s="3">
        <v>2348</v>
      </c>
      <c r="BC78" s="3" t="s">
        <v>60</v>
      </c>
      <c r="BD78" s="3" t="s">
        <v>60</v>
      </c>
      <c r="BE78" s="3" t="s">
        <v>60</v>
      </c>
      <c r="BF78" s="3" t="str">
        <f>IFERROR(VLOOKUP(Data_Power_app[[#This Row],[PRO ODER]],'Result'!H:J,3,0),"")</f>
        <v/>
      </c>
      <c r="BG78" s="11" t="str">
        <f>IFERROR(VLOOKUP(Data_Power_app[[#This Row],[PRO ODER]]&amp;"LAM",'Real Time'!A:E,4,0),"")</f>
        <v>ML-07</v>
      </c>
      <c r="BH7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8" s="3" t="str">
        <f>IFERROR(VLOOKUP(Data_Power_app[[#This Row],[PRO ODER]],'Xuất-Delay-SLT'!B:C,2,0),"")</f>
        <v/>
      </c>
      <c r="BJ78" s="3" t="str">
        <f>IFERROR(VLOOKUP(Data_Power_app[[#This Row],[PRO ODER]],'Plan Lean DC'!A:C,3,0),"")</f>
        <v/>
      </c>
      <c r="BK78" s="3" t="str">
        <f>IFERROR(VLOOKUP(Data_Power_app[[#This Row],[PRO ODER]]&amp;"LEAN_IN",'Real Time'!A:D,4,0),"")</f>
        <v>LEAN-06</v>
      </c>
      <c r="BL78" s="3" t="str" cm="1">
        <f t="array" ref="BL78">IFERROR(_xlfn.IFS(Data_Power_app[[#This Row],[LEANLINE PLAN]]="","",Data_Power_app[[#This Row],[LEANLINE (REALTIME)]]="","",SEARCH(RIGHT(Data_Power_app[[#This Row],[LEANLINE (REALTIME)]],1),Data_Power_app[[#This Row],[LEANLINE PLAN]],1)&gt;0,"True"),"False")</f>
        <v/>
      </c>
    </row>
    <row r="79" spans="1:64" x14ac:dyDescent="0.25">
      <c r="A79" s="10">
        <v>482</v>
      </c>
      <c r="B79" s="3" t="s">
        <v>9210</v>
      </c>
      <c r="C79" s="3" t="s">
        <v>9211</v>
      </c>
      <c r="D79" s="3" t="s">
        <v>84</v>
      </c>
      <c r="E79" s="3" t="s">
        <v>140</v>
      </c>
      <c r="F79" s="3" t="s">
        <v>72</v>
      </c>
      <c r="G79" s="3">
        <v>2629</v>
      </c>
      <c r="H79" s="4">
        <v>45838</v>
      </c>
      <c r="I79" s="32" t="s">
        <v>60</v>
      </c>
      <c r="J79" s="4" t="s">
        <v>68</v>
      </c>
      <c r="K79" s="4">
        <v>45839</v>
      </c>
      <c r="L79" s="4">
        <v>45840.858356481483</v>
      </c>
      <c r="M79" s="4" t="s">
        <v>60</v>
      </c>
      <c r="N79" s="4"/>
      <c r="O79" s="4" t="s">
        <v>60</v>
      </c>
      <c r="P79" s="4" t="s">
        <v>60</v>
      </c>
      <c r="Q79" s="4" t="s">
        <v>60</v>
      </c>
      <c r="R79" s="4" t="s">
        <v>60</v>
      </c>
      <c r="S79" s="4" t="s">
        <v>60</v>
      </c>
      <c r="T79" s="4" t="s">
        <v>60</v>
      </c>
      <c r="U79" s="4"/>
      <c r="V79" s="4"/>
      <c r="W79" s="4">
        <v>45841</v>
      </c>
      <c r="X79" s="4">
        <v>45841.179560185185</v>
      </c>
      <c r="Y79" s="4" t="s">
        <v>73</v>
      </c>
      <c r="Z79" s="4" t="s">
        <v>60</v>
      </c>
      <c r="AA79" s="4">
        <v>45841.183032407411</v>
      </c>
      <c r="AB79" s="4" t="s">
        <v>60</v>
      </c>
      <c r="AC79" s="4">
        <v>45842</v>
      </c>
      <c r="AD79" s="4">
        <v>45845</v>
      </c>
      <c r="AE79" s="4">
        <v>45846</v>
      </c>
      <c r="AF79" s="4">
        <v>45842</v>
      </c>
      <c r="AG79" s="3" t="s">
        <v>635</v>
      </c>
      <c r="AH79" s="3" t="s">
        <v>156</v>
      </c>
      <c r="AI79" s="3" t="s">
        <v>975</v>
      </c>
      <c r="AJ79" s="3" t="s">
        <v>74</v>
      </c>
      <c r="AK79" s="3" t="s">
        <v>65</v>
      </c>
      <c r="AL79" s="3" t="s">
        <v>157</v>
      </c>
      <c r="AM79" s="3" t="s">
        <v>158</v>
      </c>
      <c r="AN79" s="3">
        <v>73.104830000000007</v>
      </c>
      <c r="AO79" s="3" t="s">
        <v>91</v>
      </c>
      <c r="AP79" s="3" t="s">
        <v>92</v>
      </c>
      <c r="AQ79" s="3">
        <v>73.104830000000007</v>
      </c>
      <c r="AR79" s="3" t="s">
        <v>68</v>
      </c>
      <c r="AS79" s="3"/>
      <c r="AT79" s="3"/>
      <c r="AU79" s="3" t="s">
        <v>442</v>
      </c>
      <c r="AV79" s="3" t="s">
        <v>443</v>
      </c>
      <c r="AW79" s="3">
        <v>135.89167</v>
      </c>
      <c r="AX79" s="3" t="s">
        <v>68</v>
      </c>
      <c r="AY79" s="3" t="s">
        <v>68</v>
      </c>
      <c r="AZ79" s="3" t="s">
        <v>68</v>
      </c>
      <c r="BA79" s="3" t="s">
        <v>60</v>
      </c>
      <c r="BB79" s="3">
        <v>2629</v>
      </c>
      <c r="BC79" s="3" t="s">
        <v>60</v>
      </c>
      <c r="BD79" s="3" t="s">
        <v>60</v>
      </c>
      <c r="BE79" s="3" t="s">
        <v>60</v>
      </c>
      <c r="BF79" s="3" t="str">
        <f>IFERROR(VLOOKUP(Data_Power_app[[#This Row],[PRO ODER]],'Result'!H:J,3,0),"")</f>
        <v/>
      </c>
      <c r="BG79" s="11" t="str">
        <f>IFERROR(VLOOKUP(Data_Power_app[[#This Row],[PRO ODER]]&amp;"LAM",'Real Time'!A:E,4,0),"")</f>
        <v>ML-01</v>
      </c>
      <c r="BH7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9" s="3" t="str">
        <f>IFERROR(VLOOKUP(Data_Power_app[[#This Row],[PRO ODER]],'Xuất-Delay-SLT'!B:C,2,0),"")</f>
        <v/>
      </c>
      <c r="BJ79" s="3" t="str">
        <f>IFERROR(VLOOKUP(Data_Power_app[[#This Row],[PRO ODER]],'Plan Lean DC'!A:C,3,0),"")</f>
        <v/>
      </c>
      <c r="BK79" s="3" t="str">
        <f>IFERROR(VLOOKUP(Data_Power_app[[#This Row],[PRO ODER]]&amp;"LEAN_IN",'Real Time'!A:D,4,0),"")</f>
        <v>LEAN-06</v>
      </c>
      <c r="BL79" s="3" t="str" cm="1">
        <f t="array" ref="BL79">IFERROR(_xlfn.IFS(Data_Power_app[[#This Row],[LEANLINE PLAN]]="","",Data_Power_app[[#This Row],[LEANLINE (REALTIME)]]="","",SEARCH(RIGHT(Data_Power_app[[#This Row],[LEANLINE (REALTIME)]],1),Data_Power_app[[#This Row],[LEANLINE PLAN]],1)&gt;0,"True"),"False")</f>
        <v/>
      </c>
    </row>
    <row r="80" spans="1:64" x14ac:dyDescent="0.25">
      <c r="A80" s="10">
        <v>486</v>
      </c>
      <c r="B80" s="3" t="s">
        <v>9214</v>
      </c>
      <c r="C80" s="3" t="s">
        <v>9215</v>
      </c>
      <c r="D80" s="3" t="s">
        <v>84</v>
      </c>
      <c r="E80" s="3" t="s">
        <v>194</v>
      </c>
      <c r="F80" s="3" t="s">
        <v>72</v>
      </c>
      <c r="G80" s="3">
        <v>10</v>
      </c>
      <c r="H80" s="4">
        <v>45838</v>
      </c>
      <c r="I80" s="32" t="s">
        <v>60</v>
      </c>
      <c r="J80" s="4">
        <v>45839</v>
      </c>
      <c r="K80" s="4">
        <v>45839</v>
      </c>
      <c r="L80" s="4">
        <v>45840.959293981483</v>
      </c>
      <c r="M80" s="4" t="s">
        <v>60</v>
      </c>
      <c r="N80" s="4"/>
      <c r="O80" s="4" t="s">
        <v>60</v>
      </c>
      <c r="P80" s="4" t="s">
        <v>60</v>
      </c>
      <c r="Q80" s="4" t="s">
        <v>60</v>
      </c>
      <c r="R80" s="4" t="s">
        <v>60</v>
      </c>
      <c r="S80" s="4" t="s">
        <v>60</v>
      </c>
      <c r="T80" s="4" t="s">
        <v>60</v>
      </c>
      <c r="U80" s="4"/>
      <c r="V80" s="4"/>
      <c r="W80" s="4">
        <v>45841</v>
      </c>
      <c r="X80" s="4">
        <v>45841.853333333333</v>
      </c>
      <c r="Y80" s="4" t="s">
        <v>73</v>
      </c>
      <c r="Z80" s="4">
        <v>45841</v>
      </c>
      <c r="AA80" s="4">
        <v>45841.039710648147</v>
      </c>
      <c r="AB80" s="4" t="s">
        <v>60</v>
      </c>
      <c r="AC80" s="4">
        <v>45842</v>
      </c>
      <c r="AD80" s="4">
        <v>45845</v>
      </c>
      <c r="AE80" s="4">
        <v>45846</v>
      </c>
      <c r="AF80" s="4">
        <v>45842</v>
      </c>
      <c r="AG80" s="3" t="s">
        <v>635</v>
      </c>
      <c r="AH80" s="3" t="s">
        <v>195</v>
      </c>
      <c r="AI80" s="3" t="s">
        <v>6401</v>
      </c>
      <c r="AJ80" s="3" t="s">
        <v>74</v>
      </c>
      <c r="AK80" s="3" t="s">
        <v>98</v>
      </c>
      <c r="AL80" s="3" t="s">
        <v>196</v>
      </c>
      <c r="AM80" s="3" t="s">
        <v>197</v>
      </c>
      <c r="AN80" s="3">
        <v>0.38151000000000002</v>
      </c>
      <c r="AO80" s="3" t="s">
        <v>68</v>
      </c>
      <c r="AP80" s="3"/>
      <c r="AQ80" s="3"/>
      <c r="AR80" s="3" t="s">
        <v>68</v>
      </c>
      <c r="AS80" s="3"/>
      <c r="AT80" s="3"/>
      <c r="AU80" s="3" t="s">
        <v>6402</v>
      </c>
      <c r="AV80" s="3" t="s">
        <v>6403</v>
      </c>
      <c r="AW80" s="3">
        <v>0.83430000000000004</v>
      </c>
      <c r="AX80" s="3" t="s">
        <v>6404</v>
      </c>
      <c r="AY80" s="3" t="s">
        <v>6405</v>
      </c>
      <c r="AZ80" s="3">
        <v>10</v>
      </c>
      <c r="BA80" s="3" t="s">
        <v>173</v>
      </c>
      <c r="BB80" s="3">
        <v>10</v>
      </c>
      <c r="BC80" s="3" t="s">
        <v>60</v>
      </c>
      <c r="BD80" s="3" t="s">
        <v>60</v>
      </c>
      <c r="BE80" s="3" t="s">
        <v>198</v>
      </c>
      <c r="BF80" s="3" t="str">
        <f>IFERROR(VLOOKUP(Data_Power_app[[#This Row],[PRO ODER]],'Result'!H:J,3,0),"")</f>
        <v>LAMINATION 1</v>
      </c>
      <c r="BG80" s="11" t="str">
        <f>IFERROR(VLOOKUP(Data_Power_app[[#This Row],[PRO ODER]]&amp;"LAM",'Real Time'!A:E,4,0),"")</f>
        <v>ML-01</v>
      </c>
      <c r="BH8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80" s="3" t="str">
        <f>IFERROR(VLOOKUP(Data_Power_app[[#This Row],[PRO ODER]],'Xuất-Delay-SLT'!B:C,2,0),"")</f>
        <v/>
      </c>
      <c r="BJ80" s="3" t="str">
        <f>IFERROR(VLOOKUP(Data_Power_app[[#This Row],[PRO ODER]],'Plan Lean DC'!A:C,3,0),"")</f>
        <v/>
      </c>
      <c r="BK80" s="3" t="str">
        <f>IFERROR(VLOOKUP(Data_Power_app[[#This Row],[PRO ODER]]&amp;"LEAN_IN",'Real Time'!A:D,4,0),"")</f>
        <v>LEAN-06</v>
      </c>
      <c r="BL80" s="3" t="str" cm="1">
        <f t="array" ref="BL80">IFERROR(_xlfn.IFS(Data_Power_app[[#This Row],[LEANLINE PLAN]]="","",Data_Power_app[[#This Row],[LEANLINE (REALTIME)]]="","",SEARCH(RIGHT(Data_Power_app[[#This Row],[LEANLINE (REALTIME)]],1),Data_Power_app[[#This Row],[LEANLINE PLAN]],1)&gt;0,"True"),"False")</f>
        <v/>
      </c>
    </row>
    <row r="81" spans="1:64" x14ac:dyDescent="0.25">
      <c r="A81" s="10">
        <v>487</v>
      </c>
      <c r="B81" s="3" t="s">
        <v>9216</v>
      </c>
      <c r="C81" s="3" t="s">
        <v>9217</v>
      </c>
      <c r="D81" s="3" t="s">
        <v>84</v>
      </c>
      <c r="E81" s="3" t="s">
        <v>194</v>
      </c>
      <c r="F81" s="3" t="s">
        <v>72</v>
      </c>
      <c r="G81" s="3">
        <v>20</v>
      </c>
      <c r="H81" s="4">
        <v>45838</v>
      </c>
      <c r="I81" s="32" t="s">
        <v>60</v>
      </c>
      <c r="J81" s="4">
        <v>45839</v>
      </c>
      <c r="K81" s="4">
        <v>45839</v>
      </c>
      <c r="L81" s="4">
        <v>45840.959247685183</v>
      </c>
      <c r="M81" s="4" t="s">
        <v>60</v>
      </c>
      <c r="N81" s="4"/>
      <c r="O81" s="4" t="s">
        <v>60</v>
      </c>
      <c r="P81" s="4" t="s">
        <v>60</v>
      </c>
      <c r="Q81" s="4" t="s">
        <v>60</v>
      </c>
      <c r="R81" s="4" t="s">
        <v>60</v>
      </c>
      <c r="S81" s="4" t="s">
        <v>60</v>
      </c>
      <c r="T81" s="4" t="s">
        <v>60</v>
      </c>
      <c r="U81" s="4"/>
      <c r="V81" s="4"/>
      <c r="W81" s="4">
        <v>45841</v>
      </c>
      <c r="X81" s="4">
        <v>45841.853437500002</v>
      </c>
      <c r="Y81" s="4" t="s">
        <v>73</v>
      </c>
      <c r="Z81" s="4">
        <v>45841</v>
      </c>
      <c r="AA81" s="4">
        <v>45841.039918981478</v>
      </c>
      <c r="AB81" s="4" t="s">
        <v>60</v>
      </c>
      <c r="AC81" s="4">
        <v>45842</v>
      </c>
      <c r="AD81" s="4">
        <v>45845</v>
      </c>
      <c r="AE81" s="4">
        <v>45846</v>
      </c>
      <c r="AF81" s="4">
        <v>45842</v>
      </c>
      <c r="AG81" s="3" t="s">
        <v>635</v>
      </c>
      <c r="AH81" s="3" t="s">
        <v>195</v>
      </c>
      <c r="AI81" s="3" t="s">
        <v>6401</v>
      </c>
      <c r="AJ81" s="3" t="s">
        <v>74</v>
      </c>
      <c r="AK81" s="3" t="s">
        <v>98</v>
      </c>
      <c r="AL81" s="3" t="s">
        <v>196</v>
      </c>
      <c r="AM81" s="3" t="s">
        <v>197</v>
      </c>
      <c r="AN81" s="3">
        <v>0.76302000000000003</v>
      </c>
      <c r="AO81" s="3" t="s">
        <v>68</v>
      </c>
      <c r="AP81" s="3"/>
      <c r="AQ81" s="3"/>
      <c r="AR81" s="3" t="s">
        <v>68</v>
      </c>
      <c r="AS81" s="3"/>
      <c r="AT81" s="3"/>
      <c r="AU81" s="3" t="s">
        <v>6402</v>
      </c>
      <c r="AV81" s="3" t="s">
        <v>6403</v>
      </c>
      <c r="AW81" s="3">
        <v>1.6686000000000001</v>
      </c>
      <c r="AX81" s="3" t="s">
        <v>6404</v>
      </c>
      <c r="AY81" s="3" t="s">
        <v>6405</v>
      </c>
      <c r="AZ81" s="3">
        <v>20</v>
      </c>
      <c r="BA81" s="3" t="s">
        <v>173</v>
      </c>
      <c r="BB81" s="3">
        <v>20</v>
      </c>
      <c r="BC81" s="3" t="s">
        <v>60</v>
      </c>
      <c r="BD81" s="3" t="s">
        <v>60</v>
      </c>
      <c r="BE81" s="3" t="s">
        <v>198</v>
      </c>
      <c r="BF81" s="3" t="str">
        <f>IFERROR(VLOOKUP(Data_Power_app[[#This Row],[PRO ODER]],'Result'!H:J,3,0),"")</f>
        <v/>
      </c>
      <c r="BG81" s="11" t="str">
        <f>IFERROR(VLOOKUP(Data_Power_app[[#This Row],[PRO ODER]]&amp;"LAM",'Real Time'!A:E,4,0),"")</f>
        <v>ML-01</v>
      </c>
      <c r="BH8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1" s="3" t="str">
        <f>IFERROR(VLOOKUP(Data_Power_app[[#This Row],[PRO ODER]],'Xuất-Delay-SLT'!B:C,2,0),"")</f>
        <v/>
      </c>
      <c r="BJ81" s="3" t="str">
        <f>IFERROR(VLOOKUP(Data_Power_app[[#This Row],[PRO ODER]],'Plan Lean DC'!A:C,3,0),"")</f>
        <v/>
      </c>
      <c r="BK81" s="3" t="str">
        <f>IFERROR(VLOOKUP(Data_Power_app[[#This Row],[PRO ODER]]&amp;"LEAN_IN",'Real Time'!A:D,4,0),"")</f>
        <v>LEAN-06</v>
      </c>
      <c r="BL81" s="3" t="str" cm="1">
        <f t="array" ref="BL81">IFERROR(_xlfn.IFS(Data_Power_app[[#This Row],[LEANLINE PLAN]]="","",Data_Power_app[[#This Row],[LEANLINE (REALTIME)]]="","",SEARCH(RIGHT(Data_Power_app[[#This Row],[LEANLINE (REALTIME)]],1),Data_Power_app[[#This Row],[LEANLINE PLAN]],1)&gt;0,"True"),"False")</f>
        <v/>
      </c>
    </row>
    <row r="82" spans="1:64" x14ac:dyDescent="0.25">
      <c r="A82" s="10">
        <v>488</v>
      </c>
      <c r="B82" s="3" t="s">
        <v>9218</v>
      </c>
      <c r="C82" s="3" t="s">
        <v>9219</v>
      </c>
      <c r="D82" s="3" t="s">
        <v>84</v>
      </c>
      <c r="E82" s="3" t="s">
        <v>194</v>
      </c>
      <c r="F82" s="3" t="s">
        <v>72</v>
      </c>
      <c r="G82" s="3">
        <v>3</v>
      </c>
      <c r="H82" s="4">
        <v>45838</v>
      </c>
      <c r="I82" s="32" t="s">
        <v>60</v>
      </c>
      <c r="J82" s="4">
        <v>45839</v>
      </c>
      <c r="K82" s="4">
        <v>45839</v>
      </c>
      <c r="L82" s="4">
        <v>45840.959178240744</v>
      </c>
      <c r="M82" s="4" t="s">
        <v>60</v>
      </c>
      <c r="N82" s="4"/>
      <c r="O82" s="4" t="s">
        <v>60</v>
      </c>
      <c r="P82" s="4" t="s">
        <v>60</v>
      </c>
      <c r="Q82" s="4" t="s">
        <v>60</v>
      </c>
      <c r="R82" s="4" t="s">
        <v>60</v>
      </c>
      <c r="S82" s="4" t="s">
        <v>60</v>
      </c>
      <c r="T82" s="4" t="s">
        <v>60</v>
      </c>
      <c r="U82" s="4"/>
      <c r="V82" s="4"/>
      <c r="W82" s="4">
        <v>45841</v>
      </c>
      <c r="X82" s="4">
        <v>45841.853483796294</v>
      </c>
      <c r="Y82" s="4" t="s">
        <v>73</v>
      </c>
      <c r="Z82" s="4">
        <v>45841</v>
      </c>
      <c r="AA82" s="4">
        <v>45841.039976851855</v>
      </c>
      <c r="AB82" s="4" t="s">
        <v>60</v>
      </c>
      <c r="AC82" s="4">
        <v>45842</v>
      </c>
      <c r="AD82" s="4">
        <v>45845</v>
      </c>
      <c r="AE82" s="4">
        <v>45846</v>
      </c>
      <c r="AF82" s="4">
        <v>45842</v>
      </c>
      <c r="AG82" s="3" t="s">
        <v>635</v>
      </c>
      <c r="AH82" s="3" t="s">
        <v>195</v>
      </c>
      <c r="AI82" s="3" t="s">
        <v>6401</v>
      </c>
      <c r="AJ82" s="3" t="s">
        <v>74</v>
      </c>
      <c r="AK82" s="3" t="s">
        <v>98</v>
      </c>
      <c r="AL82" s="3" t="s">
        <v>196</v>
      </c>
      <c r="AM82" s="3" t="s">
        <v>197</v>
      </c>
      <c r="AN82" s="3">
        <v>0.11445</v>
      </c>
      <c r="AO82" s="3" t="s">
        <v>68</v>
      </c>
      <c r="AP82" s="3"/>
      <c r="AQ82" s="3"/>
      <c r="AR82" s="3" t="s">
        <v>68</v>
      </c>
      <c r="AS82" s="3"/>
      <c r="AT82" s="3"/>
      <c r="AU82" s="3" t="s">
        <v>6402</v>
      </c>
      <c r="AV82" s="3" t="s">
        <v>6403</v>
      </c>
      <c r="AW82" s="3">
        <v>0.25029000000000001</v>
      </c>
      <c r="AX82" s="3" t="s">
        <v>6404</v>
      </c>
      <c r="AY82" s="3" t="s">
        <v>6405</v>
      </c>
      <c r="AZ82" s="3">
        <v>3</v>
      </c>
      <c r="BA82" s="3" t="s">
        <v>173</v>
      </c>
      <c r="BB82" s="3">
        <v>3</v>
      </c>
      <c r="BC82" s="3" t="s">
        <v>60</v>
      </c>
      <c r="BD82" s="3" t="s">
        <v>60</v>
      </c>
      <c r="BE82" s="3" t="s">
        <v>198</v>
      </c>
      <c r="BF82" s="3" t="str">
        <f>IFERROR(VLOOKUP(Data_Power_app[[#This Row],[PRO ODER]],'Result'!H:J,3,0),"")</f>
        <v/>
      </c>
      <c r="BG82" s="11" t="str">
        <f>IFERROR(VLOOKUP(Data_Power_app[[#This Row],[PRO ODER]]&amp;"LAM",'Real Time'!A:E,4,0),"")</f>
        <v>ML-01</v>
      </c>
      <c r="BH8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2" s="3" t="str">
        <f>IFERROR(VLOOKUP(Data_Power_app[[#This Row],[PRO ODER]],'Xuất-Delay-SLT'!B:C,2,0),"")</f>
        <v/>
      </c>
      <c r="BJ82" s="3" t="str">
        <f>IFERROR(VLOOKUP(Data_Power_app[[#This Row],[PRO ODER]],'Plan Lean DC'!A:C,3,0),"")</f>
        <v/>
      </c>
      <c r="BK82" s="3" t="str">
        <f>IFERROR(VLOOKUP(Data_Power_app[[#This Row],[PRO ODER]]&amp;"LEAN_IN",'Real Time'!A:D,4,0),"")</f>
        <v>LEAN-06</v>
      </c>
      <c r="BL82" s="3" t="str" cm="1">
        <f t="array" ref="BL82">IFERROR(_xlfn.IFS(Data_Power_app[[#This Row],[LEANLINE PLAN]]="","",Data_Power_app[[#This Row],[LEANLINE (REALTIME)]]="","",SEARCH(RIGHT(Data_Power_app[[#This Row],[LEANLINE (REALTIME)]],1),Data_Power_app[[#This Row],[LEANLINE PLAN]],1)&gt;0,"True"),"False")</f>
        <v/>
      </c>
    </row>
    <row r="83" spans="1:64" x14ac:dyDescent="0.25">
      <c r="A83" s="10">
        <v>489</v>
      </c>
      <c r="B83" s="3" t="s">
        <v>9220</v>
      </c>
      <c r="C83" s="3" t="s">
        <v>9221</v>
      </c>
      <c r="D83" s="3" t="s">
        <v>84</v>
      </c>
      <c r="E83" s="3" t="s">
        <v>194</v>
      </c>
      <c r="F83" s="3" t="s">
        <v>72</v>
      </c>
      <c r="G83" s="3">
        <v>12</v>
      </c>
      <c r="H83" s="4">
        <v>45838</v>
      </c>
      <c r="I83" s="32" t="s">
        <v>60</v>
      </c>
      <c r="J83" s="4">
        <v>45839</v>
      </c>
      <c r="K83" s="4">
        <v>45839</v>
      </c>
      <c r="L83" s="4">
        <v>45840.959131944444</v>
      </c>
      <c r="M83" s="4" t="s">
        <v>60</v>
      </c>
      <c r="N83" s="4"/>
      <c r="O83" s="4" t="s">
        <v>60</v>
      </c>
      <c r="P83" s="4" t="s">
        <v>60</v>
      </c>
      <c r="Q83" s="4" t="s">
        <v>60</v>
      </c>
      <c r="R83" s="4" t="s">
        <v>60</v>
      </c>
      <c r="S83" s="4" t="s">
        <v>60</v>
      </c>
      <c r="T83" s="4" t="s">
        <v>60</v>
      </c>
      <c r="U83" s="4"/>
      <c r="V83" s="4"/>
      <c r="W83" s="4">
        <v>45841</v>
      </c>
      <c r="X83" s="4">
        <v>45841.853518518517</v>
      </c>
      <c r="Y83" s="4" t="s">
        <v>73</v>
      </c>
      <c r="Z83" s="4">
        <v>45841</v>
      </c>
      <c r="AA83" s="4">
        <v>45841.039872685185</v>
      </c>
      <c r="AB83" s="4" t="s">
        <v>60</v>
      </c>
      <c r="AC83" s="4">
        <v>45842</v>
      </c>
      <c r="AD83" s="4">
        <v>45845</v>
      </c>
      <c r="AE83" s="4">
        <v>45846</v>
      </c>
      <c r="AF83" s="4">
        <v>45842</v>
      </c>
      <c r="AG83" s="3" t="s">
        <v>635</v>
      </c>
      <c r="AH83" s="3" t="s">
        <v>195</v>
      </c>
      <c r="AI83" s="3" t="s">
        <v>6401</v>
      </c>
      <c r="AJ83" s="3" t="s">
        <v>74</v>
      </c>
      <c r="AK83" s="3" t="s">
        <v>98</v>
      </c>
      <c r="AL83" s="3" t="s">
        <v>196</v>
      </c>
      <c r="AM83" s="3" t="s">
        <v>197</v>
      </c>
      <c r="AN83" s="3">
        <v>0.41195999999999999</v>
      </c>
      <c r="AO83" s="3" t="s">
        <v>68</v>
      </c>
      <c r="AP83" s="3"/>
      <c r="AQ83" s="3"/>
      <c r="AR83" s="3" t="s">
        <v>68</v>
      </c>
      <c r="AS83" s="3"/>
      <c r="AT83" s="3"/>
      <c r="AU83" s="3" t="s">
        <v>6402</v>
      </c>
      <c r="AV83" s="3" t="s">
        <v>6403</v>
      </c>
      <c r="AW83" s="3">
        <v>0.90103999999999995</v>
      </c>
      <c r="AX83" s="3" t="s">
        <v>6404</v>
      </c>
      <c r="AY83" s="3" t="s">
        <v>6405</v>
      </c>
      <c r="AZ83" s="3">
        <v>12</v>
      </c>
      <c r="BA83" s="3" t="s">
        <v>173</v>
      </c>
      <c r="BB83" s="3">
        <v>12</v>
      </c>
      <c r="BC83" s="3" t="s">
        <v>60</v>
      </c>
      <c r="BD83" s="3" t="s">
        <v>60</v>
      </c>
      <c r="BE83" s="3" t="s">
        <v>198</v>
      </c>
      <c r="BF83" s="3" t="str">
        <f>IFERROR(VLOOKUP(Data_Power_app[[#This Row],[PRO ODER]],'Result'!H:J,3,0),"")</f>
        <v/>
      </c>
      <c r="BG83" s="11" t="str">
        <f>IFERROR(VLOOKUP(Data_Power_app[[#This Row],[PRO ODER]]&amp;"LAM",'Real Time'!A:E,4,0),"")</f>
        <v>ML-01</v>
      </c>
      <c r="BH8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3" s="3" t="str">
        <f>IFERROR(VLOOKUP(Data_Power_app[[#This Row],[PRO ODER]],'Xuất-Delay-SLT'!B:C,2,0),"")</f>
        <v/>
      </c>
      <c r="BJ83" s="3" t="str">
        <f>IFERROR(VLOOKUP(Data_Power_app[[#This Row],[PRO ODER]],'Plan Lean DC'!A:C,3,0),"")</f>
        <v/>
      </c>
      <c r="BK83" s="3" t="str">
        <f>IFERROR(VLOOKUP(Data_Power_app[[#This Row],[PRO ODER]]&amp;"LEAN_IN",'Real Time'!A:D,4,0),"")</f>
        <v>LEAN-06</v>
      </c>
      <c r="BL83" s="3" t="str" cm="1">
        <f t="array" ref="BL83">IFERROR(_xlfn.IFS(Data_Power_app[[#This Row],[LEANLINE PLAN]]="","",Data_Power_app[[#This Row],[LEANLINE (REALTIME)]]="","",SEARCH(RIGHT(Data_Power_app[[#This Row],[LEANLINE (REALTIME)]],1),Data_Power_app[[#This Row],[LEANLINE PLAN]],1)&gt;0,"True"),"False")</f>
        <v/>
      </c>
    </row>
    <row r="84" spans="1:64" x14ac:dyDescent="0.25">
      <c r="A84" s="10">
        <v>490</v>
      </c>
      <c r="B84" s="3" t="s">
        <v>9222</v>
      </c>
      <c r="C84" s="3" t="s">
        <v>9223</v>
      </c>
      <c r="D84" s="3" t="s">
        <v>84</v>
      </c>
      <c r="E84" s="3" t="s">
        <v>194</v>
      </c>
      <c r="F84" s="3" t="s">
        <v>72</v>
      </c>
      <c r="G84" s="3">
        <v>35</v>
      </c>
      <c r="H84" s="4">
        <v>45838</v>
      </c>
      <c r="I84" s="32" t="s">
        <v>60</v>
      </c>
      <c r="J84" s="4">
        <v>45839</v>
      </c>
      <c r="K84" s="4">
        <v>45839</v>
      </c>
      <c r="L84" s="4">
        <v>45840.959085648145</v>
      </c>
      <c r="M84" s="4" t="s">
        <v>60</v>
      </c>
      <c r="N84" s="4"/>
      <c r="O84" s="4" t="s">
        <v>60</v>
      </c>
      <c r="P84" s="4" t="s">
        <v>60</v>
      </c>
      <c r="Q84" s="4" t="s">
        <v>60</v>
      </c>
      <c r="R84" s="4" t="s">
        <v>60</v>
      </c>
      <c r="S84" s="4" t="s">
        <v>60</v>
      </c>
      <c r="T84" s="4" t="s">
        <v>60</v>
      </c>
      <c r="U84" s="4"/>
      <c r="V84" s="4"/>
      <c r="W84" s="4">
        <v>45841</v>
      </c>
      <c r="X84" s="4">
        <v>45841.85355324074</v>
      </c>
      <c r="Y84" s="4" t="s">
        <v>73</v>
      </c>
      <c r="Z84" s="4">
        <v>45841</v>
      </c>
      <c r="AA84" s="4">
        <v>45841.040081018517</v>
      </c>
      <c r="AB84" s="4" t="s">
        <v>60</v>
      </c>
      <c r="AC84" s="4">
        <v>45842</v>
      </c>
      <c r="AD84" s="4">
        <v>45845</v>
      </c>
      <c r="AE84" s="4">
        <v>45846</v>
      </c>
      <c r="AF84" s="4">
        <v>45842</v>
      </c>
      <c r="AG84" s="3" t="s">
        <v>635</v>
      </c>
      <c r="AH84" s="3" t="s">
        <v>195</v>
      </c>
      <c r="AI84" s="3" t="s">
        <v>6401</v>
      </c>
      <c r="AJ84" s="3" t="s">
        <v>74</v>
      </c>
      <c r="AK84" s="3" t="s">
        <v>98</v>
      </c>
      <c r="AL84" s="3" t="s">
        <v>196</v>
      </c>
      <c r="AM84" s="3" t="s">
        <v>197</v>
      </c>
      <c r="AN84" s="3">
        <v>1.2015499999999999</v>
      </c>
      <c r="AO84" s="3" t="s">
        <v>68</v>
      </c>
      <c r="AP84" s="3"/>
      <c r="AQ84" s="3"/>
      <c r="AR84" s="3" t="s">
        <v>68</v>
      </c>
      <c r="AS84" s="3"/>
      <c r="AT84" s="3"/>
      <c r="AU84" s="3" t="s">
        <v>6402</v>
      </c>
      <c r="AV84" s="3" t="s">
        <v>6403</v>
      </c>
      <c r="AW84" s="3">
        <v>2.62805</v>
      </c>
      <c r="AX84" s="3" t="s">
        <v>6404</v>
      </c>
      <c r="AY84" s="3" t="s">
        <v>6405</v>
      </c>
      <c r="AZ84" s="3">
        <v>35</v>
      </c>
      <c r="BA84" s="3" t="s">
        <v>173</v>
      </c>
      <c r="BB84" s="3">
        <v>35</v>
      </c>
      <c r="BC84" s="3" t="s">
        <v>60</v>
      </c>
      <c r="BD84" s="3" t="s">
        <v>60</v>
      </c>
      <c r="BE84" s="3" t="s">
        <v>198</v>
      </c>
      <c r="BF84" s="3" t="str">
        <f>IFERROR(VLOOKUP(Data_Power_app[[#This Row],[PRO ODER]],'Result'!H:J,3,0),"")</f>
        <v/>
      </c>
      <c r="BG84" s="11" t="str">
        <f>IFERROR(VLOOKUP(Data_Power_app[[#This Row],[PRO ODER]]&amp;"LAM",'Real Time'!A:E,4,0),"")</f>
        <v>ML-01</v>
      </c>
      <c r="BH8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4" s="3" t="str">
        <f>IFERROR(VLOOKUP(Data_Power_app[[#This Row],[PRO ODER]],'Xuất-Delay-SLT'!B:C,2,0),"")</f>
        <v/>
      </c>
      <c r="BJ84" s="3" t="str">
        <f>IFERROR(VLOOKUP(Data_Power_app[[#This Row],[PRO ODER]],'Plan Lean DC'!A:C,3,0),"")</f>
        <v/>
      </c>
      <c r="BK84" s="3" t="str">
        <f>IFERROR(VLOOKUP(Data_Power_app[[#This Row],[PRO ODER]]&amp;"LEAN_IN",'Real Time'!A:D,4,0),"")</f>
        <v>LEAN-06</v>
      </c>
      <c r="BL84" s="3" t="str" cm="1">
        <f t="array" ref="BL84">IFERROR(_xlfn.IFS(Data_Power_app[[#This Row],[LEANLINE PLAN]]="","",Data_Power_app[[#This Row],[LEANLINE (REALTIME)]]="","",SEARCH(RIGHT(Data_Power_app[[#This Row],[LEANLINE (REALTIME)]],1),Data_Power_app[[#This Row],[LEANLINE PLAN]],1)&gt;0,"True"),"False")</f>
        <v/>
      </c>
    </row>
    <row r="85" spans="1:64" x14ac:dyDescent="0.25">
      <c r="A85" s="10">
        <v>491</v>
      </c>
      <c r="B85" s="3" t="s">
        <v>9224</v>
      </c>
      <c r="C85" s="3" t="s">
        <v>9225</v>
      </c>
      <c r="D85" s="3" t="s">
        <v>84</v>
      </c>
      <c r="E85" s="3" t="s">
        <v>194</v>
      </c>
      <c r="F85" s="3" t="s">
        <v>72</v>
      </c>
      <c r="G85" s="3">
        <v>49</v>
      </c>
      <c r="H85" s="4">
        <v>45838</v>
      </c>
      <c r="I85" s="32" t="s">
        <v>60</v>
      </c>
      <c r="J85" s="4">
        <v>45839</v>
      </c>
      <c r="K85" s="4">
        <v>45839</v>
      </c>
      <c r="L85" s="4">
        <v>45840.959039351852</v>
      </c>
      <c r="M85" s="4" t="s">
        <v>60</v>
      </c>
      <c r="N85" s="4"/>
      <c r="O85" s="4" t="s">
        <v>60</v>
      </c>
      <c r="P85" s="4" t="s">
        <v>60</v>
      </c>
      <c r="Q85" s="4" t="s">
        <v>60</v>
      </c>
      <c r="R85" s="4" t="s">
        <v>60</v>
      </c>
      <c r="S85" s="4" t="s">
        <v>60</v>
      </c>
      <c r="T85" s="4" t="s">
        <v>60</v>
      </c>
      <c r="U85" s="4"/>
      <c r="V85" s="4"/>
      <c r="W85" s="4">
        <v>45841</v>
      </c>
      <c r="X85" s="4">
        <v>45841.853587962964</v>
      </c>
      <c r="Y85" s="4" t="s">
        <v>73</v>
      </c>
      <c r="Z85" s="4">
        <v>45841</v>
      </c>
      <c r="AA85" s="4">
        <v>45841.040034722224</v>
      </c>
      <c r="AB85" s="4" t="s">
        <v>60</v>
      </c>
      <c r="AC85" s="4">
        <v>45842</v>
      </c>
      <c r="AD85" s="4">
        <v>45845</v>
      </c>
      <c r="AE85" s="4">
        <v>45846</v>
      </c>
      <c r="AF85" s="4">
        <v>45842</v>
      </c>
      <c r="AG85" s="3" t="s">
        <v>635</v>
      </c>
      <c r="AH85" s="3" t="s">
        <v>195</v>
      </c>
      <c r="AI85" s="3" t="s">
        <v>6401</v>
      </c>
      <c r="AJ85" s="3" t="s">
        <v>74</v>
      </c>
      <c r="AK85" s="3" t="s">
        <v>98</v>
      </c>
      <c r="AL85" s="3" t="s">
        <v>196</v>
      </c>
      <c r="AM85" s="3" t="s">
        <v>197</v>
      </c>
      <c r="AN85" s="3">
        <v>1.6821699999999999</v>
      </c>
      <c r="AO85" s="3" t="s">
        <v>68</v>
      </c>
      <c r="AP85" s="3"/>
      <c r="AQ85" s="3"/>
      <c r="AR85" s="3" t="s">
        <v>68</v>
      </c>
      <c r="AS85" s="3"/>
      <c r="AT85" s="3"/>
      <c r="AU85" s="3" t="s">
        <v>6402</v>
      </c>
      <c r="AV85" s="3" t="s">
        <v>6403</v>
      </c>
      <c r="AW85" s="3">
        <v>3.6792600000000002</v>
      </c>
      <c r="AX85" s="3" t="s">
        <v>6404</v>
      </c>
      <c r="AY85" s="3" t="s">
        <v>6405</v>
      </c>
      <c r="AZ85" s="3">
        <v>49</v>
      </c>
      <c r="BA85" s="3" t="s">
        <v>173</v>
      </c>
      <c r="BB85" s="3">
        <v>49</v>
      </c>
      <c r="BC85" s="3" t="s">
        <v>60</v>
      </c>
      <c r="BD85" s="3" t="s">
        <v>60</v>
      </c>
      <c r="BE85" s="3" t="s">
        <v>198</v>
      </c>
      <c r="BF85" s="3" t="str">
        <f>IFERROR(VLOOKUP(Data_Power_app[[#This Row],[PRO ODER]],'Result'!H:J,3,0),"")</f>
        <v/>
      </c>
      <c r="BG85" s="11" t="str">
        <f>IFERROR(VLOOKUP(Data_Power_app[[#This Row],[PRO ODER]]&amp;"LAM",'Real Time'!A:E,4,0),"")</f>
        <v>ML-01</v>
      </c>
      <c r="BH8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5" s="3" t="str">
        <f>IFERROR(VLOOKUP(Data_Power_app[[#This Row],[PRO ODER]],'Xuất-Delay-SLT'!B:C,2,0),"")</f>
        <v/>
      </c>
      <c r="BJ85" s="3" t="str">
        <f>IFERROR(VLOOKUP(Data_Power_app[[#This Row],[PRO ODER]],'Plan Lean DC'!A:C,3,0),"")</f>
        <v/>
      </c>
      <c r="BK85" s="3" t="str">
        <f>IFERROR(VLOOKUP(Data_Power_app[[#This Row],[PRO ODER]]&amp;"LEAN_IN",'Real Time'!A:D,4,0),"")</f>
        <v>LEAN-06</v>
      </c>
      <c r="BL85" s="3" t="str" cm="1">
        <f t="array" ref="BL85">IFERROR(_xlfn.IFS(Data_Power_app[[#This Row],[LEANLINE PLAN]]="","",Data_Power_app[[#This Row],[LEANLINE (REALTIME)]]="","",SEARCH(RIGHT(Data_Power_app[[#This Row],[LEANLINE (REALTIME)]],1),Data_Power_app[[#This Row],[LEANLINE PLAN]],1)&gt;0,"True"),"False")</f>
        <v/>
      </c>
    </row>
    <row r="86" spans="1:64" x14ac:dyDescent="0.25">
      <c r="A86" s="10">
        <v>492</v>
      </c>
      <c r="B86" s="3" t="s">
        <v>9226</v>
      </c>
      <c r="C86" s="3" t="s">
        <v>9227</v>
      </c>
      <c r="D86" s="3" t="s">
        <v>84</v>
      </c>
      <c r="E86" s="3" t="s">
        <v>194</v>
      </c>
      <c r="F86" s="3" t="s">
        <v>72</v>
      </c>
      <c r="G86" s="3">
        <v>66</v>
      </c>
      <c r="H86" s="4">
        <v>45838</v>
      </c>
      <c r="I86" s="32" t="s">
        <v>60</v>
      </c>
      <c r="J86" s="4">
        <v>45839</v>
      </c>
      <c r="K86" s="4">
        <v>45839</v>
      </c>
      <c r="L86" s="4">
        <v>45840.958993055552</v>
      </c>
      <c r="M86" s="4" t="s">
        <v>60</v>
      </c>
      <c r="N86" s="4"/>
      <c r="O86" s="4" t="s">
        <v>60</v>
      </c>
      <c r="P86" s="4" t="s">
        <v>60</v>
      </c>
      <c r="Q86" s="4" t="s">
        <v>60</v>
      </c>
      <c r="R86" s="4" t="s">
        <v>60</v>
      </c>
      <c r="S86" s="4" t="s">
        <v>60</v>
      </c>
      <c r="T86" s="4" t="s">
        <v>60</v>
      </c>
      <c r="U86" s="4"/>
      <c r="V86" s="4"/>
      <c r="W86" s="4">
        <v>45841</v>
      </c>
      <c r="X86" s="4">
        <v>45841.853645833333</v>
      </c>
      <c r="Y86" s="4" t="s">
        <v>73</v>
      </c>
      <c r="Z86" s="4">
        <v>45841</v>
      </c>
      <c r="AA86" s="4">
        <v>45841.040324074071</v>
      </c>
      <c r="AB86" s="4" t="s">
        <v>60</v>
      </c>
      <c r="AC86" s="4">
        <v>45842</v>
      </c>
      <c r="AD86" s="4">
        <v>45845</v>
      </c>
      <c r="AE86" s="4">
        <v>45846</v>
      </c>
      <c r="AF86" s="4">
        <v>45842</v>
      </c>
      <c r="AG86" s="3" t="s">
        <v>635</v>
      </c>
      <c r="AH86" s="3" t="s">
        <v>195</v>
      </c>
      <c r="AI86" s="3" t="s">
        <v>6401</v>
      </c>
      <c r="AJ86" s="3" t="s">
        <v>74</v>
      </c>
      <c r="AK86" s="3" t="s">
        <v>98</v>
      </c>
      <c r="AL86" s="3" t="s">
        <v>196</v>
      </c>
      <c r="AM86" s="3" t="s">
        <v>197</v>
      </c>
      <c r="AN86" s="3">
        <v>2.2657699999999998</v>
      </c>
      <c r="AO86" s="3" t="s">
        <v>68</v>
      </c>
      <c r="AP86" s="3"/>
      <c r="AQ86" s="3"/>
      <c r="AR86" s="3" t="s">
        <v>68</v>
      </c>
      <c r="AS86" s="3"/>
      <c r="AT86" s="3"/>
      <c r="AU86" s="3" t="s">
        <v>6402</v>
      </c>
      <c r="AV86" s="3" t="s">
        <v>6403</v>
      </c>
      <c r="AW86" s="3">
        <v>4.9557399999999996</v>
      </c>
      <c r="AX86" s="3" t="s">
        <v>6404</v>
      </c>
      <c r="AY86" s="3" t="s">
        <v>6405</v>
      </c>
      <c r="AZ86" s="3">
        <v>66</v>
      </c>
      <c r="BA86" s="3" t="s">
        <v>173</v>
      </c>
      <c r="BB86" s="3">
        <v>66</v>
      </c>
      <c r="BC86" s="3" t="s">
        <v>60</v>
      </c>
      <c r="BD86" s="3" t="s">
        <v>60</v>
      </c>
      <c r="BE86" s="3" t="s">
        <v>198</v>
      </c>
      <c r="BF86" s="3" t="str">
        <f>IFERROR(VLOOKUP(Data_Power_app[[#This Row],[PRO ODER]],'Result'!H:J,3,0),"")</f>
        <v/>
      </c>
      <c r="BG86" s="11" t="str">
        <f>IFERROR(VLOOKUP(Data_Power_app[[#This Row],[PRO ODER]]&amp;"LAM",'Real Time'!A:E,4,0),"")</f>
        <v>ML-01</v>
      </c>
      <c r="BH8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6" s="3" t="str">
        <f>IFERROR(VLOOKUP(Data_Power_app[[#This Row],[PRO ODER]],'Xuất-Delay-SLT'!B:C,2,0),"")</f>
        <v/>
      </c>
      <c r="BJ86" s="3" t="str">
        <f>IFERROR(VLOOKUP(Data_Power_app[[#This Row],[PRO ODER]],'Plan Lean DC'!A:C,3,0),"")</f>
        <v/>
      </c>
      <c r="BK86" s="3" t="str">
        <f>IFERROR(VLOOKUP(Data_Power_app[[#This Row],[PRO ODER]]&amp;"LEAN_IN",'Real Time'!A:D,4,0),"")</f>
        <v>LEAN-06</v>
      </c>
      <c r="BL86" s="3" t="str" cm="1">
        <f t="array" ref="BL86">IFERROR(_xlfn.IFS(Data_Power_app[[#This Row],[LEANLINE PLAN]]="","",Data_Power_app[[#This Row],[LEANLINE (REALTIME)]]="","",SEARCH(RIGHT(Data_Power_app[[#This Row],[LEANLINE (REALTIME)]],1),Data_Power_app[[#This Row],[LEANLINE PLAN]],1)&gt;0,"True"),"False")</f>
        <v/>
      </c>
    </row>
    <row r="87" spans="1:64" x14ac:dyDescent="0.25">
      <c r="A87" s="10">
        <v>493</v>
      </c>
      <c r="B87" s="3" t="s">
        <v>9228</v>
      </c>
      <c r="C87" s="3" t="s">
        <v>9229</v>
      </c>
      <c r="D87" s="3" t="s">
        <v>84</v>
      </c>
      <c r="E87" s="3" t="s">
        <v>194</v>
      </c>
      <c r="F87" s="3" t="s">
        <v>72</v>
      </c>
      <c r="G87" s="3">
        <v>50</v>
      </c>
      <c r="H87" s="4">
        <v>45838</v>
      </c>
      <c r="I87" s="32" t="s">
        <v>60</v>
      </c>
      <c r="J87" s="4">
        <v>45839</v>
      </c>
      <c r="K87" s="4">
        <v>45839</v>
      </c>
      <c r="L87" s="4">
        <v>45840.95894675926</v>
      </c>
      <c r="M87" s="4" t="s">
        <v>60</v>
      </c>
      <c r="N87" s="4"/>
      <c r="O87" s="4" t="s">
        <v>60</v>
      </c>
      <c r="P87" s="4" t="s">
        <v>60</v>
      </c>
      <c r="Q87" s="4" t="s">
        <v>60</v>
      </c>
      <c r="R87" s="4" t="s">
        <v>60</v>
      </c>
      <c r="S87" s="4" t="s">
        <v>60</v>
      </c>
      <c r="T87" s="4" t="s">
        <v>60</v>
      </c>
      <c r="U87" s="4"/>
      <c r="V87" s="4"/>
      <c r="W87" s="4">
        <v>45841</v>
      </c>
      <c r="X87" s="4">
        <v>45841.853680555556</v>
      </c>
      <c r="Y87" s="4" t="s">
        <v>73</v>
      </c>
      <c r="Z87" s="4">
        <v>45841</v>
      </c>
      <c r="AA87" s="4">
        <v>45841.040185185186</v>
      </c>
      <c r="AB87" s="4" t="s">
        <v>60</v>
      </c>
      <c r="AC87" s="4">
        <v>45842</v>
      </c>
      <c r="AD87" s="4">
        <v>45845</v>
      </c>
      <c r="AE87" s="4">
        <v>45846</v>
      </c>
      <c r="AF87" s="4">
        <v>45842</v>
      </c>
      <c r="AG87" s="3" t="s">
        <v>635</v>
      </c>
      <c r="AH87" s="3" t="s">
        <v>195</v>
      </c>
      <c r="AI87" s="3" t="s">
        <v>6401</v>
      </c>
      <c r="AJ87" s="3" t="s">
        <v>74</v>
      </c>
      <c r="AK87" s="3" t="s">
        <v>98</v>
      </c>
      <c r="AL87" s="3" t="s">
        <v>196</v>
      </c>
      <c r="AM87" s="3" t="s">
        <v>197</v>
      </c>
      <c r="AN87" s="3">
        <v>1.7164999999999999</v>
      </c>
      <c r="AO87" s="3" t="s">
        <v>68</v>
      </c>
      <c r="AP87" s="3"/>
      <c r="AQ87" s="3"/>
      <c r="AR87" s="3" t="s">
        <v>68</v>
      </c>
      <c r="AS87" s="3"/>
      <c r="AT87" s="3"/>
      <c r="AU87" s="3" t="s">
        <v>6402</v>
      </c>
      <c r="AV87" s="3" t="s">
        <v>6403</v>
      </c>
      <c r="AW87" s="3">
        <v>3.7543500000000001</v>
      </c>
      <c r="AX87" s="3" t="s">
        <v>6404</v>
      </c>
      <c r="AY87" s="3" t="s">
        <v>6405</v>
      </c>
      <c r="AZ87" s="3">
        <v>50</v>
      </c>
      <c r="BA87" s="3" t="s">
        <v>173</v>
      </c>
      <c r="BB87" s="3">
        <v>50</v>
      </c>
      <c r="BC87" s="3" t="s">
        <v>60</v>
      </c>
      <c r="BD87" s="3" t="s">
        <v>60</v>
      </c>
      <c r="BE87" s="3" t="s">
        <v>198</v>
      </c>
      <c r="BF87" s="3" t="str">
        <f>IFERROR(VLOOKUP(Data_Power_app[[#This Row],[PRO ODER]],'Result'!H:J,3,0),"")</f>
        <v/>
      </c>
      <c r="BG87" s="11" t="str">
        <f>IFERROR(VLOOKUP(Data_Power_app[[#This Row],[PRO ODER]]&amp;"LAM",'Real Time'!A:E,4,0),"")</f>
        <v>ML-01</v>
      </c>
      <c r="BH8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7" s="3" t="str">
        <f>IFERROR(VLOOKUP(Data_Power_app[[#This Row],[PRO ODER]],'Xuất-Delay-SLT'!B:C,2,0),"")</f>
        <v/>
      </c>
      <c r="BJ87" s="3" t="str">
        <f>IFERROR(VLOOKUP(Data_Power_app[[#This Row],[PRO ODER]],'Plan Lean DC'!A:C,3,0),"")</f>
        <v/>
      </c>
      <c r="BK87" s="3" t="str">
        <f>IFERROR(VLOOKUP(Data_Power_app[[#This Row],[PRO ODER]]&amp;"LEAN_IN",'Real Time'!A:D,4,0),"")</f>
        <v>LEAN-06</v>
      </c>
      <c r="BL87" s="3" t="str" cm="1">
        <f t="array" ref="BL87">IFERROR(_xlfn.IFS(Data_Power_app[[#This Row],[LEANLINE PLAN]]="","",Data_Power_app[[#This Row],[LEANLINE (REALTIME)]]="","",SEARCH(RIGHT(Data_Power_app[[#This Row],[LEANLINE (REALTIME)]],1),Data_Power_app[[#This Row],[LEANLINE PLAN]],1)&gt;0,"True"),"False")</f>
        <v/>
      </c>
    </row>
    <row r="88" spans="1:64" x14ac:dyDescent="0.25">
      <c r="A88" s="10">
        <v>494</v>
      </c>
      <c r="B88" s="3" t="s">
        <v>9230</v>
      </c>
      <c r="C88" s="3" t="s">
        <v>9231</v>
      </c>
      <c r="D88" s="3" t="s">
        <v>84</v>
      </c>
      <c r="E88" s="3" t="s">
        <v>194</v>
      </c>
      <c r="F88" s="3" t="s">
        <v>72</v>
      </c>
      <c r="G88" s="3">
        <v>43</v>
      </c>
      <c r="H88" s="4">
        <v>45838</v>
      </c>
      <c r="I88" s="32" t="s">
        <v>60</v>
      </c>
      <c r="J88" s="4">
        <v>45839</v>
      </c>
      <c r="K88" s="4">
        <v>45839</v>
      </c>
      <c r="L88" s="4">
        <v>45840.95888888889</v>
      </c>
      <c r="M88" s="4" t="s">
        <v>60</v>
      </c>
      <c r="N88" s="4"/>
      <c r="O88" s="4" t="s">
        <v>60</v>
      </c>
      <c r="P88" s="4" t="s">
        <v>60</v>
      </c>
      <c r="Q88" s="4" t="s">
        <v>60</v>
      </c>
      <c r="R88" s="4" t="s">
        <v>60</v>
      </c>
      <c r="S88" s="4" t="s">
        <v>60</v>
      </c>
      <c r="T88" s="4" t="s">
        <v>60</v>
      </c>
      <c r="U88" s="4"/>
      <c r="V88" s="4"/>
      <c r="W88" s="4">
        <v>45841</v>
      </c>
      <c r="X88" s="4">
        <v>45841.853715277779</v>
      </c>
      <c r="Y88" s="4" t="s">
        <v>73</v>
      </c>
      <c r="Z88" s="4">
        <v>45841</v>
      </c>
      <c r="AA88" s="4">
        <v>45841.040219907409</v>
      </c>
      <c r="AB88" s="4" t="s">
        <v>60</v>
      </c>
      <c r="AC88" s="4">
        <v>45842</v>
      </c>
      <c r="AD88" s="4">
        <v>45845</v>
      </c>
      <c r="AE88" s="4">
        <v>45846</v>
      </c>
      <c r="AF88" s="4">
        <v>45842</v>
      </c>
      <c r="AG88" s="3" t="s">
        <v>635</v>
      </c>
      <c r="AH88" s="3" t="s">
        <v>195</v>
      </c>
      <c r="AI88" s="3" t="s">
        <v>6401</v>
      </c>
      <c r="AJ88" s="3" t="s">
        <v>74</v>
      </c>
      <c r="AK88" s="3" t="s">
        <v>98</v>
      </c>
      <c r="AL88" s="3" t="s">
        <v>196</v>
      </c>
      <c r="AM88" s="3" t="s">
        <v>197</v>
      </c>
      <c r="AN88" s="3">
        <v>1.2653700000000001</v>
      </c>
      <c r="AO88" s="3" t="s">
        <v>68</v>
      </c>
      <c r="AP88" s="3"/>
      <c r="AQ88" s="3"/>
      <c r="AR88" s="3" t="s">
        <v>68</v>
      </c>
      <c r="AS88" s="3"/>
      <c r="AT88" s="3"/>
      <c r="AU88" s="3" t="s">
        <v>6402</v>
      </c>
      <c r="AV88" s="3" t="s">
        <v>6403</v>
      </c>
      <c r="AW88" s="3">
        <v>2.7676799999999999</v>
      </c>
      <c r="AX88" s="3" t="s">
        <v>6404</v>
      </c>
      <c r="AY88" s="3" t="s">
        <v>6405</v>
      </c>
      <c r="AZ88" s="3">
        <v>43</v>
      </c>
      <c r="BA88" s="3" t="s">
        <v>173</v>
      </c>
      <c r="BB88" s="3">
        <v>43</v>
      </c>
      <c r="BC88" s="3" t="s">
        <v>60</v>
      </c>
      <c r="BD88" s="3" t="s">
        <v>60</v>
      </c>
      <c r="BE88" s="3" t="s">
        <v>198</v>
      </c>
      <c r="BF88" s="3" t="str">
        <f>IFERROR(VLOOKUP(Data_Power_app[[#This Row],[PRO ODER]],'Result'!H:J,3,0),"")</f>
        <v/>
      </c>
      <c r="BG88" s="11" t="str">
        <f>IFERROR(VLOOKUP(Data_Power_app[[#This Row],[PRO ODER]]&amp;"LAM",'Real Time'!A:E,4,0),"")</f>
        <v>ML-01</v>
      </c>
      <c r="BH8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8" s="3" t="str">
        <f>IFERROR(VLOOKUP(Data_Power_app[[#This Row],[PRO ODER]],'Xuất-Delay-SLT'!B:C,2,0),"")</f>
        <v/>
      </c>
      <c r="BJ88" s="3" t="str">
        <f>IFERROR(VLOOKUP(Data_Power_app[[#This Row],[PRO ODER]],'Plan Lean DC'!A:C,3,0),"")</f>
        <v/>
      </c>
      <c r="BK88" s="3" t="str">
        <f>IFERROR(VLOOKUP(Data_Power_app[[#This Row],[PRO ODER]]&amp;"LEAN_IN",'Real Time'!A:D,4,0),"")</f>
        <v>LEAN-06</v>
      </c>
      <c r="BL88" s="3" t="str" cm="1">
        <f t="array" ref="BL88">IFERROR(_xlfn.IFS(Data_Power_app[[#This Row],[LEANLINE PLAN]]="","",Data_Power_app[[#This Row],[LEANLINE (REALTIME)]]="","",SEARCH(RIGHT(Data_Power_app[[#This Row],[LEANLINE (REALTIME)]],1),Data_Power_app[[#This Row],[LEANLINE PLAN]],1)&gt;0,"True"),"False")</f>
        <v/>
      </c>
    </row>
    <row r="89" spans="1:64" x14ac:dyDescent="0.25">
      <c r="A89" s="10">
        <v>495</v>
      </c>
      <c r="B89" s="3" t="s">
        <v>9232</v>
      </c>
      <c r="C89" s="3" t="s">
        <v>9233</v>
      </c>
      <c r="D89" s="3" t="s">
        <v>84</v>
      </c>
      <c r="E89" s="3" t="s">
        <v>194</v>
      </c>
      <c r="F89" s="3" t="s">
        <v>72</v>
      </c>
      <c r="G89" s="3">
        <v>38</v>
      </c>
      <c r="H89" s="4">
        <v>45838</v>
      </c>
      <c r="I89" s="32" t="s">
        <v>60</v>
      </c>
      <c r="J89" s="4">
        <v>45839</v>
      </c>
      <c r="K89" s="4">
        <v>45839</v>
      </c>
      <c r="L89" s="4">
        <v>45840.958749999998</v>
      </c>
      <c r="M89" s="4" t="s">
        <v>60</v>
      </c>
      <c r="N89" s="4"/>
      <c r="O89" s="4" t="s">
        <v>60</v>
      </c>
      <c r="P89" s="4" t="s">
        <v>60</v>
      </c>
      <c r="Q89" s="4" t="s">
        <v>60</v>
      </c>
      <c r="R89" s="4" t="s">
        <v>60</v>
      </c>
      <c r="S89" s="4" t="s">
        <v>60</v>
      </c>
      <c r="T89" s="4" t="s">
        <v>60</v>
      </c>
      <c r="U89" s="4"/>
      <c r="V89" s="4"/>
      <c r="W89" s="4">
        <v>45841</v>
      </c>
      <c r="X89" s="4">
        <v>45841.853761574072</v>
      </c>
      <c r="Y89" s="4" t="s">
        <v>73</v>
      </c>
      <c r="Z89" s="4">
        <v>45841</v>
      </c>
      <c r="AA89" s="4">
        <v>45841.042060185187</v>
      </c>
      <c r="AB89" s="4" t="s">
        <v>60</v>
      </c>
      <c r="AC89" s="4">
        <v>45842</v>
      </c>
      <c r="AD89" s="4">
        <v>45845</v>
      </c>
      <c r="AE89" s="4">
        <v>45846</v>
      </c>
      <c r="AF89" s="4">
        <v>45842</v>
      </c>
      <c r="AG89" s="3" t="s">
        <v>635</v>
      </c>
      <c r="AH89" s="3" t="s">
        <v>195</v>
      </c>
      <c r="AI89" s="3" t="s">
        <v>6401</v>
      </c>
      <c r="AJ89" s="3" t="s">
        <v>74</v>
      </c>
      <c r="AK89" s="3" t="s">
        <v>98</v>
      </c>
      <c r="AL89" s="3" t="s">
        <v>196</v>
      </c>
      <c r="AM89" s="3" t="s">
        <v>197</v>
      </c>
      <c r="AN89" s="3">
        <v>1.1182300000000001</v>
      </c>
      <c r="AO89" s="3" t="s">
        <v>68</v>
      </c>
      <c r="AP89" s="3"/>
      <c r="AQ89" s="3"/>
      <c r="AR89" s="3" t="s">
        <v>68</v>
      </c>
      <c r="AS89" s="3"/>
      <c r="AT89" s="3"/>
      <c r="AU89" s="3" t="s">
        <v>6402</v>
      </c>
      <c r="AV89" s="3" t="s">
        <v>6403</v>
      </c>
      <c r="AW89" s="3">
        <v>2.4458600000000001</v>
      </c>
      <c r="AX89" s="3" t="s">
        <v>6404</v>
      </c>
      <c r="AY89" s="3" t="s">
        <v>6405</v>
      </c>
      <c r="AZ89" s="3">
        <v>38</v>
      </c>
      <c r="BA89" s="3" t="s">
        <v>173</v>
      </c>
      <c r="BB89" s="3">
        <v>38</v>
      </c>
      <c r="BC89" s="3" t="s">
        <v>60</v>
      </c>
      <c r="BD89" s="3" t="s">
        <v>60</v>
      </c>
      <c r="BE89" s="3" t="s">
        <v>198</v>
      </c>
      <c r="BF89" s="3" t="str">
        <f>IFERROR(VLOOKUP(Data_Power_app[[#This Row],[PRO ODER]],'Result'!H:J,3,0),"")</f>
        <v/>
      </c>
      <c r="BG89" s="11" t="str">
        <f>IFERROR(VLOOKUP(Data_Power_app[[#This Row],[PRO ODER]]&amp;"LAM",'Real Time'!A:E,4,0),"")</f>
        <v>ML-01</v>
      </c>
      <c r="BH8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9" s="3" t="str">
        <f>IFERROR(VLOOKUP(Data_Power_app[[#This Row],[PRO ODER]],'Xuất-Delay-SLT'!B:C,2,0),"")</f>
        <v/>
      </c>
      <c r="BJ89" s="3" t="str">
        <f>IFERROR(VLOOKUP(Data_Power_app[[#This Row],[PRO ODER]],'Plan Lean DC'!A:C,3,0),"")</f>
        <v/>
      </c>
      <c r="BK89" s="3" t="str">
        <f>IFERROR(VLOOKUP(Data_Power_app[[#This Row],[PRO ODER]]&amp;"LEAN_IN",'Real Time'!A:D,4,0),"")</f>
        <v>LEAN-06</v>
      </c>
      <c r="BL89" s="3" t="str" cm="1">
        <f t="array" ref="BL89">IFERROR(_xlfn.IFS(Data_Power_app[[#This Row],[LEANLINE PLAN]]="","",Data_Power_app[[#This Row],[LEANLINE (REALTIME)]]="","",SEARCH(RIGHT(Data_Power_app[[#This Row],[LEANLINE (REALTIME)]],1),Data_Power_app[[#This Row],[LEANLINE PLAN]],1)&gt;0,"True"),"False")</f>
        <v/>
      </c>
    </row>
    <row r="90" spans="1:64" x14ac:dyDescent="0.25">
      <c r="A90" s="10">
        <v>496</v>
      </c>
      <c r="B90" s="3" t="s">
        <v>9234</v>
      </c>
      <c r="C90" s="3" t="s">
        <v>9235</v>
      </c>
      <c r="D90" s="3" t="s">
        <v>84</v>
      </c>
      <c r="E90" s="3" t="s">
        <v>194</v>
      </c>
      <c r="F90" s="3" t="s">
        <v>72</v>
      </c>
      <c r="G90" s="3">
        <v>24</v>
      </c>
      <c r="H90" s="4">
        <v>45838</v>
      </c>
      <c r="I90" s="32" t="s">
        <v>60</v>
      </c>
      <c r="J90" s="4">
        <v>45839</v>
      </c>
      <c r="K90" s="4">
        <v>45839</v>
      </c>
      <c r="L90" s="4">
        <v>45840.958692129629</v>
      </c>
      <c r="M90" s="4" t="s">
        <v>60</v>
      </c>
      <c r="N90" s="4"/>
      <c r="O90" s="4" t="s">
        <v>60</v>
      </c>
      <c r="P90" s="4" t="s">
        <v>60</v>
      </c>
      <c r="Q90" s="4" t="s">
        <v>60</v>
      </c>
      <c r="R90" s="4" t="s">
        <v>60</v>
      </c>
      <c r="S90" s="4" t="s">
        <v>60</v>
      </c>
      <c r="T90" s="4" t="s">
        <v>60</v>
      </c>
      <c r="U90" s="4"/>
      <c r="V90" s="4"/>
      <c r="W90" s="4">
        <v>45841</v>
      </c>
      <c r="X90" s="4">
        <v>45841.853807870371</v>
      </c>
      <c r="Y90" s="4" t="s">
        <v>73</v>
      </c>
      <c r="Z90" s="4">
        <v>45841</v>
      </c>
      <c r="AA90" s="4">
        <v>45841.040277777778</v>
      </c>
      <c r="AB90" s="4" t="s">
        <v>60</v>
      </c>
      <c r="AC90" s="4">
        <v>45842</v>
      </c>
      <c r="AD90" s="4">
        <v>45845</v>
      </c>
      <c r="AE90" s="4">
        <v>45846</v>
      </c>
      <c r="AF90" s="4">
        <v>45842</v>
      </c>
      <c r="AG90" s="3" t="s">
        <v>635</v>
      </c>
      <c r="AH90" s="3" t="s">
        <v>195</v>
      </c>
      <c r="AI90" s="3" t="s">
        <v>6401</v>
      </c>
      <c r="AJ90" s="3" t="s">
        <v>74</v>
      </c>
      <c r="AK90" s="3" t="s">
        <v>98</v>
      </c>
      <c r="AL90" s="3" t="s">
        <v>196</v>
      </c>
      <c r="AM90" s="3" t="s">
        <v>197</v>
      </c>
      <c r="AN90" s="3">
        <v>0.70625000000000004</v>
      </c>
      <c r="AO90" s="3" t="s">
        <v>68</v>
      </c>
      <c r="AP90" s="3"/>
      <c r="AQ90" s="3"/>
      <c r="AR90" s="3" t="s">
        <v>68</v>
      </c>
      <c r="AS90" s="3"/>
      <c r="AT90" s="3"/>
      <c r="AU90" s="3" t="s">
        <v>6402</v>
      </c>
      <c r="AV90" s="3" t="s">
        <v>6403</v>
      </c>
      <c r="AW90" s="3">
        <v>1.5447500000000001</v>
      </c>
      <c r="AX90" s="3" t="s">
        <v>6404</v>
      </c>
      <c r="AY90" s="3" t="s">
        <v>6405</v>
      </c>
      <c r="AZ90" s="3">
        <v>24</v>
      </c>
      <c r="BA90" s="3" t="s">
        <v>173</v>
      </c>
      <c r="BB90" s="3">
        <v>24</v>
      </c>
      <c r="BC90" s="3" t="s">
        <v>60</v>
      </c>
      <c r="BD90" s="3" t="s">
        <v>60</v>
      </c>
      <c r="BE90" s="3" t="s">
        <v>198</v>
      </c>
      <c r="BF90" s="3" t="str">
        <f>IFERROR(VLOOKUP(Data_Power_app[[#This Row],[PRO ODER]],'Result'!H:J,3,0),"")</f>
        <v/>
      </c>
      <c r="BG90" s="11" t="str">
        <f>IFERROR(VLOOKUP(Data_Power_app[[#This Row],[PRO ODER]]&amp;"LAM",'Real Time'!A:E,4,0),"")</f>
        <v>ML-01</v>
      </c>
      <c r="BH9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0" s="3" t="str">
        <f>IFERROR(VLOOKUP(Data_Power_app[[#This Row],[PRO ODER]],'Xuất-Delay-SLT'!B:C,2,0),"")</f>
        <v/>
      </c>
      <c r="BJ90" s="3" t="str">
        <f>IFERROR(VLOOKUP(Data_Power_app[[#This Row],[PRO ODER]],'Plan Lean DC'!A:C,3,0),"")</f>
        <v/>
      </c>
      <c r="BK90" s="3" t="str">
        <f>IFERROR(VLOOKUP(Data_Power_app[[#This Row],[PRO ODER]]&amp;"LEAN_IN",'Real Time'!A:D,4,0),"")</f>
        <v>LEAN-06</v>
      </c>
      <c r="BL90" s="3" t="str" cm="1">
        <f t="array" ref="BL90">IFERROR(_xlfn.IFS(Data_Power_app[[#This Row],[LEANLINE PLAN]]="","",Data_Power_app[[#This Row],[LEANLINE (REALTIME)]]="","",SEARCH(RIGHT(Data_Power_app[[#This Row],[LEANLINE (REALTIME)]],1),Data_Power_app[[#This Row],[LEANLINE PLAN]],1)&gt;0,"True"),"False")</f>
        <v/>
      </c>
    </row>
    <row r="91" spans="1:64" x14ac:dyDescent="0.25">
      <c r="A91" s="10">
        <v>497</v>
      </c>
      <c r="B91" s="3" t="s">
        <v>9236</v>
      </c>
      <c r="C91" s="3" t="s">
        <v>9237</v>
      </c>
      <c r="D91" s="3" t="s">
        <v>84</v>
      </c>
      <c r="E91" s="3" t="s">
        <v>194</v>
      </c>
      <c r="F91" s="3" t="s">
        <v>72</v>
      </c>
      <c r="G91" s="3">
        <v>30</v>
      </c>
      <c r="H91" s="4">
        <v>45838</v>
      </c>
      <c r="I91" s="32" t="s">
        <v>60</v>
      </c>
      <c r="J91" s="4">
        <v>45839</v>
      </c>
      <c r="K91" s="4">
        <v>45839</v>
      </c>
      <c r="L91" s="4">
        <v>45840.958622685182</v>
      </c>
      <c r="M91" s="4" t="s">
        <v>60</v>
      </c>
      <c r="N91" s="4"/>
      <c r="O91" s="4" t="s">
        <v>60</v>
      </c>
      <c r="P91" s="4" t="s">
        <v>60</v>
      </c>
      <c r="Q91" s="4" t="s">
        <v>60</v>
      </c>
      <c r="R91" s="4" t="s">
        <v>60</v>
      </c>
      <c r="S91" s="4" t="s">
        <v>60</v>
      </c>
      <c r="T91" s="4" t="s">
        <v>60</v>
      </c>
      <c r="U91" s="4"/>
      <c r="V91" s="4"/>
      <c r="W91" s="4">
        <v>45841</v>
      </c>
      <c r="X91" s="4">
        <v>45841.853854166664</v>
      </c>
      <c r="Y91" s="4" t="s">
        <v>73</v>
      </c>
      <c r="Z91" s="4">
        <v>45841</v>
      </c>
      <c r="AA91" s="4">
        <v>45841.040138888886</v>
      </c>
      <c r="AB91" s="4" t="s">
        <v>60</v>
      </c>
      <c r="AC91" s="4">
        <v>45842</v>
      </c>
      <c r="AD91" s="4">
        <v>45845</v>
      </c>
      <c r="AE91" s="4">
        <v>45846</v>
      </c>
      <c r="AF91" s="4">
        <v>45842</v>
      </c>
      <c r="AG91" s="3" t="s">
        <v>635</v>
      </c>
      <c r="AH91" s="3" t="s">
        <v>195</v>
      </c>
      <c r="AI91" s="3" t="s">
        <v>6401</v>
      </c>
      <c r="AJ91" s="3" t="s">
        <v>74</v>
      </c>
      <c r="AK91" s="3" t="s">
        <v>98</v>
      </c>
      <c r="AL91" s="3" t="s">
        <v>196</v>
      </c>
      <c r="AM91" s="3" t="s">
        <v>197</v>
      </c>
      <c r="AN91" s="3">
        <v>0.88280999999999998</v>
      </c>
      <c r="AO91" s="3" t="s">
        <v>68</v>
      </c>
      <c r="AP91" s="3"/>
      <c r="AQ91" s="3"/>
      <c r="AR91" s="3" t="s">
        <v>68</v>
      </c>
      <c r="AS91" s="3"/>
      <c r="AT91" s="3"/>
      <c r="AU91" s="3" t="s">
        <v>6402</v>
      </c>
      <c r="AV91" s="3" t="s">
        <v>6403</v>
      </c>
      <c r="AW91" s="3">
        <v>1.9309400000000001</v>
      </c>
      <c r="AX91" s="3" t="s">
        <v>6404</v>
      </c>
      <c r="AY91" s="3" t="s">
        <v>6405</v>
      </c>
      <c r="AZ91" s="3">
        <v>30</v>
      </c>
      <c r="BA91" s="3" t="s">
        <v>173</v>
      </c>
      <c r="BB91" s="3">
        <v>30</v>
      </c>
      <c r="BC91" s="3" t="s">
        <v>60</v>
      </c>
      <c r="BD91" s="3" t="s">
        <v>60</v>
      </c>
      <c r="BE91" s="3" t="s">
        <v>198</v>
      </c>
      <c r="BF91" s="3" t="str">
        <f>IFERROR(VLOOKUP(Data_Power_app[[#This Row],[PRO ODER]],'Result'!H:J,3,0),"")</f>
        <v/>
      </c>
      <c r="BG91" s="11" t="str">
        <f>IFERROR(VLOOKUP(Data_Power_app[[#This Row],[PRO ODER]]&amp;"LAM",'Real Time'!A:E,4,0),"")</f>
        <v>ML-01</v>
      </c>
      <c r="BH9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1" s="3" t="str">
        <f>IFERROR(VLOOKUP(Data_Power_app[[#This Row],[PRO ODER]],'Xuất-Delay-SLT'!B:C,2,0),"")</f>
        <v/>
      </c>
      <c r="BJ91" s="3" t="str">
        <f>IFERROR(VLOOKUP(Data_Power_app[[#This Row],[PRO ODER]],'Plan Lean DC'!A:C,3,0),"")</f>
        <v/>
      </c>
      <c r="BK91" s="3" t="str">
        <f>IFERROR(VLOOKUP(Data_Power_app[[#This Row],[PRO ODER]]&amp;"LEAN_IN",'Real Time'!A:D,4,0),"")</f>
        <v>LEAN-06</v>
      </c>
      <c r="BL91" s="3" t="str" cm="1">
        <f t="array" ref="BL91">IFERROR(_xlfn.IFS(Data_Power_app[[#This Row],[LEANLINE PLAN]]="","",Data_Power_app[[#This Row],[LEANLINE (REALTIME)]]="","",SEARCH(RIGHT(Data_Power_app[[#This Row],[LEANLINE (REALTIME)]],1),Data_Power_app[[#This Row],[LEANLINE PLAN]],1)&gt;0,"True"),"False")</f>
        <v/>
      </c>
    </row>
    <row r="92" spans="1:64" x14ac:dyDescent="0.25">
      <c r="A92" s="10">
        <v>498</v>
      </c>
      <c r="B92" s="3" t="s">
        <v>9238</v>
      </c>
      <c r="C92" s="3" t="s">
        <v>9239</v>
      </c>
      <c r="D92" s="3" t="s">
        <v>84</v>
      </c>
      <c r="E92" s="3" t="s">
        <v>194</v>
      </c>
      <c r="F92" s="3" t="s">
        <v>72</v>
      </c>
      <c r="G92" s="3">
        <v>6</v>
      </c>
      <c r="H92" s="4">
        <v>45838</v>
      </c>
      <c r="I92" s="32" t="s">
        <v>60</v>
      </c>
      <c r="J92" s="4">
        <v>45839</v>
      </c>
      <c r="K92" s="4">
        <v>45839</v>
      </c>
      <c r="L92" s="4">
        <v>45840.95853009259</v>
      </c>
      <c r="M92" s="4" t="s">
        <v>60</v>
      </c>
      <c r="N92" s="4"/>
      <c r="O92" s="4" t="s">
        <v>60</v>
      </c>
      <c r="P92" s="4" t="s">
        <v>60</v>
      </c>
      <c r="Q92" s="4" t="s">
        <v>60</v>
      </c>
      <c r="R92" s="4" t="s">
        <v>60</v>
      </c>
      <c r="S92" s="4" t="s">
        <v>60</v>
      </c>
      <c r="T92" s="4" t="s">
        <v>60</v>
      </c>
      <c r="U92" s="4"/>
      <c r="V92" s="4"/>
      <c r="W92" s="4">
        <v>45841</v>
      </c>
      <c r="X92" s="4">
        <v>45841.85392361111</v>
      </c>
      <c r="Y92" s="4" t="s">
        <v>73</v>
      </c>
      <c r="Z92" s="4">
        <v>45841</v>
      </c>
      <c r="AA92" s="4">
        <v>45841.039803240739</v>
      </c>
      <c r="AB92" s="4" t="s">
        <v>60</v>
      </c>
      <c r="AC92" s="4">
        <v>45842</v>
      </c>
      <c r="AD92" s="4">
        <v>45845</v>
      </c>
      <c r="AE92" s="4">
        <v>45846</v>
      </c>
      <c r="AF92" s="4">
        <v>45842</v>
      </c>
      <c r="AG92" s="3" t="s">
        <v>635</v>
      </c>
      <c r="AH92" s="3" t="s">
        <v>195</v>
      </c>
      <c r="AI92" s="3" t="s">
        <v>6401</v>
      </c>
      <c r="AJ92" s="3" t="s">
        <v>74</v>
      </c>
      <c r="AK92" s="3" t="s">
        <v>98</v>
      </c>
      <c r="AL92" s="3" t="s">
        <v>196</v>
      </c>
      <c r="AM92" s="3" t="s">
        <v>197</v>
      </c>
      <c r="AN92" s="3">
        <v>0.16048999999999999</v>
      </c>
      <c r="AO92" s="3" t="s">
        <v>68</v>
      </c>
      <c r="AP92" s="3"/>
      <c r="AQ92" s="3"/>
      <c r="AR92" s="3" t="s">
        <v>68</v>
      </c>
      <c r="AS92" s="3"/>
      <c r="AT92" s="3"/>
      <c r="AU92" s="3" t="s">
        <v>6402</v>
      </c>
      <c r="AV92" s="3" t="s">
        <v>6403</v>
      </c>
      <c r="AW92" s="3">
        <v>0.35109000000000001</v>
      </c>
      <c r="AX92" s="3" t="s">
        <v>6404</v>
      </c>
      <c r="AY92" s="3" t="s">
        <v>6405</v>
      </c>
      <c r="AZ92" s="3">
        <v>6</v>
      </c>
      <c r="BA92" s="3" t="s">
        <v>173</v>
      </c>
      <c r="BB92" s="3">
        <v>6</v>
      </c>
      <c r="BC92" s="3" t="s">
        <v>60</v>
      </c>
      <c r="BD92" s="3" t="s">
        <v>60</v>
      </c>
      <c r="BE92" s="3" t="s">
        <v>198</v>
      </c>
      <c r="BF92" s="3" t="str">
        <f>IFERROR(VLOOKUP(Data_Power_app[[#This Row],[PRO ODER]],'Result'!H:J,3,0),"")</f>
        <v/>
      </c>
      <c r="BG92" s="11" t="str">
        <f>IFERROR(VLOOKUP(Data_Power_app[[#This Row],[PRO ODER]]&amp;"LAM",'Real Time'!A:E,4,0),"")</f>
        <v>ML-01</v>
      </c>
      <c r="BH9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2" s="3" t="str">
        <f>IFERROR(VLOOKUP(Data_Power_app[[#This Row],[PRO ODER]],'Xuất-Delay-SLT'!B:C,2,0),"")</f>
        <v/>
      </c>
      <c r="BJ92" s="3" t="str">
        <f>IFERROR(VLOOKUP(Data_Power_app[[#This Row],[PRO ODER]],'Plan Lean DC'!A:C,3,0),"")</f>
        <v/>
      </c>
      <c r="BK92" s="3" t="str">
        <f>IFERROR(VLOOKUP(Data_Power_app[[#This Row],[PRO ODER]]&amp;"LEAN_IN",'Real Time'!A:D,4,0),"")</f>
        <v>LEAN-06</v>
      </c>
      <c r="BL92" s="3" t="str" cm="1">
        <f t="array" ref="BL92">IFERROR(_xlfn.IFS(Data_Power_app[[#This Row],[LEANLINE PLAN]]="","",Data_Power_app[[#This Row],[LEANLINE (REALTIME)]]="","",SEARCH(RIGHT(Data_Power_app[[#This Row],[LEANLINE (REALTIME)]],1),Data_Power_app[[#This Row],[LEANLINE PLAN]],1)&gt;0,"True"),"False")</f>
        <v/>
      </c>
    </row>
    <row r="93" spans="1:64" x14ac:dyDescent="0.25">
      <c r="A93" s="10">
        <v>499</v>
      </c>
      <c r="B93" s="3" t="s">
        <v>9240</v>
      </c>
      <c r="C93" s="3" t="s">
        <v>9241</v>
      </c>
      <c r="D93" s="3" t="s">
        <v>84</v>
      </c>
      <c r="E93" s="3" t="s">
        <v>194</v>
      </c>
      <c r="F93" s="3" t="s">
        <v>72</v>
      </c>
      <c r="G93" s="3">
        <v>12</v>
      </c>
      <c r="H93" s="4">
        <v>45838</v>
      </c>
      <c r="I93" s="32" t="s">
        <v>60</v>
      </c>
      <c r="J93" s="4">
        <v>45839</v>
      </c>
      <c r="K93" s="4">
        <v>45839</v>
      </c>
      <c r="L93" s="4">
        <v>45840.957592592589</v>
      </c>
      <c r="M93" s="4" t="s">
        <v>60</v>
      </c>
      <c r="N93" s="4"/>
      <c r="O93" s="4" t="s">
        <v>60</v>
      </c>
      <c r="P93" s="4" t="s">
        <v>60</v>
      </c>
      <c r="Q93" s="4" t="s">
        <v>60</v>
      </c>
      <c r="R93" s="4" t="s">
        <v>60</v>
      </c>
      <c r="S93" s="4" t="s">
        <v>60</v>
      </c>
      <c r="T93" s="4" t="s">
        <v>60</v>
      </c>
      <c r="U93" s="4"/>
      <c r="V93" s="4"/>
      <c r="W93" s="4">
        <v>45841</v>
      </c>
      <c r="X93" s="4">
        <v>45841.180254629631</v>
      </c>
      <c r="Y93" s="4" t="s">
        <v>73</v>
      </c>
      <c r="Z93" s="4">
        <v>45841</v>
      </c>
      <c r="AA93" s="4">
        <v>45841.182314814818</v>
      </c>
      <c r="AB93" s="4" t="s">
        <v>60</v>
      </c>
      <c r="AC93" s="4">
        <v>45842</v>
      </c>
      <c r="AD93" s="4">
        <v>45845</v>
      </c>
      <c r="AE93" s="4">
        <v>45846</v>
      </c>
      <c r="AF93" s="4">
        <v>45842</v>
      </c>
      <c r="AG93" s="3" t="s">
        <v>635</v>
      </c>
      <c r="AH93" s="3" t="s">
        <v>195</v>
      </c>
      <c r="AI93" s="3" t="s">
        <v>568</v>
      </c>
      <c r="AJ93" s="3" t="s">
        <v>74</v>
      </c>
      <c r="AK93" s="3" t="s">
        <v>98</v>
      </c>
      <c r="AL93" s="3" t="s">
        <v>196</v>
      </c>
      <c r="AM93" s="3" t="s">
        <v>197</v>
      </c>
      <c r="AN93" s="3">
        <v>0.41195999999999999</v>
      </c>
      <c r="AO93" s="3" t="s">
        <v>68</v>
      </c>
      <c r="AP93" s="3"/>
      <c r="AQ93" s="3"/>
      <c r="AR93" s="3" t="s">
        <v>68</v>
      </c>
      <c r="AS93" s="3"/>
      <c r="AT93" s="3"/>
      <c r="AU93" s="3" t="s">
        <v>569</v>
      </c>
      <c r="AV93" s="3" t="s">
        <v>570</v>
      </c>
      <c r="AW93" s="3">
        <v>0.90103999999999995</v>
      </c>
      <c r="AX93" s="3" t="s">
        <v>571</v>
      </c>
      <c r="AY93" s="3" t="s">
        <v>572</v>
      </c>
      <c r="AZ93" s="3">
        <v>12</v>
      </c>
      <c r="BA93" s="3" t="s">
        <v>173</v>
      </c>
      <c r="BB93" s="3">
        <v>12</v>
      </c>
      <c r="BC93" s="3" t="s">
        <v>60</v>
      </c>
      <c r="BD93" s="3" t="s">
        <v>60</v>
      </c>
      <c r="BE93" s="3" t="s">
        <v>198</v>
      </c>
      <c r="BF93" s="3" t="str">
        <f>IFERROR(VLOOKUP(Data_Power_app[[#This Row],[PRO ODER]],'Result'!H:J,3,0),"")</f>
        <v/>
      </c>
      <c r="BG93" s="11" t="str">
        <f>IFERROR(VLOOKUP(Data_Power_app[[#This Row],[PRO ODER]]&amp;"LAM",'Real Time'!A:E,4,0),"")</f>
        <v>ML-01</v>
      </c>
      <c r="BH9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3" s="3" t="str">
        <f>IFERROR(VLOOKUP(Data_Power_app[[#This Row],[PRO ODER]],'Xuất-Delay-SLT'!B:C,2,0),"")</f>
        <v/>
      </c>
      <c r="BJ93" s="3" t="str">
        <f>IFERROR(VLOOKUP(Data_Power_app[[#This Row],[PRO ODER]],'Plan Lean DC'!A:C,3,0),"")</f>
        <v/>
      </c>
      <c r="BK93" s="3" t="str">
        <f>IFERROR(VLOOKUP(Data_Power_app[[#This Row],[PRO ODER]]&amp;"LEAN_IN",'Real Time'!A:D,4,0),"")</f>
        <v>LEAN-06</v>
      </c>
      <c r="BL93" s="3" t="str" cm="1">
        <f t="array" ref="BL93">IFERROR(_xlfn.IFS(Data_Power_app[[#This Row],[LEANLINE PLAN]]="","",Data_Power_app[[#This Row],[LEANLINE (REALTIME)]]="","",SEARCH(RIGHT(Data_Power_app[[#This Row],[LEANLINE (REALTIME)]],1),Data_Power_app[[#This Row],[LEANLINE PLAN]],1)&gt;0,"True"),"False")</f>
        <v/>
      </c>
    </row>
    <row r="94" spans="1:64" x14ac:dyDescent="0.25">
      <c r="A94" s="10">
        <v>500</v>
      </c>
      <c r="B94" s="3" t="s">
        <v>9242</v>
      </c>
      <c r="C94" s="3" t="s">
        <v>9243</v>
      </c>
      <c r="D94" s="3" t="s">
        <v>84</v>
      </c>
      <c r="E94" s="3" t="s">
        <v>194</v>
      </c>
      <c r="F94" s="3" t="s">
        <v>72</v>
      </c>
      <c r="G94" s="3">
        <v>15</v>
      </c>
      <c r="H94" s="4">
        <v>45838</v>
      </c>
      <c r="I94" s="32" t="s">
        <v>60</v>
      </c>
      <c r="J94" s="4">
        <v>45839</v>
      </c>
      <c r="K94" s="4">
        <v>45839</v>
      </c>
      <c r="L94" s="4">
        <v>45840.957499999997</v>
      </c>
      <c r="M94" s="4" t="s">
        <v>60</v>
      </c>
      <c r="N94" s="4"/>
      <c r="O94" s="4" t="s">
        <v>60</v>
      </c>
      <c r="P94" s="4" t="s">
        <v>60</v>
      </c>
      <c r="Q94" s="4" t="s">
        <v>60</v>
      </c>
      <c r="R94" s="4" t="s">
        <v>60</v>
      </c>
      <c r="S94" s="4" t="s">
        <v>60</v>
      </c>
      <c r="T94" s="4" t="s">
        <v>60</v>
      </c>
      <c r="U94" s="4"/>
      <c r="V94" s="4"/>
      <c r="W94" s="4">
        <v>45841</v>
      </c>
      <c r="X94" s="4">
        <v>45841.180034722223</v>
      </c>
      <c r="Y94" s="4" t="s">
        <v>73</v>
      </c>
      <c r="Z94" s="4">
        <v>45841</v>
      </c>
      <c r="AA94" s="4">
        <v>45841.18236111111</v>
      </c>
      <c r="AB94" s="4" t="s">
        <v>60</v>
      </c>
      <c r="AC94" s="4">
        <v>45842</v>
      </c>
      <c r="AD94" s="4">
        <v>45845</v>
      </c>
      <c r="AE94" s="4">
        <v>45846</v>
      </c>
      <c r="AF94" s="4">
        <v>45842</v>
      </c>
      <c r="AG94" s="3" t="s">
        <v>635</v>
      </c>
      <c r="AH94" s="3" t="s">
        <v>195</v>
      </c>
      <c r="AI94" s="3" t="s">
        <v>568</v>
      </c>
      <c r="AJ94" s="3" t="s">
        <v>74</v>
      </c>
      <c r="AK94" s="3" t="s">
        <v>98</v>
      </c>
      <c r="AL94" s="3" t="s">
        <v>196</v>
      </c>
      <c r="AM94" s="3" t="s">
        <v>197</v>
      </c>
      <c r="AN94" s="3">
        <v>0.51495000000000002</v>
      </c>
      <c r="AO94" s="3" t="s">
        <v>68</v>
      </c>
      <c r="AP94" s="3"/>
      <c r="AQ94" s="3"/>
      <c r="AR94" s="3" t="s">
        <v>68</v>
      </c>
      <c r="AS94" s="3"/>
      <c r="AT94" s="3"/>
      <c r="AU94" s="3" t="s">
        <v>569</v>
      </c>
      <c r="AV94" s="3" t="s">
        <v>570</v>
      </c>
      <c r="AW94" s="3">
        <v>1.1263099999999999</v>
      </c>
      <c r="AX94" s="3" t="s">
        <v>571</v>
      </c>
      <c r="AY94" s="3" t="s">
        <v>572</v>
      </c>
      <c r="AZ94" s="3">
        <v>15</v>
      </c>
      <c r="BA94" s="3" t="s">
        <v>173</v>
      </c>
      <c r="BB94" s="3">
        <v>15</v>
      </c>
      <c r="BC94" s="3" t="s">
        <v>60</v>
      </c>
      <c r="BD94" s="3" t="s">
        <v>60</v>
      </c>
      <c r="BE94" s="3" t="s">
        <v>198</v>
      </c>
      <c r="BF94" s="3" t="str">
        <f>IFERROR(VLOOKUP(Data_Power_app[[#This Row],[PRO ODER]],'Result'!H:J,3,0),"")</f>
        <v/>
      </c>
      <c r="BG94" s="11" t="str">
        <f>IFERROR(VLOOKUP(Data_Power_app[[#This Row],[PRO ODER]]&amp;"LAM",'Real Time'!A:E,4,0),"")</f>
        <v>ML-01</v>
      </c>
      <c r="BH9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4" s="3" t="str">
        <f>IFERROR(VLOOKUP(Data_Power_app[[#This Row],[PRO ODER]],'Xuất-Delay-SLT'!B:C,2,0),"")</f>
        <v/>
      </c>
      <c r="BJ94" s="3" t="str">
        <f>IFERROR(VLOOKUP(Data_Power_app[[#This Row],[PRO ODER]],'Plan Lean DC'!A:C,3,0),"")</f>
        <v/>
      </c>
      <c r="BK94" s="3" t="str">
        <f>IFERROR(VLOOKUP(Data_Power_app[[#This Row],[PRO ODER]]&amp;"LEAN_IN",'Real Time'!A:D,4,0),"")</f>
        <v>LEAN-06</v>
      </c>
      <c r="BL94" s="3" t="str" cm="1">
        <f t="array" ref="BL94">IFERROR(_xlfn.IFS(Data_Power_app[[#This Row],[LEANLINE PLAN]]="","",Data_Power_app[[#This Row],[LEANLINE (REALTIME)]]="","",SEARCH(RIGHT(Data_Power_app[[#This Row],[LEANLINE (REALTIME)]],1),Data_Power_app[[#This Row],[LEANLINE PLAN]],1)&gt;0,"True"),"False")</f>
        <v/>
      </c>
    </row>
    <row r="95" spans="1:64" x14ac:dyDescent="0.25">
      <c r="A95" s="10">
        <v>501</v>
      </c>
      <c r="B95" s="3" t="s">
        <v>9244</v>
      </c>
      <c r="C95" s="3" t="s">
        <v>9245</v>
      </c>
      <c r="D95" s="3" t="s">
        <v>84</v>
      </c>
      <c r="E95" s="3" t="s">
        <v>194</v>
      </c>
      <c r="F95" s="3" t="s">
        <v>72</v>
      </c>
      <c r="G95" s="3">
        <v>126</v>
      </c>
      <c r="H95" s="4">
        <v>45838</v>
      </c>
      <c r="I95" s="32" t="s">
        <v>60</v>
      </c>
      <c r="J95" s="4">
        <v>45839</v>
      </c>
      <c r="K95" s="4">
        <v>45839</v>
      </c>
      <c r="L95" s="4">
        <v>45840.957407407404</v>
      </c>
      <c r="M95" s="4" t="s">
        <v>60</v>
      </c>
      <c r="N95" s="4"/>
      <c r="O95" s="4" t="s">
        <v>60</v>
      </c>
      <c r="P95" s="4" t="s">
        <v>60</v>
      </c>
      <c r="Q95" s="4" t="s">
        <v>60</v>
      </c>
      <c r="R95" s="4" t="s">
        <v>60</v>
      </c>
      <c r="S95" s="4" t="s">
        <v>60</v>
      </c>
      <c r="T95" s="4" t="s">
        <v>60</v>
      </c>
      <c r="U95" s="4"/>
      <c r="V95" s="4"/>
      <c r="W95" s="4">
        <v>45841</v>
      </c>
      <c r="X95" s="4"/>
      <c r="Y95" s="4" t="s">
        <v>60</v>
      </c>
      <c r="Z95" s="4">
        <v>45841</v>
      </c>
      <c r="AA95" s="4"/>
      <c r="AB95" s="4" t="s">
        <v>60</v>
      </c>
      <c r="AC95" s="4">
        <v>45842</v>
      </c>
      <c r="AD95" s="4">
        <v>45845</v>
      </c>
      <c r="AE95" s="4">
        <v>45846</v>
      </c>
      <c r="AF95" s="4">
        <v>45842</v>
      </c>
      <c r="AG95" s="3" t="s">
        <v>635</v>
      </c>
      <c r="AH95" s="3" t="s">
        <v>195</v>
      </c>
      <c r="AI95" s="3" t="s">
        <v>568</v>
      </c>
      <c r="AJ95" s="3" t="s">
        <v>74</v>
      </c>
      <c r="AK95" s="3" t="s">
        <v>98</v>
      </c>
      <c r="AL95" s="3" t="s">
        <v>196</v>
      </c>
      <c r="AM95" s="3" t="s">
        <v>197</v>
      </c>
      <c r="AN95" s="3">
        <v>4.3255699999999999</v>
      </c>
      <c r="AO95" s="3" t="s">
        <v>68</v>
      </c>
      <c r="AP95" s="3"/>
      <c r="AQ95" s="3"/>
      <c r="AR95" s="3" t="s">
        <v>68</v>
      </c>
      <c r="AS95" s="3"/>
      <c r="AT95" s="3"/>
      <c r="AU95" s="3" t="s">
        <v>569</v>
      </c>
      <c r="AV95" s="3" t="s">
        <v>570</v>
      </c>
      <c r="AW95" s="3">
        <v>9.46096</v>
      </c>
      <c r="AX95" s="3" t="s">
        <v>571</v>
      </c>
      <c r="AY95" s="3" t="s">
        <v>572</v>
      </c>
      <c r="AZ95" s="3">
        <v>126</v>
      </c>
      <c r="BA95" s="3" t="s">
        <v>173</v>
      </c>
      <c r="BB95" s="3">
        <v>126</v>
      </c>
      <c r="BC95" s="3" t="s">
        <v>60</v>
      </c>
      <c r="BD95" s="3" t="s">
        <v>60</v>
      </c>
      <c r="BE95" s="3" t="s">
        <v>198</v>
      </c>
      <c r="BF95" s="3" t="str">
        <f>IFERROR(VLOOKUP(Data_Power_app[[#This Row],[PRO ODER]],'Result'!H:J,3,0),"")</f>
        <v/>
      </c>
      <c r="BG95" s="11" t="str">
        <f>IFERROR(VLOOKUP(Data_Power_app[[#This Row],[PRO ODER]]&amp;"LAM",'Real Time'!A:E,4,0),"")</f>
        <v>ML-01</v>
      </c>
      <c r="BH9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5" s="3" t="str">
        <f>IFERROR(VLOOKUP(Data_Power_app[[#This Row],[PRO ODER]],'Xuất-Delay-SLT'!B:C,2,0),"")</f>
        <v/>
      </c>
      <c r="BJ95" s="3" t="str">
        <f>IFERROR(VLOOKUP(Data_Power_app[[#This Row],[PRO ODER]],'Plan Lean DC'!A:C,3,0),"")</f>
        <v/>
      </c>
      <c r="BK95" s="3" t="str">
        <f>IFERROR(VLOOKUP(Data_Power_app[[#This Row],[PRO ODER]]&amp;"LEAN_IN",'Real Time'!A:D,4,0),"")</f>
        <v/>
      </c>
      <c r="BL95" s="3" t="str" cm="1">
        <f t="array" ref="BL95">IFERROR(_xlfn.IFS(Data_Power_app[[#This Row],[LEANLINE PLAN]]="","",Data_Power_app[[#This Row],[LEANLINE (REALTIME)]]="","",SEARCH(RIGHT(Data_Power_app[[#This Row],[LEANLINE (REALTIME)]],1),Data_Power_app[[#This Row],[LEANLINE PLAN]],1)&gt;0,"True"),"False")</f>
        <v/>
      </c>
    </row>
    <row r="96" spans="1:64" x14ac:dyDescent="0.25">
      <c r="A96" s="10">
        <v>502</v>
      </c>
      <c r="B96" s="3" t="s">
        <v>9246</v>
      </c>
      <c r="C96" s="3" t="s">
        <v>9247</v>
      </c>
      <c r="D96" s="3" t="s">
        <v>84</v>
      </c>
      <c r="E96" s="3" t="s">
        <v>194</v>
      </c>
      <c r="F96" s="3" t="s">
        <v>72</v>
      </c>
      <c r="G96" s="3">
        <v>162</v>
      </c>
      <c r="H96" s="4">
        <v>45838</v>
      </c>
      <c r="I96" s="32" t="s">
        <v>60</v>
      </c>
      <c r="J96" s="4">
        <v>45839</v>
      </c>
      <c r="K96" s="4">
        <v>45839</v>
      </c>
      <c r="L96" s="4">
        <v>45840.957233796296</v>
      </c>
      <c r="M96" s="4" t="s">
        <v>60</v>
      </c>
      <c r="N96" s="4"/>
      <c r="O96" s="4" t="s">
        <v>60</v>
      </c>
      <c r="P96" s="4" t="s">
        <v>60</v>
      </c>
      <c r="Q96" s="4" t="s">
        <v>60</v>
      </c>
      <c r="R96" s="4" t="s">
        <v>60</v>
      </c>
      <c r="S96" s="4" t="s">
        <v>60</v>
      </c>
      <c r="T96" s="4" t="s">
        <v>60</v>
      </c>
      <c r="U96" s="4"/>
      <c r="V96" s="4"/>
      <c r="W96" s="4">
        <v>45841</v>
      </c>
      <c r="X96" s="4">
        <v>45841.179768518516</v>
      </c>
      <c r="Y96" s="4" t="s">
        <v>73</v>
      </c>
      <c r="Z96" s="4">
        <v>45841</v>
      </c>
      <c r="AA96" s="4">
        <v>45841.182569444441</v>
      </c>
      <c r="AB96" s="4" t="s">
        <v>60</v>
      </c>
      <c r="AC96" s="4">
        <v>45842</v>
      </c>
      <c r="AD96" s="4">
        <v>45845</v>
      </c>
      <c r="AE96" s="4">
        <v>45846</v>
      </c>
      <c r="AF96" s="4">
        <v>45842</v>
      </c>
      <c r="AG96" s="3" t="s">
        <v>635</v>
      </c>
      <c r="AH96" s="3" t="s">
        <v>195</v>
      </c>
      <c r="AI96" s="3" t="s">
        <v>568</v>
      </c>
      <c r="AJ96" s="3" t="s">
        <v>74</v>
      </c>
      <c r="AK96" s="3" t="s">
        <v>98</v>
      </c>
      <c r="AL96" s="3" t="s">
        <v>196</v>
      </c>
      <c r="AM96" s="3" t="s">
        <v>197</v>
      </c>
      <c r="AN96" s="3">
        <v>5.5614400000000002</v>
      </c>
      <c r="AO96" s="3" t="s">
        <v>68</v>
      </c>
      <c r="AP96" s="3"/>
      <c r="AQ96" s="3"/>
      <c r="AR96" s="3" t="s">
        <v>68</v>
      </c>
      <c r="AS96" s="3"/>
      <c r="AT96" s="3"/>
      <c r="AU96" s="3" t="s">
        <v>569</v>
      </c>
      <c r="AV96" s="3" t="s">
        <v>570</v>
      </c>
      <c r="AW96" s="3">
        <v>12.16409</v>
      </c>
      <c r="AX96" s="3" t="s">
        <v>571</v>
      </c>
      <c r="AY96" s="3" t="s">
        <v>572</v>
      </c>
      <c r="AZ96" s="3">
        <v>162</v>
      </c>
      <c r="BA96" s="3" t="s">
        <v>173</v>
      </c>
      <c r="BB96" s="3">
        <v>162</v>
      </c>
      <c r="BC96" s="3" t="s">
        <v>60</v>
      </c>
      <c r="BD96" s="3" t="s">
        <v>60</v>
      </c>
      <c r="BE96" s="3" t="s">
        <v>198</v>
      </c>
      <c r="BF96" s="3" t="str">
        <f>IFERROR(VLOOKUP(Data_Power_app[[#This Row],[PRO ODER]],'Result'!H:J,3,0),"")</f>
        <v/>
      </c>
      <c r="BG96" s="11" t="str">
        <f>IFERROR(VLOOKUP(Data_Power_app[[#This Row],[PRO ODER]]&amp;"LAM",'Real Time'!A:E,4,0),"")</f>
        <v>ML-01</v>
      </c>
      <c r="BH9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6" s="3" t="str">
        <f>IFERROR(VLOOKUP(Data_Power_app[[#This Row],[PRO ODER]],'Xuất-Delay-SLT'!B:C,2,0),"")</f>
        <v/>
      </c>
      <c r="BJ96" s="3" t="str">
        <f>IFERROR(VLOOKUP(Data_Power_app[[#This Row],[PRO ODER]],'Plan Lean DC'!A:C,3,0),"")</f>
        <v/>
      </c>
      <c r="BK96" s="3" t="str">
        <f>IFERROR(VLOOKUP(Data_Power_app[[#This Row],[PRO ODER]]&amp;"LEAN_IN",'Real Time'!A:D,4,0),"")</f>
        <v>LEAN-06</v>
      </c>
      <c r="BL96" s="3" t="str" cm="1">
        <f t="array" ref="BL96">IFERROR(_xlfn.IFS(Data_Power_app[[#This Row],[LEANLINE PLAN]]="","",Data_Power_app[[#This Row],[LEANLINE (REALTIME)]]="","",SEARCH(RIGHT(Data_Power_app[[#This Row],[LEANLINE (REALTIME)]],1),Data_Power_app[[#This Row],[LEANLINE PLAN]],1)&gt;0,"True"),"False")</f>
        <v/>
      </c>
    </row>
    <row r="97" spans="1:64" x14ac:dyDescent="0.25">
      <c r="A97" s="10">
        <v>503</v>
      </c>
      <c r="B97" s="3" t="s">
        <v>9248</v>
      </c>
      <c r="C97" s="3" t="s">
        <v>9249</v>
      </c>
      <c r="D97" s="3" t="s">
        <v>84</v>
      </c>
      <c r="E97" s="3" t="s">
        <v>194</v>
      </c>
      <c r="F97" s="3" t="s">
        <v>72</v>
      </c>
      <c r="G97" s="3">
        <v>270</v>
      </c>
      <c r="H97" s="4">
        <v>45838</v>
      </c>
      <c r="I97" s="32" t="s">
        <v>60</v>
      </c>
      <c r="J97" s="4">
        <v>45839</v>
      </c>
      <c r="K97" s="4">
        <v>45839</v>
      </c>
      <c r="L97" s="4">
        <v>45840.957094907404</v>
      </c>
      <c r="M97" s="4" t="s">
        <v>60</v>
      </c>
      <c r="N97" s="4"/>
      <c r="O97" s="4" t="s">
        <v>60</v>
      </c>
      <c r="P97" s="4" t="s">
        <v>60</v>
      </c>
      <c r="Q97" s="4" t="s">
        <v>60</v>
      </c>
      <c r="R97" s="4" t="s">
        <v>60</v>
      </c>
      <c r="S97" s="4" t="s">
        <v>60</v>
      </c>
      <c r="T97" s="4" t="s">
        <v>60</v>
      </c>
      <c r="U97" s="4"/>
      <c r="V97" s="4"/>
      <c r="W97" s="4">
        <v>45841</v>
      </c>
      <c r="X97" s="4">
        <v>45841.179861111108</v>
      </c>
      <c r="Y97" s="4" t="s">
        <v>73</v>
      </c>
      <c r="Z97" s="4">
        <v>45841</v>
      </c>
      <c r="AA97" s="4">
        <v>45841.182453703703</v>
      </c>
      <c r="AB97" s="4" t="s">
        <v>60</v>
      </c>
      <c r="AC97" s="4">
        <v>45842</v>
      </c>
      <c r="AD97" s="4">
        <v>45845</v>
      </c>
      <c r="AE97" s="4">
        <v>45846</v>
      </c>
      <c r="AF97" s="4">
        <v>45842</v>
      </c>
      <c r="AG97" s="3" t="s">
        <v>635</v>
      </c>
      <c r="AH97" s="3" t="s">
        <v>195</v>
      </c>
      <c r="AI97" s="3" t="s">
        <v>568</v>
      </c>
      <c r="AJ97" s="3" t="s">
        <v>74</v>
      </c>
      <c r="AK97" s="3" t="s">
        <v>98</v>
      </c>
      <c r="AL97" s="3" t="s">
        <v>196</v>
      </c>
      <c r="AM97" s="3" t="s">
        <v>197</v>
      </c>
      <c r="AN97" s="3">
        <v>7.9453199999999997</v>
      </c>
      <c r="AO97" s="3" t="s">
        <v>68</v>
      </c>
      <c r="AP97" s="3"/>
      <c r="AQ97" s="3"/>
      <c r="AR97" s="3" t="s">
        <v>68</v>
      </c>
      <c r="AS97" s="3"/>
      <c r="AT97" s="3"/>
      <c r="AU97" s="3" t="s">
        <v>569</v>
      </c>
      <c r="AV97" s="3" t="s">
        <v>570</v>
      </c>
      <c r="AW97" s="3">
        <v>17.37847</v>
      </c>
      <c r="AX97" s="3" t="s">
        <v>571</v>
      </c>
      <c r="AY97" s="3" t="s">
        <v>572</v>
      </c>
      <c r="AZ97" s="3">
        <v>270</v>
      </c>
      <c r="BA97" s="3" t="s">
        <v>173</v>
      </c>
      <c r="BB97" s="3">
        <v>270</v>
      </c>
      <c r="BC97" s="3" t="s">
        <v>60</v>
      </c>
      <c r="BD97" s="3" t="s">
        <v>60</v>
      </c>
      <c r="BE97" s="3" t="s">
        <v>198</v>
      </c>
      <c r="BF97" s="3" t="str">
        <f>IFERROR(VLOOKUP(Data_Power_app[[#This Row],[PRO ODER]],'Result'!H:J,3,0),"")</f>
        <v/>
      </c>
      <c r="BG97" s="11" t="str">
        <f>IFERROR(VLOOKUP(Data_Power_app[[#This Row],[PRO ODER]]&amp;"LAM",'Real Time'!A:E,4,0),"")</f>
        <v>ML-01</v>
      </c>
      <c r="BH9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7" s="3" t="str">
        <f>IFERROR(VLOOKUP(Data_Power_app[[#This Row],[PRO ODER]],'Xuất-Delay-SLT'!B:C,2,0),"")</f>
        <v/>
      </c>
      <c r="BJ97" s="3" t="str">
        <f>IFERROR(VLOOKUP(Data_Power_app[[#This Row],[PRO ODER]],'Plan Lean DC'!A:C,3,0),"")</f>
        <v/>
      </c>
      <c r="BK97" s="3" t="str">
        <f>IFERROR(VLOOKUP(Data_Power_app[[#This Row],[PRO ODER]]&amp;"LEAN_IN",'Real Time'!A:D,4,0),"")</f>
        <v>LEAN-06</v>
      </c>
      <c r="BL97" s="3" t="str" cm="1">
        <f t="array" ref="BL97">IFERROR(_xlfn.IFS(Data_Power_app[[#This Row],[LEANLINE PLAN]]="","",Data_Power_app[[#This Row],[LEANLINE (REALTIME)]]="","",SEARCH(RIGHT(Data_Power_app[[#This Row],[LEANLINE (REALTIME)]],1),Data_Power_app[[#This Row],[LEANLINE PLAN]],1)&gt;0,"True"),"False")</f>
        <v/>
      </c>
    </row>
    <row r="98" spans="1:64" x14ac:dyDescent="0.25">
      <c r="A98" s="10">
        <v>504</v>
      </c>
      <c r="B98" s="3" t="s">
        <v>9250</v>
      </c>
      <c r="C98" s="3" t="s">
        <v>9251</v>
      </c>
      <c r="D98" s="3" t="s">
        <v>84</v>
      </c>
      <c r="E98" s="3" t="s">
        <v>194</v>
      </c>
      <c r="F98" s="3" t="s">
        <v>72</v>
      </c>
      <c r="G98" s="3">
        <v>170</v>
      </c>
      <c r="H98" s="4">
        <v>45838</v>
      </c>
      <c r="I98" s="32" t="s">
        <v>60</v>
      </c>
      <c r="J98" s="4">
        <v>45839</v>
      </c>
      <c r="K98" s="4">
        <v>45839</v>
      </c>
      <c r="L98" s="4">
        <v>45840.95689814815</v>
      </c>
      <c r="M98" s="4" t="s">
        <v>60</v>
      </c>
      <c r="N98" s="4"/>
      <c r="O98" s="4" t="s">
        <v>60</v>
      </c>
      <c r="P98" s="4" t="s">
        <v>60</v>
      </c>
      <c r="Q98" s="4" t="s">
        <v>60</v>
      </c>
      <c r="R98" s="4" t="s">
        <v>60</v>
      </c>
      <c r="S98" s="4" t="s">
        <v>60</v>
      </c>
      <c r="T98" s="4" t="s">
        <v>60</v>
      </c>
      <c r="U98" s="4"/>
      <c r="V98" s="4"/>
      <c r="W98" s="4">
        <v>45841</v>
      </c>
      <c r="X98" s="4">
        <v>45841.038437499999</v>
      </c>
      <c r="Y98" s="4" t="s">
        <v>73</v>
      </c>
      <c r="Z98" s="4">
        <v>45841</v>
      </c>
      <c r="AA98" s="4">
        <v>45841.040520833332</v>
      </c>
      <c r="AB98" s="4" t="s">
        <v>60</v>
      </c>
      <c r="AC98" s="4">
        <v>45842</v>
      </c>
      <c r="AD98" s="4">
        <v>45845</v>
      </c>
      <c r="AE98" s="4">
        <v>45846</v>
      </c>
      <c r="AF98" s="4">
        <v>45842</v>
      </c>
      <c r="AG98" s="3" t="s">
        <v>635</v>
      </c>
      <c r="AH98" s="3" t="s">
        <v>195</v>
      </c>
      <c r="AI98" s="3" t="s">
        <v>568</v>
      </c>
      <c r="AJ98" s="3" t="s">
        <v>74</v>
      </c>
      <c r="AK98" s="3" t="s">
        <v>98</v>
      </c>
      <c r="AL98" s="3" t="s">
        <v>196</v>
      </c>
      <c r="AM98" s="3" t="s">
        <v>197</v>
      </c>
      <c r="AN98" s="3">
        <v>5.0026099999999998</v>
      </c>
      <c r="AO98" s="3" t="s">
        <v>68</v>
      </c>
      <c r="AP98" s="3"/>
      <c r="AQ98" s="3"/>
      <c r="AR98" s="3" t="s">
        <v>68</v>
      </c>
      <c r="AS98" s="3"/>
      <c r="AT98" s="3"/>
      <c r="AU98" s="3" t="s">
        <v>569</v>
      </c>
      <c r="AV98" s="3" t="s">
        <v>570</v>
      </c>
      <c r="AW98" s="3">
        <v>10.942</v>
      </c>
      <c r="AX98" s="3" t="s">
        <v>571</v>
      </c>
      <c r="AY98" s="3" t="s">
        <v>572</v>
      </c>
      <c r="AZ98" s="3">
        <v>170</v>
      </c>
      <c r="BA98" s="3" t="s">
        <v>173</v>
      </c>
      <c r="BB98" s="3">
        <v>170</v>
      </c>
      <c r="BC98" s="3" t="s">
        <v>60</v>
      </c>
      <c r="BD98" s="3" t="s">
        <v>60</v>
      </c>
      <c r="BE98" s="3" t="s">
        <v>198</v>
      </c>
      <c r="BF98" s="3" t="str">
        <f>IFERROR(VLOOKUP(Data_Power_app[[#This Row],[PRO ODER]],'Result'!H:J,3,0),"")</f>
        <v/>
      </c>
      <c r="BG98" s="11" t="str">
        <f>IFERROR(VLOOKUP(Data_Power_app[[#This Row],[PRO ODER]]&amp;"LAM",'Real Time'!A:E,4,0),"")</f>
        <v>ML-01</v>
      </c>
      <c r="BH9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8" s="3" t="str">
        <f>IFERROR(VLOOKUP(Data_Power_app[[#This Row],[PRO ODER]],'Xuất-Delay-SLT'!B:C,2,0),"")</f>
        <v/>
      </c>
      <c r="BJ98" s="3" t="str">
        <f>IFERROR(VLOOKUP(Data_Power_app[[#This Row],[PRO ODER]],'Plan Lean DC'!A:C,3,0),"")</f>
        <v/>
      </c>
      <c r="BK98" s="3" t="str">
        <f>IFERROR(VLOOKUP(Data_Power_app[[#This Row],[PRO ODER]]&amp;"LEAN_IN",'Real Time'!A:D,4,0),"")</f>
        <v>LEAN-06</v>
      </c>
      <c r="BL98" s="3" t="str" cm="1">
        <f t="array" ref="BL98">IFERROR(_xlfn.IFS(Data_Power_app[[#This Row],[LEANLINE PLAN]]="","",Data_Power_app[[#This Row],[LEANLINE (REALTIME)]]="","",SEARCH(RIGHT(Data_Power_app[[#This Row],[LEANLINE (REALTIME)]],1),Data_Power_app[[#This Row],[LEANLINE PLAN]],1)&gt;0,"True"),"False")</f>
        <v/>
      </c>
    </row>
    <row r="99" spans="1:64" x14ac:dyDescent="0.25">
      <c r="A99" s="10">
        <v>505</v>
      </c>
      <c r="B99" s="3" t="s">
        <v>9252</v>
      </c>
      <c r="C99" s="3" t="s">
        <v>9253</v>
      </c>
      <c r="D99" s="3" t="s">
        <v>84</v>
      </c>
      <c r="E99" s="3" t="s">
        <v>194</v>
      </c>
      <c r="F99" s="3" t="s">
        <v>72</v>
      </c>
      <c r="G99" s="3">
        <v>240</v>
      </c>
      <c r="H99" s="4">
        <v>45838</v>
      </c>
      <c r="I99" s="32" t="s">
        <v>60</v>
      </c>
      <c r="J99" s="4">
        <v>45839</v>
      </c>
      <c r="K99" s="4">
        <v>45839</v>
      </c>
      <c r="L99" s="4">
        <v>45840.956712962965</v>
      </c>
      <c r="M99" s="4" t="s">
        <v>60</v>
      </c>
      <c r="N99" s="4"/>
      <c r="O99" s="4" t="s">
        <v>60</v>
      </c>
      <c r="P99" s="4" t="s">
        <v>60</v>
      </c>
      <c r="Q99" s="4" t="s">
        <v>60</v>
      </c>
      <c r="R99" s="4" t="s">
        <v>60</v>
      </c>
      <c r="S99" s="4" t="s">
        <v>60</v>
      </c>
      <c r="T99" s="4" t="s">
        <v>60</v>
      </c>
      <c r="U99" s="4"/>
      <c r="V99" s="4"/>
      <c r="W99" s="4">
        <v>45841</v>
      </c>
      <c r="X99" s="4">
        <v>45841.179675925923</v>
      </c>
      <c r="Y99" s="4" t="s">
        <v>73</v>
      </c>
      <c r="Z99" s="4">
        <v>45841</v>
      </c>
      <c r="AA99" s="4">
        <v>45841.182812500003</v>
      </c>
      <c r="AB99" s="4" t="s">
        <v>60</v>
      </c>
      <c r="AC99" s="4">
        <v>45842</v>
      </c>
      <c r="AD99" s="4">
        <v>45845</v>
      </c>
      <c r="AE99" s="4">
        <v>45846</v>
      </c>
      <c r="AF99" s="4">
        <v>45842</v>
      </c>
      <c r="AG99" s="3" t="s">
        <v>635</v>
      </c>
      <c r="AH99" s="3" t="s">
        <v>195</v>
      </c>
      <c r="AI99" s="3" t="s">
        <v>568</v>
      </c>
      <c r="AJ99" s="3" t="s">
        <v>74</v>
      </c>
      <c r="AK99" s="3" t="s">
        <v>98</v>
      </c>
      <c r="AL99" s="3" t="s">
        <v>196</v>
      </c>
      <c r="AM99" s="3" t="s">
        <v>197</v>
      </c>
      <c r="AN99" s="3">
        <v>7.0625</v>
      </c>
      <c r="AO99" s="3" t="s">
        <v>68</v>
      </c>
      <c r="AP99" s="3"/>
      <c r="AQ99" s="3"/>
      <c r="AR99" s="3" t="s">
        <v>68</v>
      </c>
      <c r="AS99" s="3"/>
      <c r="AT99" s="3"/>
      <c r="AU99" s="3" t="s">
        <v>569</v>
      </c>
      <c r="AV99" s="3" t="s">
        <v>570</v>
      </c>
      <c r="AW99" s="3">
        <v>15.44753</v>
      </c>
      <c r="AX99" s="3" t="s">
        <v>571</v>
      </c>
      <c r="AY99" s="3" t="s">
        <v>572</v>
      </c>
      <c r="AZ99" s="3">
        <v>240</v>
      </c>
      <c r="BA99" s="3" t="s">
        <v>173</v>
      </c>
      <c r="BB99" s="3">
        <v>240</v>
      </c>
      <c r="BC99" s="3" t="s">
        <v>60</v>
      </c>
      <c r="BD99" s="3" t="s">
        <v>60</v>
      </c>
      <c r="BE99" s="3" t="s">
        <v>198</v>
      </c>
      <c r="BF99" s="3" t="str">
        <f>IFERROR(VLOOKUP(Data_Power_app[[#This Row],[PRO ODER]],'Result'!H:J,3,0),"")</f>
        <v/>
      </c>
      <c r="BG99" s="11" t="str">
        <f>IFERROR(VLOOKUP(Data_Power_app[[#This Row],[PRO ODER]]&amp;"LAM",'Real Time'!A:E,4,0),"")</f>
        <v>ML-01</v>
      </c>
      <c r="BH9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9" s="3" t="str">
        <f>IFERROR(VLOOKUP(Data_Power_app[[#This Row],[PRO ODER]],'Xuất-Delay-SLT'!B:C,2,0),"")</f>
        <v/>
      </c>
      <c r="BJ99" s="3" t="str">
        <f>IFERROR(VLOOKUP(Data_Power_app[[#This Row],[PRO ODER]],'Plan Lean DC'!A:C,3,0),"")</f>
        <v/>
      </c>
      <c r="BK99" s="3" t="str">
        <f>IFERROR(VLOOKUP(Data_Power_app[[#This Row],[PRO ODER]]&amp;"LEAN_IN",'Real Time'!A:D,4,0),"")</f>
        <v>LEAN-06</v>
      </c>
      <c r="BL99" s="3" t="str" cm="1">
        <f t="array" ref="BL99">IFERROR(_xlfn.IFS(Data_Power_app[[#This Row],[LEANLINE PLAN]]="","",Data_Power_app[[#This Row],[LEANLINE (REALTIME)]]="","",SEARCH(RIGHT(Data_Power_app[[#This Row],[LEANLINE (REALTIME)]],1),Data_Power_app[[#This Row],[LEANLINE PLAN]],1)&gt;0,"True"),"False")</f>
        <v/>
      </c>
    </row>
    <row r="100" spans="1:64" x14ac:dyDescent="0.25">
      <c r="A100" s="10">
        <v>506</v>
      </c>
      <c r="B100" s="3" t="s">
        <v>9254</v>
      </c>
      <c r="C100" s="3" t="s">
        <v>9255</v>
      </c>
      <c r="D100" s="3" t="s">
        <v>84</v>
      </c>
      <c r="E100" s="3" t="s">
        <v>194</v>
      </c>
      <c r="F100" s="3" t="s">
        <v>72</v>
      </c>
      <c r="G100" s="3">
        <v>80</v>
      </c>
      <c r="H100" s="4">
        <v>45838</v>
      </c>
      <c r="I100" s="32" t="s">
        <v>60</v>
      </c>
      <c r="J100" s="4">
        <v>45839</v>
      </c>
      <c r="K100" s="4">
        <v>45839</v>
      </c>
      <c r="L100" s="4">
        <v>45840.956504629627</v>
      </c>
      <c r="M100" s="4" t="s">
        <v>60</v>
      </c>
      <c r="N100" s="4"/>
      <c r="O100" s="4" t="s">
        <v>60</v>
      </c>
      <c r="P100" s="4" t="s">
        <v>60</v>
      </c>
      <c r="Q100" s="4" t="s">
        <v>60</v>
      </c>
      <c r="R100" s="4" t="s">
        <v>60</v>
      </c>
      <c r="S100" s="4" t="s">
        <v>60</v>
      </c>
      <c r="T100" s="4" t="s">
        <v>60</v>
      </c>
      <c r="U100" s="4"/>
      <c r="V100" s="4"/>
      <c r="W100" s="4">
        <v>45841</v>
      </c>
      <c r="X100" s="4">
        <v>45841.179629629631</v>
      </c>
      <c r="Y100" s="4" t="s">
        <v>73</v>
      </c>
      <c r="Z100" s="4">
        <v>45841</v>
      </c>
      <c r="AA100" s="4">
        <v>45841.182951388888</v>
      </c>
      <c r="AB100" s="4" t="s">
        <v>60</v>
      </c>
      <c r="AC100" s="4">
        <v>45842</v>
      </c>
      <c r="AD100" s="4">
        <v>45845</v>
      </c>
      <c r="AE100" s="4">
        <v>45846</v>
      </c>
      <c r="AF100" s="4">
        <v>45842</v>
      </c>
      <c r="AG100" s="3" t="s">
        <v>635</v>
      </c>
      <c r="AH100" s="3" t="s">
        <v>195</v>
      </c>
      <c r="AI100" s="3" t="s">
        <v>568</v>
      </c>
      <c r="AJ100" s="3" t="s">
        <v>74</v>
      </c>
      <c r="AK100" s="3" t="s">
        <v>98</v>
      </c>
      <c r="AL100" s="3" t="s">
        <v>196</v>
      </c>
      <c r="AM100" s="3" t="s">
        <v>197</v>
      </c>
      <c r="AN100" s="3">
        <v>2.3541699999999999</v>
      </c>
      <c r="AO100" s="3" t="s">
        <v>68</v>
      </c>
      <c r="AP100" s="3"/>
      <c r="AQ100" s="3"/>
      <c r="AR100" s="3" t="s">
        <v>68</v>
      </c>
      <c r="AS100" s="3"/>
      <c r="AT100" s="3"/>
      <c r="AU100" s="3" t="s">
        <v>569</v>
      </c>
      <c r="AV100" s="3" t="s">
        <v>570</v>
      </c>
      <c r="AW100" s="3">
        <v>5.1491800000000003</v>
      </c>
      <c r="AX100" s="3" t="s">
        <v>571</v>
      </c>
      <c r="AY100" s="3" t="s">
        <v>572</v>
      </c>
      <c r="AZ100" s="3">
        <v>80</v>
      </c>
      <c r="BA100" s="3" t="s">
        <v>173</v>
      </c>
      <c r="BB100" s="3">
        <v>80</v>
      </c>
      <c r="BC100" s="3" t="s">
        <v>60</v>
      </c>
      <c r="BD100" s="3" t="s">
        <v>60</v>
      </c>
      <c r="BE100" s="3" t="s">
        <v>198</v>
      </c>
      <c r="BF100" s="3" t="str">
        <f>IFERROR(VLOOKUP(Data_Power_app[[#This Row],[PRO ODER]],'Result'!H:J,3,0),"")</f>
        <v/>
      </c>
      <c r="BG100" s="11" t="str">
        <f>IFERROR(VLOOKUP(Data_Power_app[[#This Row],[PRO ODER]]&amp;"LAM",'Real Time'!A:E,4,0),"")</f>
        <v>ML-01</v>
      </c>
      <c r="BH10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0" s="3" t="str">
        <f>IFERROR(VLOOKUP(Data_Power_app[[#This Row],[PRO ODER]],'Xuất-Delay-SLT'!B:C,2,0),"")</f>
        <v/>
      </c>
      <c r="BJ100" s="3" t="str">
        <f>IFERROR(VLOOKUP(Data_Power_app[[#This Row],[PRO ODER]],'Plan Lean DC'!A:C,3,0),"")</f>
        <v/>
      </c>
      <c r="BK100" s="3" t="str">
        <f>IFERROR(VLOOKUP(Data_Power_app[[#This Row],[PRO ODER]]&amp;"LEAN_IN",'Real Time'!A:D,4,0),"")</f>
        <v>LEAN-06</v>
      </c>
      <c r="BL100" s="3" t="str" cm="1">
        <f t="array" ref="BL100">IFERROR(_xlfn.IFS(Data_Power_app[[#This Row],[LEANLINE PLAN]]="","",Data_Power_app[[#This Row],[LEANLINE (REALTIME)]]="","",SEARCH(RIGHT(Data_Power_app[[#This Row],[LEANLINE (REALTIME)]],1),Data_Power_app[[#This Row],[LEANLINE PLAN]],1)&gt;0,"True"),"False")</f>
        <v/>
      </c>
    </row>
    <row r="101" spans="1:64" x14ac:dyDescent="0.25">
      <c r="A101" s="10">
        <v>507</v>
      </c>
      <c r="B101" s="3" t="s">
        <v>9256</v>
      </c>
      <c r="C101" s="3" t="s">
        <v>9257</v>
      </c>
      <c r="D101" s="3" t="s">
        <v>84</v>
      </c>
      <c r="E101" s="3" t="s">
        <v>194</v>
      </c>
      <c r="F101" s="3" t="s">
        <v>72</v>
      </c>
      <c r="G101" s="3">
        <v>90</v>
      </c>
      <c r="H101" s="4">
        <v>45838</v>
      </c>
      <c r="I101" s="32" t="s">
        <v>60</v>
      </c>
      <c r="J101" s="4">
        <v>45839</v>
      </c>
      <c r="K101" s="4">
        <v>45839</v>
      </c>
      <c r="L101" s="4">
        <v>45840.956342592595</v>
      </c>
      <c r="M101" s="4" t="s">
        <v>60</v>
      </c>
      <c r="N101" s="4"/>
      <c r="O101" s="4" t="s">
        <v>60</v>
      </c>
      <c r="P101" s="4" t="s">
        <v>60</v>
      </c>
      <c r="Q101" s="4" t="s">
        <v>60</v>
      </c>
      <c r="R101" s="4" t="s">
        <v>60</v>
      </c>
      <c r="S101" s="4" t="s">
        <v>60</v>
      </c>
      <c r="T101" s="4" t="s">
        <v>60</v>
      </c>
      <c r="U101" s="4"/>
      <c r="V101" s="4"/>
      <c r="W101" s="4">
        <v>45841</v>
      </c>
      <c r="X101" s="4">
        <v>45841.179722222223</v>
      </c>
      <c r="Y101" s="4" t="s">
        <v>73</v>
      </c>
      <c r="Z101" s="4">
        <v>45841</v>
      </c>
      <c r="AA101" s="4">
        <v>45841.182696759257</v>
      </c>
      <c r="AB101" s="4" t="s">
        <v>60</v>
      </c>
      <c r="AC101" s="4">
        <v>45842</v>
      </c>
      <c r="AD101" s="4">
        <v>45845</v>
      </c>
      <c r="AE101" s="4">
        <v>45846</v>
      </c>
      <c r="AF101" s="4">
        <v>45842</v>
      </c>
      <c r="AG101" s="3" t="s">
        <v>635</v>
      </c>
      <c r="AH101" s="3" t="s">
        <v>195</v>
      </c>
      <c r="AI101" s="3" t="s">
        <v>568</v>
      </c>
      <c r="AJ101" s="3" t="s">
        <v>74</v>
      </c>
      <c r="AK101" s="3" t="s">
        <v>98</v>
      </c>
      <c r="AL101" s="3" t="s">
        <v>196</v>
      </c>
      <c r="AM101" s="3" t="s">
        <v>197</v>
      </c>
      <c r="AN101" s="3">
        <v>2.4074200000000001</v>
      </c>
      <c r="AO101" s="3" t="s">
        <v>68</v>
      </c>
      <c r="AP101" s="3"/>
      <c r="AQ101" s="3"/>
      <c r="AR101" s="3" t="s">
        <v>68</v>
      </c>
      <c r="AS101" s="3"/>
      <c r="AT101" s="3"/>
      <c r="AU101" s="3" t="s">
        <v>569</v>
      </c>
      <c r="AV101" s="3" t="s">
        <v>570</v>
      </c>
      <c r="AW101" s="3">
        <v>5.2662899999999997</v>
      </c>
      <c r="AX101" s="3" t="s">
        <v>571</v>
      </c>
      <c r="AY101" s="3" t="s">
        <v>572</v>
      </c>
      <c r="AZ101" s="3">
        <v>90</v>
      </c>
      <c r="BA101" s="3" t="s">
        <v>173</v>
      </c>
      <c r="BB101" s="3">
        <v>90</v>
      </c>
      <c r="BC101" s="3" t="s">
        <v>60</v>
      </c>
      <c r="BD101" s="3" t="s">
        <v>60</v>
      </c>
      <c r="BE101" s="3" t="s">
        <v>198</v>
      </c>
      <c r="BF101" s="3" t="str">
        <f>IFERROR(VLOOKUP(Data_Power_app[[#This Row],[PRO ODER]],'Result'!H:J,3,0),"")</f>
        <v/>
      </c>
      <c r="BG101" s="11" t="str">
        <f>IFERROR(VLOOKUP(Data_Power_app[[#This Row],[PRO ODER]]&amp;"LAM",'Real Time'!A:E,4,0),"")</f>
        <v>ML-01</v>
      </c>
      <c r="BH10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1" s="3" t="str">
        <f>IFERROR(VLOOKUP(Data_Power_app[[#This Row],[PRO ODER]],'Xuất-Delay-SLT'!B:C,2,0),"")</f>
        <v/>
      </c>
      <c r="BJ101" s="3" t="str">
        <f>IFERROR(VLOOKUP(Data_Power_app[[#This Row],[PRO ODER]],'Plan Lean DC'!A:C,3,0),"")</f>
        <v/>
      </c>
      <c r="BK101" s="3" t="str">
        <f>IFERROR(VLOOKUP(Data_Power_app[[#This Row],[PRO ODER]]&amp;"LEAN_IN",'Real Time'!A:D,4,0),"")</f>
        <v>LEAN-06</v>
      </c>
      <c r="BL101" s="3" t="str" cm="1">
        <f t="array" ref="BL101">IFERROR(_xlfn.IFS(Data_Power_app[[#This Row],[LEANLINE PLAN]]="","",Data_Power_app[[#This Row],[LEANLINE (REALTIME)]]="","",SEARCH(RIGHT(Data_Power_app[[#This Row],[LEANLINE (REALTIME)]],1),Data_Power_app[[#This Row],[LEANLINE PLAN]],1)&gt;0,"True"),"False")</f>
        <v/>
      </c>
    </row>
    <row r="102" spans="1:64" x14ac:dyDescent="0.25">
      <c r="A102" s="10">
        <v>508</v>
      </c>
      <c r="B102" s="3" t="s">
        <v>9258</v>
      </c>
      <c r="C102" s="3" t="s">
        <v>9259</v>
      </c>
      <c r="D102" s="3" t="s">
        <v>84</v>
      </c>
      <c r="E102" s="3" t="s">
        <v>194</v>
      </c>
      <c r="F102" s="3" t="s">
        <v>72</v>
      </c>
      <c r="G102" s="3">
        <v>3</v>
      </c>
      <c r="H102" s="4">
        <v>45838</v>
      </c>
      <c r="I102" s="32" t="s">
        <v>60</v>
      </c>
      <c r="J102" s="4">
        <v>45839</v>
      </c>
      <c r="K102" s="4">
        <v>45839</v>
      </c>
      <c r="L102" s="4">
        <v>45840.956157407411</v>
      </c>
      <c r="M102" s="4" t="s">
        <v>60</v>
      </c>
      <c r="N102" s="4"/>
      <c r="O102" s="4" t="s">
        <v>60</v>
      </c>
      <c r="P102" s="4" t="s">
        <v>60</v>
      </c>
      <c r="Q102" s="4" t="s">
        <v>60</v>
      </c>
      <c r="R102" s="4" t="s">
        <v>60</v>
      </c>
      <c r="S102" s="4" t="s">
        <v>60</v>
      </c>
      <c r="T102" s="4" t="s">
        <v>60</v>
      </c>
      <c r="U102" s="4"/>
      <c r="V102" s="4"/>
      <c r="W102" s="4">
        <v>45841</v>
      </c>
      <c r="X102" s="4">
        <v>45841.180300925924</v>
      </c>
      <c r="Y102" s="4" t="s">
        <v>73</v>
      </c>
      <c r="Z102" s="4">
        <v>45841</v>
      </c>
      <c r="AA102" s="4">
        <v>45841.182280092595</v>
      </c>
      <c r="AB102" s="4" t="s">
        <v>60</v>
      </c>
      <c r="AC102" s="4">
        <v>45842</v>
      </c>
      <c r="AD102" s="4">
        <v>45845</v>
      </c>
      <c r="AE102" s="4">
        <v>45846</v>
      </c>
      <c r="AF102" s="4">
        <v>45842</v>
      </c>
      <c r="AG102" s="3" t="s">
        <v>635</v>
      </c>
      <c r="AH102" s="3" t="s">
        <v>195</v>
      </c>
      <c r="AI102" s="3" t="s">
        <v>568</v>
      </c>
      <c r="AJ102" s="3" t="s">
        <v>74</v>
      </c>
      <c r="AK102" s="3" t="s">
        <v>98</v>
      </c>
      <c r="AL102" s="3" t="s">
        <v>196</v>
      </c>
      <c r="AM102" s="3" t="s">
        <v>197</v>
      </c>
      <c r="AN102" s="3">
        <v>8.0250000000000002E-2</v>
      </c>
      <c r="AO102" s="3" t="s">
        <v>68</v>
      </c>
      <c r="AP102" s="3"/>
      <c r="AQ102" s="3"/>
      <c r="AR102" s="3" t="s">
        <v>68</v>
      </c>
      <c r="AS102" s="3"/>
      <c r="AT102" s="3"/>
      <c r="AU102" s="3" t="s">
        <v>569</v>
      </c>
      <c r="AV102" s="3" t="s">
        <v>570</v>
      </c>
      <c r="AW102" s="3">
        <v>0.17554</v>
      </c>
      <c r="AX102" s="3" t="s">
        <v>571</v>
      </c>
      <c r="AY102" s="3" t="s">
        <v>572</v>
      </c>
      <c r="AZ102" s="3">
        <v>3</v>
      </c>
      <c r="BA102" s="3" t="s">
        <v>173</v>
      </c>
      <c r="BB102" s="3">
        <v>3</v>
      </c>
      <c r="BC102" s="3" t="s">
        <v>60</v>
      </c>
      <c r="BD102" s="3" t="s">
        <v>60</v>
      </c>
      <c r="BE102" s="3" t="s">
        <v>198</v>
      </c>
      <c r="BF102" s="3" t="str">
        <f>IFERROR(VLOOKUP(Data_Power_app[[#This Row],[PRO ODER]],'Result'!H:J,3,0),"")</f>
        <v/>
      </c>
      <c r="BG102" s="11" t="str">
        <f>IFERROR(VLOOKUP(Data_Power_app[[#This Row],[PRO ODER]]&amp;"LAM",'Real Time'!A:E,4,0),"")</f>
        <v>ML-01</v>
      </c>
      <c r="BH10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2" s="3" t="str">
        <f>IFERROR(VLOOKUP(Data_Power_app[[#This Row],[PRO ODER]],'Xuất-Delay-SLT'!B:C,2,0),"")</f>
        <v/>
      </c>
      <c r="BJ102" s="3" t="str">
        <f>IFERROR(VLOOKUP(Data_Power_app[[#This Row],[PRO ODER]],'Plan Lean DC'!A:C,3,0),"")</f>
        <v/>
      </c>
      <c r="BK102" s="3" t="str">
        <f>IFERROR(VLOOKUP(Data_Power_app[[#This Row],[PRO ODER]]&amp;"LEAN_IN",'Real Time'!A:D,4,0),"")</f>
        <v>LEAN-06</v>
      </c>
      <c r="BL102" s="3" t="str" cm="1">
        <f t="array" ref="BL102">IFERROR(_xlfn.IFS(Data_Power_app[[#This Row],[LEANLINE PLAN]]="","",Data_Power_app[[#This Row],[LEANLINE (REALTIME)]]="","",SEARCH(RIGHT(Data_Power_app[[#This Row],[LEANLINE (REALTIME)]],1),Data_Power_app[[#This Row],[LEANLINE PLAN]],1)&gt;0,"True"),"False")</f>
        <v/>
      </c>
    </row>
    <row r="103" spans="1:64" x14ac:dyDescent="0.25">
      <c r="A103" s="10">
        <v>509</v>
      </c>
      <c r="B103" s="3" t="s">
        <v>9260</v>
      </c>
      <c r="C103" s="3" t="s">
        <v>9261</v>
      </c>
      <c r="D103" s="3" t="s">
        <v>84</v>
      </c>
      <c r="E103" s="3" t="s">
        <v>194</v>
      </c>
      <c r="F103" s="3" t="s">
        <v>72</v>
      </c>
      <c r="G103" s="3">
        <v>30</v>
      </c>
      <c r="H103" s="4">
        <v>45838</v>
      </c>
      <c r="I103" s="32" t="s">
        <v>60</v>
      </c>
      <c r="J103" s="4">
        <v>45839</v>
      </c>
      <c r="K103" s="4">
        <v>45839</v>
      </c>
      <c r="L103" s="4">
        <v>45840.955949074072</v>
      </c>
      <c r="M103" s="4" t="s">
        <v>60</v>
      </c>
      <c r="N103" s="4"/>
      <c r="O103" s="4" t="s">
        <v>60</v>
      </c>
      <c r="P103" s="4" t="s">
        <v>60</v>
      </c>
      <c r="Q103" s="4" t="s">
        <v>60</v>
      </c>
      <c r="R103" s="4" t="s">
        <v>60</v>
      </c>
      <c r="S103" s="4" t="s">
        <v>60</v>
      </c>
      <c r="T103" s="4" t="s">
        <v>60</v>
      </c>
      <c r="U103" s="4"/>
      <c r="V103" s="4"/>
      <c r="W103" s="4">
        <v>45841</v>
      </c>
      <c r="X103" s="4">
        <v>45841.208020833335</v>
      </c>
      <c r="Y103" s="4" t="s">
        <v>73</v>
      </c>
      <c r="Z103" s="4">
        <v>45841</v>
      </c>
      <c r="AA103" s="4">
        <v>45841.208935185183</v>
      </c>
      <c r="AB103" s="4" t="s">
        <v>60</v>
      </c>
      <c r="AC103" s="4">
        <v>45842</v>
      </c>
      <c r="AD103" s="4">
        <v>45845</v>
      </c>
      <c r="AE103" s="4">
        <v>45846</v>
      </c>
      <c r="AF103" s="4">
        <v>45842</v>
      </c>
      <c r="AG103" s="3" t="s">
        <v>635</v>
      </c>
      <c r="AH103" s="3" t="s">
        <v>195</v>
      </c>
      <c r="AI103" s="3" t="s">
        <v>568</v>
      </c>
      <c r="AJ103" s="3" t="s">
        <v>74</v>
      </c>
      <c r="AK103" s="3" t="s">
        <v>98</v>
      </c>
      <c r="AL103" s="3" t="s">
        <v>196</v>
      </c>
      <c r="AM103" s="3" t="s">
        <v>197</v>
      </c>
      <c r="AN103" s="3">
        <v>0.80247000000000002</v>
      </c>
      <c r="AO103" s="3" t="s">
        <v>68</v>
      </c>
      <c r="AP103" s="3"/>
      <c r="AQ103" s="3"/>
      <c r="AR103" s="3" t="s">
        <v>68</v>
      </c>
      <c r="AS103" s="3"/>
      <c r="AT103" s="3"/>
      <c r="AU103" s="3" t="s">
        <v>569</v>
      </c>
      <c r="AV103" s="3" t="s">
        <v>570</v>
      </c>
      <c r="AW103" s="3">
        <v>1.75543</v>
      </c>
      <c r="AX103" s="3" t="s">
        <v>571</v>
      </c>
      <c r="AY103" s="3" t="s">
        <v>572</v>
      </c>
      <c r="AZ103" s="3">
        <v>30</v>
      </c>
      <c r="BA103" s="3" t="s">
        <v>173</v>
      </c>
      <c r="BB103" s="3">
        <v>30</v>
      </c>
      <c r="BC103" s="3" t="s">
        <v>60</v>
      </c>
      <c r="BD103" s="3" t="s">
        <v>60</v>
      </c>
      <c r="BE103" s="3" t="s">
        <v>198</v>
      </c>
      <c r="BF103" s="3" t="str">
        <f>IFERROR(VLOOKUP(Data_Power_app[[#This Row],[PRO ODER]],'Result'!H:J,3,0),"")</f>
        <v/>
      </c>
      <c r="BG103" s="11" t="str">
        <f>IFERROR(VLOOKUP(Data_Power_app[[#This Row],[PRO ODER]]&amp;"LAM",'Real Time'!A:E,4,0),"")</f>
        <v>ML-01</v>
      </c>
      <c r="BH10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3" s="3" t="str">
        <f>IFERROR(VLOOKUP(Data_Power_app[[#This Row],[PRO ODER]],'Xuất-Delay-SLT'!B:C,2,0),"")</f>
        <v/>
      </c>
      <c r="BJ103" s="3" t="str">
        <f>IFERROR(VLOOKUP(Data_Power_app[[#This Row],[PRO ODER]],'Plan Lean DC'!A:C,3,0),"")</f>
        <v/>
      </c>
      <c r="BK103" s="3" t="str">
        <f>IFERROR(VLOOKUP(Data_Power_app[[#This Row],[PRO ODER]]&amp;"LEAN_IN",'Real Time'!A:D,4,0),"")</f>
        <v>LEAN-06</v>
      </c>
      <c r="BL103" s="3" t="str" cm="1">
        <f t="array" ref="BL103">IFERROR(_xlfn.IFS(Data_Power_app[[#This Row],[LEANLINE PLAN]]="","",Data_Power_app[[#This Row],[LEANLINE (REALTIME)]]="","",SEARCH(RIGHT(Data_Power_app[[#This Row],[LEANLINE (REALTIME)]],1),Data_Power_app[[#This Row],[LEANLINE PLAN]],1)&gt;0,"True"),"False")</f>
        <v/>
      </c>
    </row>
    <row r="104" spans="1:64" x14ac:dyDescent="0.25">
      <c r="A104" s="10">
        <v>510</v>
      </c>
      <c r="B104" s="3" t="s">
        <v>9262</v>
      </c>
      <c r="C104" s="3" t="s">
        <v>9263</v>
      </c>
      <c r="D104" s="3" t="s">
        <v>84</v>
      </c>
      <c r="E104" s="3" t="s">
        <v>194</v>
      </c>
      <c r="F104" s="3" t="s">
        <v>72</v>
      </c>
      <c r="G104" s="3">
        <v>24</v>
      </c>
      <c r="H104" s="4">
        <v>45838</v>
      </c>
      <c r="I104" s="32" t="s">
        <v>60</v>
      </c>
      <c r="J104" s="4">
        <v>45839</v>
      </c>
      <c r="K104" s="4">
        <v>45839</v>
      </c>
      <c r="L104" s="4">
        <v>45840.955752314818</v>
      </c>
      <c r="M104" s="4" t="s">
        <v>60</v>
      </c>
      <c r="N104" s="4"/>
      <c r="O104" s="4" t="s">
        <v>60</v>
      </c>
      <c r="P104" s="4" t="s">
        <v>60</v>
      </c>
      <c r="Q104" s="4" t="s">
        <v>60</v>
      </c>
      <c r="R104" s="4" t="s">
        <v>60</v>
      </c>
      <c r="S104" s="4" t="s">
        <v>60</v>
      </c>
      <c r="T104" s="4" t="s">
        <v>60</v>
      </c>
      <c r="U104" s="4"/>
      <c r="V104" s="4"/>
      <c r="W104" s="4">
        <v>45841</v>
      </c>
      <c r="X104" s="4">
        <v>45841.208101851851</v>
      </c>
      <c r="Y104" s="4" t="s">
        <v>73</v>
      </c>
      <c r="Z104" s="4">
        <v>45841</v>
      </c>
      <c r="AA104" s="4">
        <v>45841.209050925929</v>
      </c>
      <c r="AB104" s="4" t="s">
        <v>60</v>
      </c>
      <c r="AC104" s="4">
        <v>45842</v>
      </c>
      <c r="AD104" s="4">
        <v>45845</v>
      </c>
      <c r="AE104" s="4">
        <v>45846</v>
      </c>
      <c r="AF104" s="4">
        <v>45842</v>
      </c>
      <c r="AG104" s="3" t="s">
        <v>635</v>
      </c>
      <c r="AH104" s="3" t="s">
        <v>195</v>
      </c>
      <c r="AI104" s="3" t="s">
        <v>568</v>
      </c>
      <c r="AJ104" s="3" t="s">
        <v>74</v>
      </c>
      <c r="AK104" s="3" t="s">
        <v>98</v>
      </c>
      <c r="AL104" s="3" t="s">
        <v>196</v>
      </c>
      <c r="AM104" s="3" t="s">
        <v>197</v>
      </c>
      <c r="AN104" s="3">
        <v>0.64198</v>
      </c>
      <c r="AO104" s="3" t="s">
        <v>68</v>
      </c>
      <c r="AP104" s="3"/>
      <c r="AQ104" s="3"/>
      <c r="AR104" s="3" t="s">
        <v>68</v>
      </c>
      <c r="AS104" s="3"/>
      <c r="AT104" s="3"/>
      <c r="AU104" s="3" t="s">
        <v>569</v>
      </c>
      <c r="AV104" s="3" t="s">
        <v>570</v>
      </c>
      <c r="AW104" s="3">
        <v>1.4043399999999999</v>
      </c>
      <c r="AX104" s="3" t="s">
        <v>571</v>
      </c>
      <c r="AY104" s="3" t="s">
        <v>572</v>
      </c>
      <c r="AZ104" s="3">
        <v>24</v>
      </c>
      <c r="BA104" s="3" t="s">
        <v>173</v>
      </c>
      <c r="BB104" s="3">
        <v>24</v>
      </c>
      <c r="BC104" s="3" t="s">
        <v>60</v>
      </c>
      <c r="BD104" s="3" t="s">
        <v>60</v>
      </c>
      <c r="BE104" s="3" t="s">
        <v>198</v>
      </c>
      <c r="BF104" s="3" t="str">
        <f>IFERROR(VLOOKUP(Data_Power_app[[#This Row],[PRO ODER]],'Result'!H:J,3,0),"")</f>
        <v/>
      </c>
      <c r="BG104" s="11" t="str">
        <f>IFERROR(VLOOKUP(Data_Power_app[[#This Row],[PRO ODER]]&amp;"LAM",'Real Time'!A:E,4,0),"")</f>
        <v>ML-01</v>
      </c>
      <c r="BH10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4" s="3" t="str">
        <f>IFERROR(VLOOKUP(Data_Power_app[[#This Row],[PRO ODER]],'Xuất-Delay-SLT'!B:C,2,0),"")</f>
        <v/>
      </c>
      <c r="BJ104" s="3" t="str">
        <f>IFERROR(VLOOKUP(Data_Power_app[[#This Row],[PRO ODER]],'Plan Lean DC'!A:C,3,0),"")</f>
        <v/>
      </c>
      <c r="BK104" s="3" t="str">
        <f>IFERROR(VLOOKUP(Data_Power_app[[#This Row],[PRO ODER]]&amp;"LEAN_IN",'Real Time'!A:D,4,0),"")</f>
        <v>LEAN-06</v>
      </c>
      <c r="BL104" s="3" t="str" cm="1">
        <f t="array" ref="BL104">IFERROR(_xlfn.IFS(Data_Power_app[[#This Row],[LEANLINE PLAN]]="","",Data_Power_app[[#This Row],[LEANLINE (REALTIME)]]="","",SEARCH(RIGHT(Data_Power_app[[#This Row],[LEANLINE (REALTIME)]],1),Data_Power_app[[#This Row],[LEANLINE PLAN]],1)&gt;0,"True"),"False")</f>
        <v/>
      </c>
    </row>
    <row r="105" spans="1:64" x14ac:dyDescent="0.25">
      <c r="A105" s="10">
        <v>563</v>
      </c>
      <c r="B105" s="3" t="s">
        <v>5459</v>
      </c>
      <c r="C105" s="3" t="s">
        <v>5460</v>
      </c>
      <c r="D105" s="3" t="s">
        <v>84</v>
      </c>
      <c r="E105" s="3" t="s">
        <v>140</v>
      </c>
      <c r="F105" s="3" t="s">
        <v>72</v>
      </c>
      <c r="G105" s="3">
        <v>4203</v>
      </c>
      <c r="H105" s="4">
        <v>45839</v>
      </c>
      <c r="I105" s="32" t="s">
        <v>60</v>
      </c>
      <c r="J105" s="4">
        <v>45835</v>
      </c>
      <c r="K105" s="4">
        <v>45840</v>
      </c>
      <c r="L105" s="4">
        <v>45839.308252314811</v>
      </c>
      <c r="M105" s="4" t="s">
        <v>60</v>
      </c>
      <c r="N105" s="4"/>
      <c r="O105" s="4" t="s">
        <v>60</v>
      </c>
      <c r="P105" s="4" t="s">
        <v>60</v>
      </c>
      <c r="Q105" s="4" t="s">
        <v>60</v>
      </c>
      <c r="R105" s="4" t="s">
        <v>60</v>
      </c>
      <c r="S105" s="4" t="s">
        <v>60</v>
      </c>
      <c r="T105" s="4" t="s">
        <v>60</v>
      </c>
      <c r="U105" s="4"/>
      <c r="V105" s="4"/>
      <c r="W105" s="4">
        <v>45842</v>
      </c>
      <c r="X105" s="4">
        <v>45840.734895833331</v>
      </c>
      <c r="Y105" s="4" t="s">
        <v>215</v>
      </c>
      <c r="Z105" s="4">
        <v>45843</v>
      </c>
      <c r="AA105" s="4">
        <v>45841.605821759258</v>
      </c>
      <c r="AB105" s="4" t="s">
        <v>60</v>
      </c>
      <c r="AC105" s="4">
        <v>45844</v>
      </c>
      <c r="AD105" s="4">
        <v>45845</v>
      </c>
      <c r="AE105" s="4">
        <v>45846</v>
      </c>
      <c r="AF105" s="4">
        <v>45842</v>
      </c>
      <c r="AG105" s="3" t="s">
        <v>635</v>
      </c>
      <c r="AH105" s="3" t="s">
        <v>267</v>
      </c>
      <c r="AI105" s="3" t="s">
        <v>4620</v>
      </c>
      <c r="AJ105" s="3" t="s">
        <v>74</v>
      </c>
      <c r="AK105" s="3" t="s">
        <v>98</v>
      </c>
      <c r="AL105" s="3" t="s">
        <v>268</v>
      </c>
      <c r="AM105" s="3" t="s">
        <v>269</v>
      </c>
      <c r="AN105" s="3">
        <v>102.25203999999999</v>
      </c>
      <c r="AO105" s="3" t="s">
        <v>68</v>
      </c>
      <c r="AP105" s="3"/>
      <c r="AQ105" s="3"/>
      <c r="AR105" s="3" t="s">
        <v>68</v>
      </c>
      <c r="AS105" s="3"/>
      <c r="AT105" s="3"/>
      <c r="AU105" s="3" t="s">
        <v>176</v>
      </c>
      <c r="AV105" s="3" t="s">
        <v>177</v>
      </c>
      <c r="AW105" s="3">
        <v>223.62484000000001</v>
      </c>
      <c r="AX105" s="3" t="s">
        <v>4621</v>
      </c>
      <c r="AY105" s="3" t="s">
        <v>4622</v>
      </c>
      <c r="AZ105" s="3">
        <v>2425</v>
      </c>
      <c r="BA105" s="3" t="s">
        <v>173</v>
      </c>
      <c r="BB105" s="3">
        <v>4203</v>
      </c>
      <c r="BC105" s="3" t="s">
        <v>60</v>
      </c>
      <c r="BD105" s="3" t="s">
        <v>60</v>
      </c>
      <c r="BE105" s="3" t="s">
        <v>270</v>
      </c>
      <c r="BF105" s="3" t="str">
        <f>IFERROR(VLOOKUP(Data_Power_app[[#This Row],[PRO ODER]],'Result'!H:J,3,0),"")</f>
        <v/>
      </c>
      <c r="BG105" s="11" t="str">
        <f>IFERROR(VLOOKUP(Data_Power_app[[#This Row],[PRO ODER]]&amp;"LAM",'Real Time'!A:E,4,0),"")</f>
        <v>ML-03</v>
      </c>
      <c r="BH10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5" s="3" t="str">
        <f>IFERROR(VLOOKUP(Data_Power_app[[#This Row],[PRO ODER]],'Xuất-Delay-SLT'!B:C,2,0),"")</f>
        <v/>
      </c>
      <c r="BJ105" s="3" t="str">
        <f>IFERROR(VLOOKUP(Data_Power_app[[#This Row],[PRO ODER]],'Plan Lean DC'!A:C,3,0),"")</f>
        <v>Line 4</v>
      </c>
      <c r="BK105" s="3" t="str">
        <f>IFERROR(VLOOKUP(Data_Power_app[[#This Row],[PRO ODER]]&amp;"LEAN_IN",'Real Time'!A:D,4,0),"")</f>
        <v>LEAN-05</v>
      </c>
      <c r="BL105" s="3" t="str" cm="1">
        <f t="array" ref="BL105">IFERROR(_xlfn.IFS(Data_Power_app[[#This Row],[LEANLINE PLAN]]="","",Data_Power_app[[#This Row],[LEANLINE (REALTIME)]]="","",SEARCH(RIGHT(Data_Power_app[[#This Row],[LEANLINE (REALTIME)]],1),Data_Power_app[[#This Row],[LEANLINE PLAN]],1)&gt;0,"True"),"False")</f>
        <v>False</v>
      </c>
    </row>
    <row r="106" spans="1:64" x14ac:dyDescent="0.25">
      <c r="A106" s="10">
        <v>573</v>
      </c>
      <c r="B106" s="3" t="s">
        <v>9346</v>
      </c>
      <c r="C106" s="3" t="s">
        <v>9347</v>
      </c>
      <c r="D106" s="3" t="s">
        <v>84</v>
      </c>
      <c r="E106" s="3" t="s">
        <v>137</v>
      </c>
      <c r="F106" s="3" t="s">
        <v>72</v>
      </c>
      <c r="G106" s="3">
        <v>4119</v>
      </c>
      <c r="H106" s="4">
        <v>45839</v>
      </c>
      <c r="I106" s="32" t="s">
        <v>60</v>
      </c>
      <c r="J106" s="4">
        <v>45840</v>
      </c>
      <c r="K106" s="4">
        <v>45840</v>
      </c>
      <c r="L106" s="4">
        <v>45840.201562499999</v>
      </c>
      <c r="M106" s="4" t="s">
        <v>60</v>
      </c>
      <c r="N106" s="4"/>
      <c r="O106" s="4" t="s">
        <v>60</v>
      </c>
      <c r="P106" s="4" t="s">
        <v>60</v>
      </c>
      <c r="Q106" s="4" t="s">
        <v>60</v>
      </c>
      <c r="R106" s="4" t="s">
        <v>60</v>
      </c>
      <c r="S106" s="4" t="s">
        <v>60</v>
      </c>
      <c r="T106" s="4" t="s">
        <v>60</v>
      </c>
      <c r="U106" s="4"/>
      <c r="V106" s="4"/>
      <c r="W106" s="4">
        <v>45842</v>
      </c>
      <c r="X106" s="4">
        <v>45841.929699074077</v>
      </c>
      <c r="Y106" s="4" t="s">
        <v>220</v>
      </c>
      <c r="Z106" s="4">
        <v>45843</v>
      </c>
      <c r="AA106" s="4">
        <v>45841.215370370373</v>
      </c>
      <c r="AB106" s="4" t="s">
        <v>60</v>
      </c>
      <c r="AC106" s="4">
        <v>45844</v>
      </c>
      <c r="AD106" s="4">
        <v>45845</v>
      </c>
      <c r="AE106" s="4">
        <v>45846</v>
      </c>
      <c r="AF106" s="4">
        <v>45842</v>
      </c>
      <c r="AG106" s="3" t="s">
        <v>635</v>
      </c>
      <c r="AH106" s="3" t="s">
        <v>401</v>
      </c>
      <c r="AI106" s="3" t="s">
        <v>2847</v>
      </c>
      <c r="AJ106" s="3" t="s">
        <v>74</v>
      </c>
      <c r="AK106" s="3" t="s">
        <v>65</v>
      </c>
      <c r="AL106" s="3" t="s">
        <v>135</v>
      </c>
      <c r="AM106" s="3" t="s">
        <v>136</v>
      </c>
      <c r="AN106" s="3">
        <v>87.326899999999995</v>
      </c>
      <c r="AO106" s="3" t="s">
        <v>68</v>
      </c>
      <c r="AP106" s="3"/>
      <c r="AQ106" s="3"/>
      <c r="AR106" s="3" t="s">
        <v>68</v>
      </c>
      <c r="AS106" s="3"/>
      <c r="AT106" s="3"/>
      <c r="AU106" s="3" t="s">
        <v>1455</v>
      </c>
      <c r="AV106" s="3" t="s">
        <v>1456</v>
      </c>
      <c r="AW106" s="3">
        <v>190.97712999999999</v>
      </c>
      <c r="AX106" s="3" t="s">
        <v>2848</v>
      </c>
      <c r="AY106" s="3" t="s">
        <v>2849</v>
      </c>
      <c r="AZ106" s="3">
        <v>4119</v>
      </c>
      <c r="BA106" s="3" t="s">
        <v>173</v>
      </c>
      <c r="BB106" s="3">
        <v>4119</v>
      </c>
      <c r="BC106" s="3" t="s">
        <v>60</v>
      </c>
      <c r="BD106" s="3" t="s">
        <v>60</v>
      </c>
      <c r="BE106" s="3" t="s">
        <v>491</v>
      </c>
      <c r="BF106" s="3" t="str">
        <f>IFERROR(VLOOKUP(Data_Power_app[[#This Row],[PRO ODER]],'Result'!H:J,3,0),"")</f>
        <v/>
      </c>
      <c r="BG106" s="11" t="str">
        <f>IFERROR(VLOOKUP(Data_Power_app[[#This Row],[PRO ODER]]&amp;"LAM",'Real Time'!A:E,4,0),"")</f>
        <v>ML-01</v>
      </c>
      <c r="BH10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6" s="3" t="str">
        <f>IFERROR(VLOOKUP(Data_Power_app[[#This Row],[PRO ODER]],'Xuất-Delay-SLT'!B:C,2,0),"")</f>
        <v/>
      </c>
      <c r="BJ106" s="3" t="str">
        <f>IFERROR(VLOOKUP(Data_Power_app[[#This Row],[PRO ODER]],'Plan Lean DC'!A:C,3,0),"")</f>
        <v/>
      </c>
      <c r="BK106" s="3" t="str">
        <f>IFERROR(VLOOKUP(Data_Power_app[[#This Row],[PRO ODER]]&amp;"LEAN_IN",'Real Time'!A:D,4,0),"")</f>
        <v>LEAN-04</v>
      </c>
      <c r="BL106" s="3" t="str" cm="1">
        <f t="array" ref="BL106">IFERROR(_xlfn.IFS(Data_Power_app[[#This Row],[LEANLINE PLAN]]="","",Data_Power_app[[#This Row],[LEANLINE (REALTIME)]]="","",SEARCH(RIGHT(Data_Power_app[[#This Row],[LEANLINE (REALTIME)]],1),Data_Power_app[[#This Row],[LEANLINE PLAN]],1)&gt;0,"True"),"False")</f>
        <v/>
      </c>
    </row>
    <row r="107" spans="1:64" x14ac:dyDescent="0.25">
      <c r="A107" s="10">
        <v>597</v>
      </c>
      <c r="B107" s="3" t="s">
        <v>4649</v>
      </c>
      <c r="C107" s="3" t="s">
        <v>4650</v>
      </c>
      <c r="D107" s="3" t="s">
        <v>84</v>
      </c>
      <c r="E107" s="3" t="s">
        <v>137</v>
      </c>
      <c r="F107" s="3" t="s">
        <v>59</v>
      </c>
      <c r="G107" s="3">
        <v>1502</v>
      </c>
      <c r="H107" s="4">
        <v>45835</v>
      </c>
      <c r="I107" s="32" t="s">
        <v>60</v>
      </c>
      <c r="J107" s="4">
        <v>45834</v>
      </c>
      <c r="K107" s="4">
        <v>45836</v>
      </c>
      <c r="L107" s="4">
        <v>45835.393425925926</v>
      </c>
      <c r="M107" s="4">
        <v>45838</v>
      </c>
      <c r="N107" s="4">
        <v>45835.559062499997</v>
      </c>
      <c r="O107" s="4" t="s">
        <v>60</v>
      </c>
      <c r="P107" s="4" t="s">
        <v>60</v>
      </c>
      <c r="Q107" s="4" t="s">
        <v>60</v>
      </c>
      <c r="R107" s="4" t="s">
        <v>60</v>
      </c>
      <c r="S107" s="4" t="s">
        <v>60</v>
      </c>
      <c r="T107" s="4">
        <v>45840</v>
      </c>
      <c r="U107" s="4">
        <v>45836.653715277775</v>
      </c>
      <c r="V107" s="4">
        <v>45838.358703703707</v>
      </c>
      <c r="W107" s="4">
        <v>45841</v>
      </c>
      <c r="X107" s="4">
        <v>45840.682847222219</v>
      </c>
      <c r="Y107" s="4" t="s">
        <v>77</v>
      </c>
      <c r="Z107" s="4">
        <v>45841</v>
      </c>
      <c r="AA107" s="4">
        <v>45840.683009259257</v>
      </c>
      <c r="AB107" s="4" t="s">
        <v>60</v>
      </c>
      <c r="AC107" s="4">
        <v>45842</v>
      </c>
      <c r="AD107" s="4">
        <v>45843</v>
      </c>
      <c r="AE107" s="4">
        <v>45847</v>
      </c>
      <c r="AF107" s="4">
        <v>45842</v>
      </c>
      <c r="AG107" s="3" t="s">
        <v>635</v>
      </c>
      <c r="AH107" s="3" t="s">
        <v>227</v>
      </c>
      <c r="AI107" s="3" t="s">
        <v>4651</v>
      </c>
      <c r="AJ107" s="3" t="s">
        <v>162</v>
      </c>
      <c r="AK107" s="3" t="s">
        <v>98</v>
      </c>
      <c r="AL107" s="3" t="s">
        <v>228</v>
      </c>
      <c r="AM107" s="3" t="s">
        <v>229</v>
      </c>
      <c r="AN107" s="3">
        <v>51.666269999999997</v>
      </c>
      <c r="AO107" s="3" t="s">
        <v>68</v>
      </c>
      <c r="AP107" s="3"/>
      <c r="AQ107" s="3"/>
      <c r="AR107" s="3" t="s">
        <v>68</v>
      </c>
      <c r="AS107" s="3"/>
      <c r="AT107" s="3"/>
      <c r="AU107" s="3" t="s">
        <v>209</v>
      </c>
      <c r="AV107" s="3" t="s">
        <v>210</v>
      </c>
      <c r="AW107" s="3">
        <v>112.98394999999999</v>
      </c>
      <c r="AX107" s="3" t="s">
        <v>4652</v>
      </c>
      <c r="AY107" s="3" t="s">
        <v>4653</v>
      </c>
      <c r="AZ107" s="3">
        <v>1502</v>
      </c>
      <c r="BA107" s="3" t="s">
        <v>60</v>
      </c>
      <c r="BB107" s="3">
        <v>1502</v>
      </c>
      <c r="BC107" s="3" t="s">
        <v>60</v>
      </c>
      <c r="BD107" s="3" t="s">
        <v>60</v>
      </c>
      <c r="BE107" s="3" t="s">
        <v>60</v>
      </c>
      <c r="BF107" s="3" t="str">
        <f>IFERROR(VLOOKUP(Data_Power_app[[#This Row],[PRO ODER]],'Result'!H:J,3,0),"")</f>
        <v>LAMINATION 5</v>
      </c>
      <c r="BG107" s="11" t="str">
        <f>IFERROR(VLOOKUP(Data_Power_app[[#This Row],[PRO ODER]]&amp;"LAM",'Real Time'!A:E,4,0),"")</f>
        <v>ML-06</v>
      </c>
      <c r="BH10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07" s="3" t="str">
        <f>IFERROR(VLOOKUP(Data_Power_app[[#This Row],[PRO ODER]],'Xuất-Delay-SLT'!B:C,2,0),"")</f>
        <v/>
      </c>
      <c r="BJ107" s="3" t="str">
        <f>IFERROR(VLOOKUP(Data_Power_app[[#This Row],[PRO ODER]],'Plan Lean DC'!A:C,3,0),"")</f>
        <v/>
      </c>
      <c r="BK107" s="3" t="str">
        <f>IFERROR(VLOOKUP(Data_Power_app[[#This Row],[PRO ODER]]&amp;"LEAN_IN",'Real Time'!A:D,4,0),"")</f>
        <v>LEANLINE1_2</v>
      </c>
      <c r="BL107" s="3" t="str" cm="1">
        <f t="array" ref="BL107">IFERROR(_xlfn.IFS(Data_Power_app[[#This Row],[LEANLINE PLAN]]="","",Data_Power_app[[#This Row],[LEANLINE (REALTIME)]]="","",SEARCH(RIGHT(Data_Power_app[[#This Row],[LEANLINE (REALTIME)]],1),Data_Power_app[[#This Row],[LEANLINE PLAN]],1)&gt;0,"True"),"False")</f>
        <v/>
      </c>
    </row>
    <row r="108" spans="1:64" x14ac:dyDescent="0.25">
      <c r="A108" s="10">
        <v>599</v>
      </c>
      <c r="B108" s="3" t="s">
        <v>9350</v>
      </c>
      <c r="C108" s="3" t="s">
        <v>9351</v>
      </c>
      <c r="D108" s="3" t="s">
        <v>84</v>
      </c>
      <c r="E108" s="3" t="s">
        <v>137</v>
      </c>
      <c r="F108" s="3" t="s">
        <v>72</v>
      </c>
      <c r="G108" s="3">
        <v>5802</v>
      </c>
      <c r="H108" s="4">
        <v>45839</v>
      </c>
      <c r="I108" s="32" t="s">
        <v>60</v>
      </c>
      <c r="J108" s="4">
        <v>45839</v>
      </c>
      <c r="K108" s="4">
        <v>45840</v>
      </c>
      <c r="L108" s="4">
        <v>45840.519421296296</v>
      </c>
      <c r="M108" s="4" t="s">
        <v>60</v>
      </c>
      <c r="N108" s="4"/>
      <c r="O108" s="4" t="s">
        <v>60</v>
      </c>
      <c r="P108" s="4" t="s">
        <v>60</v>
      </c>
      <c r="Q108" s="4" t="s">
        <v>60</v>
      </c>
      <c r="R108" s="4" t="s">
        <v>60</v>
      </c>
      <c r="S108" s="4" t="s">
        <v>60</v>
      </c>
      <c r="T108" s="4" t="s">
        <v>60</v>
      </c>
      <c r="U108" s="4"/>
      <c r="V108" s="4"/>
      <c r="W108" s="4">
        <v>45842</v>
      </c>
      <c r="X108" s="4">
        <v>45841.697615740741</v>
      </c>
      <c r="Y108" s="4" t="s">
        <v>220</v>
      </c>
      <c r="Z108" s="4">
        <v>45843</v>
      </c>
      <c r="AA108" s="4">
        <v>45841.698182870372</v>
      </c>
      <c r="AB108" s="4" t="s">
        <v>60</v>
      </c>
      <c r="AC108" s="4">
        <v>45844</v>
      </c>
      <c r="AD108" s="4">
        <v>45845</v>
      </c>
      <c r="AE108" s="4">
        <v>45847</v>
      </c>
      <c r="AF108" s="4">
        <v>45842</v>
      </c>
      <c r="AG108" s="3" t="s">
        <v>635</v>
      </c>
      <c r="AH108" s="3" t="s">
        <v>401</v>
      </c>
      <c r="AI108" s="3" t="s">
        <v>9352</v>
      </c>
      <c r="AJ108" s="3" t="s">
        <v>74</v>
      </c>
      <c r="AK108" s="3" t="s">
        <v>98</v>
      </c>
      <c r="AL108" s="3" t="s">
        <v>135</v>
      </c>
      <c r="AM108" s="3" t="s">
        <v>136</v>
      </c>
      <c r="AN108" s="3">
        <v>159.45362</v>
      </c>
      <c r="AO108" s="3" t="s">
        <v>68</v>
      </c>
      <c r="AP108" s="3"/>
      <c r="AQ108" s="3"/>
      <c r="AR108" s="3" t="s">
        <v>68</v>
      </c>
      <c r="AS108" s="3"/>
      <c r="AT108" s="3"/>
      <c r="AU108" s="3" t="s">
        <v>7853</v>
      </c>
      <c r="AV108" s="3" t="s">
        <v>7854</v>
      </c>
      <c r="AW108" s="3">
        <v>348.71591999999998</v>
      </c>
      <c r="AX108" s="3" t="s">
        <v>9353</v>
      </c>
      <c r="AY108" s="3" t="s">
        <v>821</v>
      </c>
      <c r="AZ108" s="3">
        <v>5689</v>
      </c>
      <c r="BA108" s="3" t="s">
        <v>173</v>
      </c>
      <c r="BB108" s="3">
        <v>5802</v>
      </c>
      <c r="BC108" s="3" t="s">
        <v>60</v>
      </c>
      <c r="BD108" s="3" t="s">
        <v>60</v>
      </c>
      <c r="BE108" s="3" t="s">
        <v>402</v>
      </c>
      <c r="BF108" s="3" t="str">
        <f>IFERROR(VLOOKUP(Data_Power_app[[#This Row],[PRO ODER]],'Result'!H:J,3,0),"")</f>
        <v/>
      </c>
      <c r="BG108" s="11" t="str">
        <f>IFERROR(VLOOKUP(Data_Power_app[[#This Row],[PRO ODER]]&amp;"LAM",'Real Time'!A:E,4,0),"")</f>
        <v>ML-03</v>
      </c>
      <c r="BH10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8" s="3" t="str">
        <f>IFERROR(VLOOKUP(Data_Power_app[[#This Row],[PRO ODER]],'Xuất-Delay-SLT'!B:C,2,0),"")</f>
        <v/>
      </c>
      <c r="BJ108" s="3" t="str">
        <f>IFERROR(VLOOKUP(Data_Power_app[[#This Row],[PRO ODER]],'Plan Lean DC'!A:C,3,0),"")</f>
        <v/>
      </c>
      <c r="BK108" s="3" t="str">
        <f>IFERROR(VLOOKUP(Data_Power_app[[#This Row],[PRO ODER]]&amp;"LEAN_IN",'Real Time'!A:D,4,0),"")</f>
        <v>LEAN-04</v>
      </c>
      <c r="BL108" s="3" t="str" cm="1">
        <f t="array" ref="BL108">IFERROR(_xlfn.IFS(Data_Power_app[[#This Row],[LEANLINE PLAN]]="","",Data_Power_app[[#This Row],[LEANLINE (REALTIME)]]="","",SEARCH(RIGHT(Data_Power_app[[#This Row],[LEANLINE (REALTIME)]],1),Data_Power_app[[#This Row],[LEANLINE PLAN]],1)&gt;0,"True"),"False")</f>
        <v/>
      </c>
    </row>
    <row r="109" spans="1:64" x14ac:dyDescent="0.25">
      <c r="A109" s="10">
        <v>762</v>
      </c>
      <c r="B109" s="3" t="s">
        <v>2614</v>
      </c>
      <c r="C109" s="3" t="s">
        <v>2615</v>
      </c>
      <c r="D109" s="3" t="s">
        <v>84</v>
      </c>
      <c r="E109" s="3" t="s">
        <v>85</v>
      </c>
      <c r="F109" s="3" t="s">
        <v>59</v>
      </c>
      <c r="G109" s="3">
        <v>658</v>
      </c>
      <c r="H109" s="4">
        <v>45835</v>
      </c>
      <c r="I109" s="32" t="s">
        <v>60</v>
      </c>
      <c r="J109" s="4">
        <v>45831</v>
      </c>
      <c r="K109" s="4">
        <v>45836</v>
      </c>
      <c r="L109" s="4">
        <v>45838.545300925929</v>
      </c>
      <c r="M109" s="4">
        <v>45838</v>
      </c>
      <c r="N109" s="4">
        <v>45839.317002314812</v>
      </c>
      <c r="O109" s="4" t="s">
        <v>60</v>
      </c>
      <c r="P109" s="4" t="s">
        <v>60</v>
      </c>
      <c r="Q109" s="4" t="s">
        <v>60</v>
      </c>
      <c r="R109" s="4" t="s">
        <v>60</v>
      </c>
      <c r="S109" s="4" t="s">
        <v>60</v>
      </c>
      <c r="T109" s="4">
        <v>45841</v>
      </c>
      <c r="U109" s="4">
        <v>45839.777395833335</v>
      </c>
      <c r="V109" s="4">
        <v>45841.49962962963</v>
      </c>
      <c r="W109" s="4">
        <v>45842</v>
      </c>
      <c r="X109" s="4">
        <v>45841.652962962966</v>
      </c>
      <c r="Y109" s="4" t="s">
        <v>77</v>
      </c>
      <c r="Z109" s="4">
        <v>45842</v>
      </c>
      <c r="AA109" s="4">
        <v>45841.069224537037</v>
      </c>
      <c r="AB109" s="4" t="s">
        <v>60</v>
      </c>
      <c r="AC109" s="4">
        <v>45842</v>
      </c>
      <c r="AD109" s="4">
        <v>45843</v>
      </c>
      <c r="AE109" s="4">
        <v>45848</v>
      </c>
      <c r="AF109" s="4">
        <v>45842</v>
      </c>
      <c r="AG109" s="3" t="s">
        <v>635</v>
      </c>
      <c r="AH109" s="3" t="s">
        <v>494</v>
      </c>
      <c r="AI109" s="3" t="s">
        <v>495</v>
      </c>
      <c r="AJ109" s="3" t="s">
        <v>162</v>
      </c>
      <c r="AK109" s="3" t="s">
        <v>98</v>
      </c>
      <c r="AL109" s="3" t="s">
        <v>496</v>
      </c>
      <c r="AM109" s="3" t="s">
        <v>497</v>
      </c>
      <c r="AN109" s="3">
        <v>27.73124</v>
      </c>
      <c r="AO109" s="3" t="s">
        <v>68</v>
      </c>
      <c r="AP109" s="3"/>
      <c r="AQ109" s="3"/>
      <c r="AR109" s="3" t="s">
        <v>68</v>
      </c>
      <c r="AS109" s="3"/>
      <c r="AT109" s="3"/>
      <c r="AU109" s="3" t="s">
        <v>498</v>
      </c>
      <c r="AV109" s="3" t="s">
        <v>499</v>
      </c>
      <c r="AW109" s="3">
        <v>51.551850000000002</v>
      </c>
      <c r="AX109" s="3" t="s">
        <v>500</v>
      </c>
      <c r="AY109" s="3" t="s">
        <v>501</v>
      </c>
      <c r="AZ109" s="3">
        <v>658</v>
      </c>
      <c r="BA109" s="3" t="s">
        <v>60</v>
      </c>
      <c r="BB109" s="3">
        <v>658</v>
      </c>
      <c r="BC109" s="3" t="s">
        <v>60</v>
      </c>
      <c r="BD109" s="3" t="s">
        <v>60</v>
      </c>
      <c r="BE109" s="3" t="s">
        <v>60</v>
      </c>
      <c r="BF109" s="3" t="str">
        <f>IFERROR(VLOOKUP(Data_Power_app[[#This Row],[PRO ODER]],'Result'!H:J,3,0),"")</f>
        <v>LAMINATION 6</v>
      </c>
      <c r="BG109" s="11" t="str">
        <f>IFERROR(VLOOKUP(Data_Power_app[[#This Row],[PRO ODER]]&amp;"LAM",'Real Time'!A:E,4,0),"")</f>
        <v>ML-05</v>
      </c>
      <c r="BH10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09" s="3" t="str">
        <f>IFERROR(VLOOKUP(Data_Power_app[[#This Row],[PRO ODER]],'Xuất-Delay-SLT'!B:C,2,0),"")</f>
        <v/>
      </c>
      <c r="BJ109" s="3" t="str">
        <f>IFERROR(VLOOKUP(Data_Power_app[[#This Row],[PRO ODER]],'Plan Lean DC'!A:C,3,0),"")</f>
        <v/>
      </c>
      <c r="BK109" s="3" t="str">
        <f>IFERROR(VLOOKUP(Data_Power_app[[#This Row],[PRO ODER]]&amp;"LEAN_IN",'Real Time'!A:D,4,0),"")</f>
        <v>LEANLINE1_2</v>
      </c>
      <c r="BL109" s="3" t="str" cm="1">
        <f t="array" ref="BL109">IFERROR(_xlfn.IFS(Data_Power_app[[#This Row],[LEANLINE PLAN]]="","",Data_Power_app[[#This Row],[LEANLINE (REALTIME)]]="","",SEARCH(RIGHT(Data_Power_app[[#This Row],[LEANLINE (REALTIME)]],1),Data_Power_app[[#This Row],[LEANLINE PLAN]],1)&gt;0,"True"),"False")</f>
        <v/>
      </c>
    </row>
    <row r="110" spans="1:64" x14ac:dyDescent="0.25">
      <c r="A110" s="10">
        <v>769</v>
      </c>
      <c r="B110" s="3" t="s">
        <v>3636</v>
      </c>
      <c r="C110" s="3" t="s">
        <v>3637</v>
      </c>
      <c r="D110" s="3" t="s">
        <v>84</v>
      </c>
      <c r="E110" s="3" t="s">
        <v>137</v>
      </c>
      <c r="F110" s="3" t="s">
        <v>59</v>
      </c>
      <c r="G110" s="3">
        <v>1216</v>
      </c>
      <c r="H110" s="4">
        <v>45835</v>
      </c>
      <c r="I110" s="32" t="s">
        <v>60</v>
      </c>
      <c r="J110" s="4">
        <v>45833</v>
      </c>
      <c r="K110" s="4">
        <v>45836</v>
      </c>
      <c r="L110" s="4">
        <v>45834.989837962959</v>
      </c>
      <c r="M110" s="4">
        <v>45838</v>
      </c>
      <c r="N110" s="4">
        <v>45836.94327546296</v>
      </c>
      <c r="O110" s="4" t="s">
        <v>60</v>
      </c>
      <c r="P110" s="4" t="s">
        <v>60</v>
      </c>
      <c r="Q110" s="4" t="s">
        <v>60</v>
      </c>
      <c r="R110" s="4" t="s">
        <v>60</v>
      </c>
      <c r="S110" s="4" t="s">
        <v>60</v>
      </c>
      <c r="T110" s="4">
        <v>45839</v>
      </c>
      <c r="U110" s="4">
        <v>45838.356759259259</v>
      </c>
      <c r="V110" s="4">
        <v>45839.732997685183</v>
      </c>
      <c r="W110" s="4">
        <v>45840</v>
      </c>
      <c r="X110" s="4">
        <v>45841.639456018522</v>
      </c>
      <c r="Y110" s="4" t="s">
        <v>61</v>
      </c>
      <c r="Z110" s="4">
        <v>45841</v>
      </c>
      <c r="AA110" s="4">
        <v>45841.647256944445</v>
      </c>
      <c r="AB110" s="4" t="s">
        <v>60</v>
      </c>
      <c r="AC110" s="4">
        <v>45842</v>
      </c>
      <c r="AD110" s="4">
        <v>45843</v>
      </c>
      <c r="AE110" s="4">
        <v>45848</v>
      </c>
      <c r="AF110" s="4">
        <v>45842</v>
      </c>
      <c r="AG110" s="3" t="s">
        <v>635</v>
      </c>
      <c r="AH110" s="3" t="s">
        <v>227</v>
      </c>
      <c r="AI110" s="3" t="s">
        <v>1125</v>
      </c>
      <c r="AJ110" s="3" t="s">
        <v>162</v>
      </c>
      <c r="AK110" s="3" t="s">
        <v>98</v>
      </c>
      <c r="AL110" s="3" t="s">
        <v>228</v>
      </c>
      <c r="AM110" s="3" t="s">
        <v>229</v>
      </c>
      <c r="AN110" s="3">
        <v>41.014180000000003</v>
      </c>
      <c r="AO110" s="3" t="s">
        <v>68</v>
      </c>
      <c r="AP110" s="3"/>
      <c r="AQ110" s="3"/>
      <c r="AR110" s="3" t="s">
        <v>68</v>
      </c>
      <c r="AS110" s="3"/>
      <c r="AT110" s="3"/>
      <c r="AU110" s="3" t="s">
        <v>209</v>
      </c>
      <c r="AV110" s="3" t="s">
        <v>210</v>
      </c>
      <c r="AW110" s="3">
        <v>89.689930000000004</v>
      </c>
      <c r="AX110" s="3" t="s">
        <v>1126</v>
      </c>
      <c r="AY110" s="3" t="s">
        <v>1127</v>
      </c>
      <c r="AZ110" s="3">
        <v>1216</v>
      </c>
      <c r="BA110" s="3" t="s">
        <v>60</v>
      </c>
      <c r="BB110" s="3">
        <v>1216</v>
      </c>
      <c r="BC110" s="3" t="s">
        <v>60</v>
      </c>
      <c r="BD110" s="3" t="s">
        <v>60</v>
      </c>
      <c r="BE110" s="3" t="s">
        <v>60</v>
      </c>
      <c r="BF110" s="3" t="str">
        <f>IFERROR(VLOOKUP(Data_Power_app[[#This Row],[PRO ODER]],'Result'!H:J,3,0),"")</f>
        <v>LAMINATION 6</v>
      </c>
      <c r="BG110" s="11" t="str">
        <f>IFERROR(VLOOKUP(Data_Power_app[[#This Row],[PRO ODER]]&amp;"LAM",'Real Time'!A:E,4,0),"")</f>
        <v>ML-06</v>
      </c>
      <c r="BH11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10" s="3" t="str">
        <f>IFERROR(VLOOKUP(Data_Power_app[[#This Row],[PRO ODER]],'Xuất-Delay-SLT'!B:C,2,0),"")</f>
        <v/>
      </c>
      <c r="BJ110" s="3" t="str">
        <f>IFERROR(VLOOKUP(Data_Power_app[[#This Row],[PRO ODER]],'Plan Lean DC'!A:C,3,0),"")</f>
        <v/>
      </c>
      <c r="BK110" s="3" t="str">
        <f>IFERROR(VLOOKUP(Data_Power_app[[#This Row],[PRO ODER]]&amp;"LEAN_IN",'Real Time'!A:D,4,0),"")</f>
        <v>LEAN-03</v>
      </c>
      <c r="BL110" s="3" t="str" cm="1">
        <f t="array" ref="BL110">IFERROR(_xlfn.IFS(Data_Power_app[[#This Row],[LEANLINE PLAN]]="","",Data_Power_app[[#This Row],[LEANLINE (REALTIME)]]="","",SEARCH(RIGHT(Data_Power_app[[#This Row],[LEANLINE (REALTIME)]],1),Data_Power_app[[#This Row],[LEANLINE PLAN]],1)&gt;0,"True"),"False")</f>
        <v/>
      </c>
    </row>
    <row r="111" spans="1:64" x14ac:dyDescent="0.25">
      <c r="A111" s="10">
        <v>784</v>
      </c>
      <c r="B111" s="3" t="s">
        <v>2616</v>
      </c>
      <c r="C111" s="3" t="s">
        <v>2617</v>
      </c>
      <c r="D111" s="3" t="s">
        <v>84</v>
      </c>
      <c r="E111" s="3" t="s">
        <v>85</v>
      </c>
      <c r="F111" s="3" t="s">
        <v>59</v>
      </c>
      <c r="G111" s="3">
        <v>4</v>
      </c>
      <c r="H111" s="4">
        <v>45835</v>
      </c>
      <c r="I111" s="32" t="s">
        <v>60</v>
      </c>
      <c r="J111" s="4">
        <v>45831</v>
      </c>
      <c r="K111" s="4">
        <v>45836</v>
      </c>
      <c r="L111" s="4">
        <v>45838.545624999999</v>
      </c>
      <c r="M111" s="4">
        <v>45838</v>
      </c>
      <c r="N111" s="4">
        <v>45839.317141203705</v>
      </c>
      <c r="O111" s="4" t="s">
        <v>60</v>
      </c>
      <c r="P111" s="4" t="s">
        <v>60</v>
      </c>
      <c r="Q111" s="4" t="s">
        <v>60</v>
      </c>
      <c r="R111" s="4" t="s">
        <v>60</v>
      </c>
      <c r="S111" s="4" t="s">
        <v>60</v>
      </c>
      <c r="T111" s="4">
        <v>45841</v>
      </c>
      <c r="U111" s="4">
        <v>45839.777442129627</v>
      </c>
      <c r="V111" s="4">
        <v>45841.499513888892</v>
      </c>
      <c r="W111" s="4">
        <v>45842</v>
      </c>
      <c r="X111" s="4">
        <v>45841.652800925927</v>
      </c>
      <c r="Y111" s="4" t="s">
        <v>77</v>
      </c>
      <c r="Z111" s="4">
        <v>45842</v>
      </c>
      <c r="AA111" s="4">
        <v>45841.068530092591</v>
      </c>
      <c r="AB111" s="4" t="s">
        <v>60</v>
      </c>
      <c r="AC111" s="4">
        <v>45842</v>
      </c>
      <c r="AD111" s="4">
        <v>45845</v>
      </c>
      <c r="AE111" s="4">
        <v>45848</v>
      </c>
      <c r="AF111" s="4">
        <v>45842</v>
      </c>
      <c r="AG111" s="3" t="s">
        <v>635</v>
      </c>
      <c r="AH111" s="3" t="s">
        <v>494</v>
      </c>
      <c r="AI111" s="3" t="s">
        <v>495</v>
      </c>
      <c r="AJ111" s="3" t="s">
        <v>162</v>
      </c>
      <c r="AK111" s="3" t="s">
        <v>98</v>
      </c>
      <c r="AL111" s="3" t="s">
        <v>496</v>
      </c>
      <c r="AM111" s="3" t="s">
        <v>497</v>
      </c>
      <c r="AN111" s="3">
        <v>0.19902</v>
      </c>
      <c r="AO111" s="3" t="s">
        <v>68</v>
      </c>
      <c r="AP111" s="3"/>
      <c r="AQ111" s="3"/>
      <c r="AR111" s="3" t="s">
        <v>68</v>
      </c>
      <c r="AS111" s="3"/>
      <c r="AT111" s="3"/>
      <c r="AU111" s="3" t="s">
        <v>498</v>
      </c>
      <c r="AV111" s="3" t="s">
        <v>499</v>
      </c>
      <c r="AW111" s="3">
        <v>0.36997000000000002</v>
      </c>
      <c r="AX111" s="3" t="s">
        <v>500</v>
      </c>
      <c r="AY111" s="3" t="s">
        <v>501</v>
      </c>
      <c r="AZ111" s="3">
        <v>4</v>
      </c>
      <c r="BA111" s="3" t="s">
        <v>60</v>
      </c>
      <c r="BB111" s="3">
        <v>4</v>
      </c>
      <c r="BC111" s="3" t="s">
        <v>60</v>
      </c>
      <c r="BD111" s="3" t="s">
        <v>60</v>
      </c>
      <c r="BE111" s="3" t="s">
        <v>60</v>
      </c>
      <c r="BF111" s="3" t="str">
        <f>IFERROR(VLOOKUP(Data_Power_app[[#This Row],[PRO ODER]],'Result'!H:J,3,0),"")</f>
        <v>LAMINATION 6</v>
      </c>
      <c r="BG111" s="11" t="str">
        <f>IFERROR(VLOOKUP(Data_Power_app[[#This Row],[PRO ODER]]&amp;"LAM",'Real Time'!A:E,4,0),"")</f>
        <v>ML-05</v>
      </c>
      <c r="BH11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11" s="3" t="str">
        <f>IFERROR(VLOOKUP(Data_Power_app[[#This Row],[PRO ODER]],'Xuất-Delay-SLT'!B:C,2,0),"")</f>
        <v/>
      </c>
      <c r="BJ111" s="3" t="str">
        <f>IFERROR(VLOOKUP(Data_Power_app[[#This Row],[PRO ODER]],'Plan Lean DC'!A:C,3,0),"")</f>
        <v/>
      </c>
      <c r="BK111" s="3" t="str">
        <f>IFERROR(VLOOKUP(Data_Power_app[[#This Row],[PRO ODER]]&amp;"LEAN_IN",'Real Time'!A:D,4,0),"")</f>
        <v>LEANLINE1_2</v>
      </c>
      <c r="BL111" s="3" t="str" cm="1">
        <f t="array" ref="BL111">IFERROR(_xlfn.IFS(Data_Power_app[[#This Row],[LEANLINE PLAN]]="","",Data_Power_app[[#This Row],[LEANLINE (REALTIME)]]="","",SEARCH(RIGHT(Data_Power_app[[#This Row],[LEANLINE (REALTIME)]],1),Data_Power_app[[#This Row],[LEANLINE PLAN]],1)&gt;0,"True"),"False")</f>
        <v/>
      </c>
    </row>
    <row r="112" spans="1:64" x14ac:dyDescent="0.25">
      <c r="A112" s="10">
        <v>788</v>
      </c>
      <c r="B112" s="3" t="s">
        <v>4733</v>
      </c>
      <c r="C112" s="3" t="s">
        <v>4734</v>
      </c>
      <c r="D112" s="3" t="s">
        <v>84</v>
      </c>
      <c r="E112" s="3" t="s">
        <v>140</v>
      </c>
      <c r="F112" s="3" t="s">
        <v>59</v>
      </c>
      <c r="G112" s="3">
        <v>3358</v>
      </c>
      <c r="H112" s="4">
        <v>45835</v>
      </c>
      <c r="I112" s="32" t="s">
        <v>60</v>
      </c>
      <c r="J112" s="4">
        <v>45834</v>
      </c>
      <c r="K112" s="4">
        <v>45836</v>
      </c>
      <c r="L112" s="4">
        <v>45835.801412037035</v>
      </c>
      <c r="M112" s="4">
        <v>45838</v>
      </c>
      <c r="N112" s="4">
        <v>45835.213506944441</v>
      </c>
      <c r="O112" s="4" t="s">
        <v>60</v>
      </c>
      <c r="P112" s="4" t="s">
        <v>60</v>
      </c>
      <c r="Q112" s="4" t="s">
        <v>60</v>
      </c>
      <c r="R112" s="4" t="s">
        <v>60</v>
      </c>
      <c r="S112" s="4" t="s">
        <v>60</v>
      </c>
      <c r="T112" s="4">
        <v>45841</v>
      </c>
      <c r="U112" s="4">
        <v>45836.315520833334</v>
      </c>
      <c r="V112" s="4">
        <v>45838.701388888891</v>
      </c>
      <c r="W112" s="4">
        <v>45842</v>
      </c>
      <c r="X112" s="4">
        <v>45838.785740740743</v>
      </c>
      <c r="Y112" s="4" t="s">
        <v>61</v>
      </c>
      <c r="Z112" s="4">
        <v>45843</v>
      </c>
      <c r="AA112" s="4">
        <v>45839.717245370368</v>
      </c>
      <c r="AB112" s="4" t="s">
        <v>60</v>
      </c>
      <c r="AC112" s="4">
        <v>45845</v>
      </c>
      <c r="AD112" s="4">
        <v>45845</v>
      </c>
      <c r="AE112" s="4">
        <v>45848</v>
      </c>
      <c r="AF112" s="4">
        <v>45842</v>
      </c>
      <c r="AG112" s="3" t="s">
        <v>635</v>
      </c>
      <c r="AH112" s="3" t="s">
        <v>175</v>
      </c>
      <c r="AI112" s="3" t="s">
        <v>864</v>
      </c>
      <c r="AJ112" s="3" t="s">
        <v>142</v>
      </c>
      <c r="AK112" s="3" t="s">
        <v>65</v>
      </c>
      <c r="AL112" s="3" t="s">
        <v>143</v>
      </c>
      <c r="AM112" s="3" t="s">
        <v>144</v>
      </c>
      <c r="AN112" s="3">
        <v>99.941509999999994</v>
      </c>
      <c r="AO112" s="3" t="s">
        <v>68</v>
      </c>
      <c r="AP112" s="3"/>
      <c r="AQ112" s="3"/>
      <c r="AR112" s="3" t="s">
        <v>68</v>
      </c>
      <c r="AS112" s="3"/>
      <c r="AT112" s="3"/>
      <c r="AU112" s="3" t="s">
        <v>249</v>
      </c>
      <c r="AV112" s="3" t="s">
        <v>250</v>
      </c>
      <c r="AW112" s="3">
        <v>218.56861000000001</v>
      </c>
      <c r="AX112" s="3" t="s">
        <v>923</v>
      </c>
      <c r="AY112" s="3" t="s">
        <v>924</v>
      </c>
      <c r="AZ112" s="3">
        <v>3358</v>
      </c>
      <c r="BA112" s="3" t="s">
        <v>60</v>
      </c>
      <c r="BB112" s="3">
        <v>3358</v>
      </c>
      <c r="BC112" s="3" t="s">
        <v>60</v>
      </c>
      <c r="BD112" s="3" t="s">
        <v>60</v>
      </c>
      <c r="BE112" s="3" t="s">
        <v>60</v>
      </c>
      <c r="BF112" s="3" t="str">
        <f>IFERROR(VLOOKUP(Data_Power_app[[#This Row],[PRO ODER]],'Result'!H:J,3,0),"")</f>
        <v>LAMINATION 5</v>
      </c>
      <c r="BG112" s="11" t="str">
        <f>IFERROR(VLOOKUP(Data_Power_app[[#This Row],[PRO ODER]]&amp;"LAM",'Real Time'!A:E,4,0),"")</f>
        <v>ML-05</v>
      </c>
      <c r="BH11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12" s="3" t="str">
        <f>IFERROR(VLOOKUP(Data_Power_app[[#This Row],[PRO ODER]],'Xuất-Delay-SLT'!B:C,2,0),"")</f>
        <v/>
      </c>
      <c r="BJ112" s="3" t="str">
        <f>IFERROR(VLOOKUP(Data_Power_app[[#This Row],[PRO ODER]],'Plan Lean DC'!A:C,3,0),"")</f>
        <v/>
      </c>
      <c r="BK112" s="3" t="str">
        <f>IFERROR(VLOOKUP(Data_Power_app[[#This Row],[PRO ODER]]&amp;"LEAN_IN",'Real Time'!A:D,4,0),"")</f>
        <v>LEAN-03</v>
      </c>
      <c r="BL112" s="3" t="str" cm="1">
        <f t="array" ref="BL112">IFERROR(_xlfn.IFS(Data_Power_app[[#This Row],[LEANLINE PLAN]]="","",Data_Power_app[[#This Row],[LEANLINE (REALTIME)]]="","",SEARCH(RIGHT(Data_Power_app[[#This Row],[LEANLINE (REALTIME)]],1),Data_Power_app[[#This Row],[LEANLINE PLAN]],1)&gt;0,"True"),"False")</f>
        <v/>
      </c>
    </row>
    <row r="113" spans="1:64" x14ac:dyDescent="0.25">
      <c r="A113" s="10">
        <v>801</v>
      </c>
      <c r="B113" s="3" t="s">
        <v>4742</v>
      </c>
      <c r="C113" s="3" t="s">
        <v>4743</v>
      </c>
      <c r="D113" s="3" t="s">
        <v>231</v>
      </c>
      <c r="E113" s="3" t="s">
        <v>292</v>
      </c>
      <c r="F113" s="3" t="s">
        <v>59</v>
      </c>
      <c r="G113" s="3">
        <v>2171</v>
      </c>
      <c r="H113" s="4">
        <v>45834</v>
      </c>
      <c r="I113" s="32" t="s">
        <v>60</v>
      </c>
      <c r="J113" s="4">
        <v>45838</v>
      </c>
      <c r="K113" s="4">
        <v>45836</v>
      </c>
      <c r="L113" s="4">
        <v>45835.576261574075</v>
      </c>
      <c r="M113" s="4">
        <v>45838</v>
      </c>
      <c r="N113" s="4">
        <v>45836.631481481483</v>
      </c>
      <c r="O113" s="4" t="s">
        <v>60</v>
      </c>
      <c r="P113" s="4" t="s">
        <v>60</v>
      </c>
      <c r="Q113" s="4" t="s">
        <v>60</v>
      </c>
      <c r="R113" s="4" t="s">
        <v>60</v>
      </c>
      <c r="S113" s="4" t="s">
        <v>60</v>
      </c>
      <c r="T113" s="4">
        <v>45840</v>
      </c>
      <c r="U113" s="4">
        <v>45839.27925925926</v>
      </c>
      <c r="V113" s="4">
        <v>45840.758564814816</v>
      </c>
      <c r="W113" s="4">
        <v>45841</v>
      </c>
      <c r="X113" s="4">
        <v>45840.866261574076</v>
      </c>
      <c r="Y113" s="4" t="s">
        <v>77</v>
      </c>
      <c r="Z113" s="4">
        <v>45842</v>
      </c>
      <c r="AA113" s="4">
        <v>45840.236747685187</v>
      </c>
      <c r="AB113" s="4" t="s">
        <v>60</v>
      </c>
      <c r="AC113" s="4">
        <v>45843</v>
      </c>
      <c r="AD113" s="4">
        <v>45845</v>
      </c>
      <c r="AE113" s="4">
        <v>45848</v>
      </c>
      <c r="AF113" s="4">
        <v>45842</v>
      </c>
      <c r="AG113" s="3" t="s">
        <v>635</v>
      </c>
      <c r="AH113" s="3" t="s">
        <v>233</v>
      </c>
      <c r="AI113" s="3" t="s">
        <v>2242</v>
      </c>
      <c r="AJ113" s="3" t="s">
        <v>234</v>
      </c>
      <c r="AK113" s="3" t="s">
        <v>98</v>
      </c>
      <c r="AL113" s="3" t="s">
        <v>288</v>
      </c>
      <c r="AM113" s="3" t="s">
        <v>289</v>
      </c>
      <c r="AN113" s="3">
        <v>40.873989999999999</v>
      </c>
      <c r="AO113" s="3" t="s">
        <v>68</v>
      </c>
      <c r="AP113" s="3"/>
      <c r="AQ113" s="3"/>
      <c r="AR113" s="3" t="s">
        <v>68</v>
      </c>
      <c r="AS113" s="3"/>
      <c r="AT113" s="3"/>
      <c r="AU113" s="3" t="s">
        <v>290</v>
      </c>
      <c r="AV113" s="3" t="s">
        <v>291</v>
      </c>
      <c r="AW113" s="3">
        <v>178.76862</v>
      </c>
      <c r="AX113" s="3" t="s">
        <v>2243</v>
      </c>
      <c r="AY113" s="3" t="s">
        <v>2244</v>
      </c>
      <c r="AZ113" s="3">
        <v>2171</v>
      </c>
      <c r="BA113" s="3" t="s">
        <v>60</v>
      </c>
      <c r="BB113" s="3">
        <v>2171</v>
      </c>
      <c r="BC113" s="3" t="s">
        <v>60</v>
      </c>
      <c r="BD113" s="3" t="s">
        <v>60</v>
      </c>
      <c r="BE113" s="3" t="s">
        <v>60</v>
      </c>
      <c r="BF113" s="3" t="str">
        <f>IFERROR(VLOOKUP(Data_Power_app[[#This Row],[PRO ODER]],'Result'!H:J,3,0),"")</f>
        <v>LAMINATION 6</v>
      </c>
      <c r="BG113" s="11" t="str">
        <f>IFERROR(VLOOKUP(Data_Power_app[[#This Row],[PRO ODER]]&amp;"LAM",'Real Time'!A:E,4,0),"")</f>
        <v>ML-06</v>
      </c>
      <c r="BH11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13" s="3" t="str">
        <f>IFERROR(VLOOKUP(Data_Power_app[[#This Row],[PRO ODER]],'Xuất-Delay-SLT'!B:C,2,0),"")</f>
        <v/>
      </c>
      <c r="BJ113" s="3" t="str">
        <f>IFERROR(VLOOKUP(Data_Power_app[[#This Row],[PRO ODER]],'Plan Lean DC'!A:C,3,0),"")</f>
        <v/>
      </c>
      <c r="BK113" s="3" t="str">
        <f>IFERROR(VLOOKUP(Data_Power_app[[#This Row],[PRO ODER]]&amp;"LEAN_IN",'Real Time'!A:D,4,0),"")</f>
        <v>LEANLINE1_2</v>
      </c>
      <c r="BL113" s="3" t="str" cm="1">
        <f t="array" ref="BL113">IFERROR(_xlfn.IFS(Data_Power_app[[#This Row],[LEANLINE PLAN]]="","",Data_Power_app[[#This Row],[LEANLINE (REALTIME)]]="","",SEARCH(RIGHT(Data_Power_app[[#This Row],[LEANLINE (REALTIME)]],1),Data_Power_app[[#This Row],[LEANLINE PLAN]],1)&gt;0,"True"),"False")</f>
        <v/>
      </c>
    </row>
    <row r="114" spans="1:64" x14ac:dyDescent="0.25">
      <c r="A114" s="10">
        <v>820</v>
      </c>
      <c r="B114" s="3" t="s">
        <v>4767</v>
      </c>
      <c r="C114" s="3" t="s">
        <v>4768</v>
      </c>
      <c r="D114" s="3" t="s">
        <v>231</v>
      </c>
      <c r="E114" s="3" t="s">
        <v>292</v>
      </c>
      <c r="F114" s="3" t="s">
        <v>59</v>
      </c>
      <c r="G114" s="3">
        <v>711</v>
      </c>
      <c r="H114" s="4">
        <v>45835</v>
      </c>
      <c r="I114" s="32" t="s">
        <v>60</v>
      </c>
      <c r="J114" s="4">
        <v>45834</v>
      </c>
      <c r="K114" s="4">
        <v>45836</v>
      </c>
      <c r="L114" s="4">
        <v>45835.575694444444</v>
      </c>
      <c r="M114" s="4">
        <v>45838</v>
      </c>
      <c r="N114" s="4">
        <v>45836.631608796299</v>
      </c>
      <c r="O114" s="4" t="s">
        <v>60</v>
      </c>
      <c r="P114" s="4" t="s">
        <v>60</v>
      </c>
      <c r="Q114" s="4" t="s">
        <v>60</v>
      </c>
      <c r="R114" s="4" t="s">
        <v>60</v>
      </c>
      <c r="S114" s="4" t="s">
        <v>60</v>
      </c>
      <c r="T114" s="4">
        <v>45841</v>
      </c>
      <c r="U114" s="4">
        <v>45839.279317129629</v>
      </c>
      <c r="V114" s="4">
        <v>45841.532013888886</v>
      </c>
      <c r="W114" s="4">
        <v>45842</v>
      </c>
      <c r="X114" s="4">
        <v>45841.64471064815</v>
      </c>
      <c r="Y114" s="4" t="s">
        <v>77</v>
      </c>
      <c r="Z114" s="4">
        <v>45842</v>
      </c>
      <c r="AA114" s="4">
        <v>45841.962245370371</v>
      </c>
      <c r="AB114" s="4" t="s">
        <v>60</v>
      </c>
      <c r="AC114" s="4">
        <v>45843</v>
      </c>
      <c r="AD114" s="4">
        <v>45845</v>
      </c>
      <c r="AE114" s="4">
        <v>45848</v>
      </c>
      <c r="AF114" s="4">
        <v>45842</v>
      </c>
      <c r="AG114" s="3" t="s">
        <v>635</v>
      </c>
      <c r="AH114" s="3" t="s">
        <v>233</v>
      </c>
      <c r="AI114" s="3" t="s">
        <v>355</v>
      </c>
      <c r="AJ114" s="3" t="s">
        <v>234</v>
      </c>
      <c r="AK114" s="3" t="s">
        <v>65</v>
      </c>
      <c r="AL114" s="3" t="s">
        <v>288</v>
      </c>
      <c r="AM114" s="3" t="s">
        <v>289</v>
      </c>
      <c r="AN114" s="3">
        <v>11.184559999999999</v>
      </c>
      <c r="AO114" s="3" t="s">
        <v>68</v>
      </c>
      <c r="AP114" s="3"/>
      <c r="AQ114" s="3"/>
      <c r="AR114" s="3" t="s">
        <v>68</v>
      </c>
      <c r="AS114" s="3"/>
      <c r="AT114" s="3"/>
      <c r="AU114" s="3" t="s">
        <v>290</v>
      </c>
      <c r="AV114" s="3" t="s">
        <v>291</v>
      </c>
      <c r="AW114" s="3">
        <v>48.911969999999997</v>
      </c>
      <c r="AX114" s="3" t="s">
        <v>356</v>
      </c>
      <c r="AY114" s="3" t="s">
        <v>357</v>
      </c>
      <c r="AZ114" s="3">
        <v>711</v>
      </c>
      <c r="BA114" s="3" t="s">
        <v>60</v>
      </c>
      <c r="BB114" s="3">
        <v>711</v>
      </c>
      <c r="BC114" s="3" t="s">
        <v>60</v>
      </c>
      <c r="BD114" s="3" t="s">
        <v>60</v>
      </c>
      <c r="BE114" s="3" t="s">
        <v>60</v>
      </c>
      <c r="BF114" s="3" t="str">
        <f>IFERROR(VLOOKUP(Data_Power_app[[#This Row],[PRO ODER]],'Result'!H:J,3,0),"")</f>
        <v>LAMINATION 6</v>
      </c>
      <c r="BG114" s="11" t="str">
        <f>IFERROR(VLOOKUP(Data_Power_app[[#This Row],[PRO ODER]]&amp;"LAM",'Real Time'!A:E,4,0),"")</f>
        <v>ML-06</v>
      </c>
      <c r="BH11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14" s="3" t="str">
        <f>IFERROR(VLOOKUP(Data_Power_app[[#This Row],[PRO ODER]],'Xuất-Delay-SLT'!B:C,2,0),"")</f>
        <v/>
      </c>
      <c r="BJ114" s="3" t="str">
        <f>IFERROR(VLOOKUP(Data_Power_app[[#This Row],[PRO ODER]],'Plan Lean DC'!A:C,3,0),"")</f>
        <v/>
      </c>
      <c r="BK114" s="3" t="str">
        <f>IFERROR(VLOOKUP(Data_Power_app[[#This Row],[PRO ODER]]&amp;"LEAN_IN",'Real Time'!A:D,4,0),"")</f>
        <v>LEANLINE1_2</v>
      </c>
      <c r="BL114" s="3" t="str" cm="1">
        <f t="array" ref="BL114">IFERROR(_xlfn.IFS(Data_Power_app[[#This Row],[LEANLINE PLAN]]="","",Data_Power_app[[#This Row],[LEANLINE (REALTIME)]]="","",SEARCH(RIGHT(Data_Power_app[[#This Row],[LEANLINE (REALTIME)]],1),Data_Power_app[[#This Row],[LEANLINE PLAN]],1)&gt;0,"True"),"False")</f>
        <v/>
      </c>
    </row>
    <row r="115" spans="1:64" x14ac:dyDescent="0.25">
      <c r="A115" s="10">
        <v>933</v>
      </c>
      <c r="B115" s="3" t="s">
        <v>9769</v>
      </c>
      <c r="C115" s="3" t="s">
        <v>9770</v>
      </c>
      <c r="D115" s="3" t="s">
        <v>84</v>
      </c>
      <c r="E115" s="3" t="s">
        <v>137</v>
      </c>
      <c r="F115" s="3" t="s">
        <v>72</v>
      </c>
      <c r="G115" s="3">
        <v>5100</v>
      </c>
      <c r="H115" s="4">
        <v>45840</v>
      </c>
      <c r="I115" s="32" t="s">
        <v>60</v>
      </c>
      <c r="J115" s="4">
        <v>45840</v>
      </c>
      <c r="K115" s="4">
        <v>45841</v>
      </c>
      <c r="L115" s="4">
        <v>45841.700208333335</v>
      </c>
      <c r="M115" s="4" t="s">
        <v>60</v>
      </c>
      <c r="N115" s="4"/>
      <c r="O115" s="4" t="s">
        <v>60</v>
      </c>
      <c r="P115" s="4" t="s">
        <v>60</v>
      </c>
      <c r="Q115" s="4" t="s">
        <v>60</v>
      </c>
      <c r="R115" s="4" t="s">
        <v>60</v>
      </c>
      <c r="S115" s="4" t="s">
        <v>60</v>
      </c>
      <c r="T115" s="4" t="s">
        <v>60</v>
      </c>
      <c r="U115" s="4"/>
      <c r="V115" s="4"/>
      <c r="W115" s="4">
        <v>45843</v>
      </c>
      <c r="X115" s="4">
        <v>45841.701122685183</v>
      </c>
      <c r="Y115" s="4" t="s">
        <v>220</v>
      </c>
      <c r="Z115" s="4">
        <v>45843</v>
      </c>
      <c r="AA115" s="4">
        <v>45841.072881944441</v>
      </c>
      <c r="AB115" s="4" t="s">
        <v>60</v>
      </c>
      <c r="AC115" s="4">
        <v>45845</v>
      </c>
      <c r="AD115" s="4">
        <v>45846</v>
      </c>
      <c r="AE115" s="4">
        <v>45848</v>
      </c>
      <c r="AF115" s="4">
        <v>45842</v>
      </c>
      <c r="AG115" s="3" t="s">
        <v>635</v>
      </c>
      <c r="AH115" s="3" t="s">
        <v>401</v>
      </c>
      <c r="AI115" s="3" t="s">
        <v>7898</v>
      </c>
      <c r="AJ115" s="3" t="s">
        <v>74</v>
      </c>
      <c r="AK115" s="3" t="s">
        <v>98</v>
      </c>
      <c r="AL115" s="3" t="s">
        <v>135</v>
      </c>
      <c r="AM115" s="3" t="s">
        <v>136</v>
      </c>
      <c r="AN115" s="3">
        <v>139.97721999999999</v>
      </c>
      <c r="AO115" s="3" t="s">
        <v>68</v>
      </c>
      <c r="AP115" s="3"/>
      <c r="AQ115" s="3"/>
      <c r="AR115" s="3" t="s">
        <v>68</v>
      </c>
      <c r="AS115" s="3"/>
      <c r="AT115" s="3"/>
      <c r="AU115" s="3" t="s">
        <v>304</v>
      </c>
      <c r="AV115" s="3" t="s">
        <v>305</v>
      </c>
      <c r="AW115" s="3">
        <v>306.12194</v>
      </c>
      <c r="AX115" s="3" t="s">
        <v>2972</v>
      </c>
      <c r="AY115" s="3" t="s">
        <v>826</v>
      </c>
      <c r="AZ115" s="3">
        <v>4945</v>
      </c>
      <c r="BA115" s="3" t="s">
        <v>173</v>
      </c>
      <c r="BB115" s="3">
        <v>5100</v>
      </c>
      <c r="BC115" s="3" t="s">
        <v>60</v>
      </c>
      <c r="BD115" s="3" t="s">
        <v>60</v>
      </c>
      <c r="BE115" s="3" t="s">
        <v>402</v>
      </c>
      <c r="BF115" s="3" t="str">
        <f>IFERROR(VLOOKUP(Data_Power_app[[#This Row],[PRO ODER]],'Result'!H:J,3,0),"")</f>
        <v>LAMINATION 4</v>
      </c>
      <c r="BG115" s="11" t="str">
        <f>IFERROR(VLOOKUP(Data_Power_app[[#This Row],[PRO ODER]]&amp;"LAM",'Real Time'!A:E,4,0),"")</f>
        <v>ML-04</v>
      </c>
      <c r="BH11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15" s="3" t="str">
        <f>IFERROR(VLOOKUP(Data_Power_app[[#This Row],[PRO ODER]],'Xuất-Delay-SLT'!B:C,2,0),"")</f>
        <v/>
      </c>
      <c r="BJ115" s="3" t="str">
        <f>IFERROR(VLOOKUP(Data_Power_app[[#This Row],[PRO ODER]],'Plan Lean DC'!A:C,3,0),"")</f>
        <v/>
      </c>
      <c r="BK115" s="3" t="str">
        <f>IFERROR(VLOOKUP(Data_Power_app[[#This Row],[PRO ODER]]&amp;"LEAN_IN",'Real Time'!A:D,4,0),"")</f>
        <v>LEAN-04</v>
      </c>
      <c r="BL115" s="3" t="str" cm="1">
        <f t="array" ref="BL115">IFERROR(_xlfn.IFS(Data_Power_app[[#This Row],[LEANLINE PLAN]]="","",Data_Power_app[[#This Row],[LEANLINE (REALTIME)]]="","",SEARCH(RIGHT(Data_Power_app[[#This Row],[LEANLINE (REALTIME)]],1),Data_Power_app[[#This Row],[LEANLINE PLAN]],1)&gt;0,"True"),"False")</f>
        <v/>
      </c>
    </row>
    <row r="116" spans="1:64" x14ac:dyDescent="0.25">
      <c r="A116" s="10">
        <v>983</v>
      </c>
      <c r="B116" s="3" t="s">
        <v>5568</v>
      </c>
      <c r="C116" s="3" t="s">
        <v>5569</v>
      </c>
      <c r="D116" s="3" t="s">
        <v>57</v>
      </c>
      <c r="E116" s="3" t="s">
        <v>230</v>
      </c>
      <c r="F116" s="3" t="s">
        <v>59</v>
      </c>
      <c r="G116" s="3">
        <v>191</v>
      </c>
      <c r="H116" s="4">
        <v>45836</v>
      </c>
      <c r="I116" s="32" t="s">
        <v>60</v>
      </c>
      <c r="J116" s="4">
        <v>45835</v>
      </c>
      <c r="K116" s="4">
        <v>45840</v>
      </c>
      <c r="L116" s="4">
        <v>45835.093819444446</v>
      </c>
      <c r="M116" s="4">
        <v>45842</v>
      </c>
      <c r="N116" s="4">
        <v>45836.036631944444</v>
      </c>
      <c r="O116" s="4" t="s">
        <v>60</v>
      </c>
      <c r="P116" s="4" t="s">
        <v>60</v>
      </c>
      <c r="Q116" s="4" t="s">
        <v>60</v>
      </c>
      <c r="R116" s="4" t="s">
        <v>60</v>
      </c>
      <c r="S116" s="4" t="s">
        <v>60</v>
      </c>
      <c r="T116" s="4">
        <v>45843</v>
      </c>
      <c r="U116" s="4">
        <v>45836.040277777778</v>
      </c>
      <c r="V116" s="4">
        <v>45838.164675925924</v>
      </c>
      <c r="W116" s="4">
        <v>45845</v>
      </c>
      <c r="X116" s="4">
        <v>45838.197743055556</v>
      </c>
      <c r="Y116" s="4" t="s">
        <v>61</v>
      </c>
      <c r="Z116" s="4">
        <v>45845</v>
      </c>
      <c r="AA116" s="4">
        <v>45839.971516203703</v>
      </c>
      <c r="AB116" s="4">
        <v>45842</v>
      </c>
      <c r="AC116" s="4">
        <v>45846</v>
      </c>
      <c r="AD116" s="4">
        <v>45847</v>
      </c>
      <c r="AE116" s="4">
        <v>45848</v>
      </c>
      <c r="AF116" s="4"/>
      <c r="AG116" s="3" t="s">
        <v>636</v>
      </c>
      <c r="AH116" s="3" t="s">
        <v>117</v>
      </c>
      <c r="AI116" s="3" t="s">
        <v>4676</v>
      </c>
      <c r="AJ116" s="3" t="s">
        <v>64</v>
      </c>
      <c r="AK116" s="3" t="s">
        <v>65</v>
      </c>
      <c r="AL116" s="3" t="s">
        <v>66</v>
      </c>
      <c r="AM116" s="3" t="s">
        <v>67</v>
      </c>
      <c r="AN116" s="3">
        <v>5.2653600000000003</v>
      </c>
      <c r="AO116" s="3" t="s">
        <v>68</v>
      </c>
      <c r="AP116" s="3"/>
      <c r="AQ116" s="3"/>
      <c r="AR116" s="3" t="s">
        <v>68</v>
      </c>
      <c r="AS116" s="3"/>
      <c r="AT116" s="3"/>
      <c r="AU116" s="3" t="s">
        <v>1299</v>
      </c>
      <c r="AV116" s="3" t="s">
        <v>1300</v>
      </c>
      <c r="AW116" s="3">
        <v>11.51422</v>
      </c>
      <c r="AX116" s="3" t="s">
        <v>69</v>
      </c>
      <c r="AY116" s="3" t="s">
        <v>70</v>
      </c>
      <c r="AZ116" s="3">
        <v>191</v>
      </c>
      <c r="BA116" s="3" t="s">
        <v>60</v>
      </c>
      <c r="BB116" s="3">
        <v>191</v>
      </c>
      <c r="BC116" s="3" t="s">
        <v>60</v>
      </c>
      <c r="BD116" s="3" t="s">
        <v>60</v>
      </c>
      <c r="BE116" s="3" t="s">
        <v>60</v>
      </c>
      <c r="BF116" s="3" t="str">
        <f>IFERROR(VLOOKUP(Data_Power_app[[#This Row],[PRO ODER]],'Result'!H:J,3,0),"")</f>
        <v/>
      </c>
      <c r="BG116" s="11" t="str">
        <f>IFERROR(VLOOKUP(Data_Power_app[[#This Row],[PRO ODER]]&amp;"LAM",'Real Time'!A:E,4,0),"")</f>
        <v>ML-04</v>
      </c>
      <c r="BH11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6" s="3" t="str">
        <f>IFERROR(VLOOKUP(Data_Power_app[[#This Row],[PRO ODER]],'Xuất-Delay-SLT'!B:C,2,0),"")</f>
        <v/>
      </c>
      <c r="BJ116" s="3" t="str">
        <f>IFERROR(VLOOKUP(Data_Power_app[[#This Row],[PRO ODER]],'Plan Lean DC'!A:C,3,0),"")</f>
        <v/>
      </c>
      <c r="BK116" s="3" t="str">
        <f>IFERROR(VLOOKUP(Data_Power_app[[#This Row],[PRO ODER]]&amp;"LEAN_IN",'Real Time'!A:D,4,0),"")</f>
        <v>LEAN-03</v>
      </c>
      <c r="BL116" s="3" t="str" cm="1">
        <f t="array" ref="BL116">IFERROR(_xlfn.IFS(Data_Power_app[[#This Row],[LEANLINE PLAN]]="","",Data_Power_app[[#This Row],[LEANLINE (REALTIME)]]="","",SEARCH(RIGHT(Data_Power_app[[#This Row],[LEANLINE (REALTIME)]],1),Data_Power_app[[#This Row],[LEANLINE PLAN]],1)&gt;0,"True"),"False")</f>
        <v/>
      </c>
    </row>
    <row r="117" spans="1:64" x14ac:dyDescent="0.25">
      <c r="A117" s="10">
        <v>984</v>
      </c>
      <c r="B117" s="3" t="s">
        <v>6462</v>
      </c>
      <c r="C117" s="3" t="s">
        <v>6463</v>
      </c>
      <c r="D117" s="3" t="s">
        <v>57</v>
      </c>
      <c r="E117" s="3" t="s">
        <v>230</v>
      </c>
      <c r="F117" s="3" t="s">
        <v>59</v>
      </c>
      <c r="G117" s="3">
        <v>151</v>
      </c>
      <c r="H117" s="4">
        <v>45838</v>
      </c>
      <c r="I117" s="32" t="s">
        <v>60</v>
      </c>
      <c r="J117" s="4">
        <v>45836</v>
      </c>
      <c r="K117" s="4">
        <v>45839</v>
      </c>
      <c r="L117" s="4">
        <v>45837.389456018522</v>
      </c>
      <c r="M117" s="4">
        <v>45840</v>
      </c>
      <c r="N117" s="4">
        <v>45840.356030092589</v>
      </c>
      <c r="O117" s="4" t="s">
        <v>60</v>
      </c>
      <c r="P117" s="4" t="s">
        <v>60</v>
      </c>
      <c r="Q117" s="4" t="s">
        <v>60</v>
      </c>
      <c r="R117" s="4" t="s">
        <v>60</v>
      </c>
      <c r="S117" s="4" t="s">
        <v>60</v>
      </c>
      <c r="T117" s="4">
        <v>45843</v>
      </c>
      <c r="U117" s="4">
        <v>45840.52484953704</v>
      </c>
      <c r="V117" s="4">
        <v>45841.360196759262</v>
      </c>
      <c r="W117" s="4">
        <v>45845</v>
      </c>
      <c r="X117" s="4">
        <v>45841.441666666666</v>
      </c>
      <c r="Y117" s="4" t="s">
        <v>77</v>
      </c>
      <c r="Z117" s="4">
        <v>45845</v>
      </c>
      <c r="AA117" s="4"/>
      <c r="AB117" s="4" t="s">
        <v>60</v>
      </c>
      <c r="AC117" s="4">
        <v>45846</v>
      </c>
      <c r="AD117" s="4">
        <v>45847</v>
      </c>
      <c r="AE117" s="4">
        <v>45848</v>
      </c>
      <c r="AF117" s="4">
        <v>45842</v>
      </c>
      <c r="AG117" s="3" t="s">
        <v>635</v>
      </c>
      <c r="AH117" s="3" t="s">
        <v>117</v>
      </c>
      <c r="AI117" s="3" t="s">
        <v>996</v>
      </c>
      <c r="AJ117" s="3" t="s">
        <v>64</v>
      </c>
      <c r="AK117" s="3" t="s">
        <v>65</v>
      </c>
      <c r="AL117" s="3" t="s">
        <v>66</v>
      </c>
      <c r="AM117" s="3" t="s">
        <v>67</v>
      </c>
      <c r="AN117" s="3">
        <v>4.4003500000000004</v>
      </c>
      <c r="AO117" s="3" t="s">
        <v>68</v>
      </c>
      <c r="AP117" s="3"/>
      <c r="AQ117" s="3"/>
      <c r="AR117" s="3" t="s">
        <v>68</v>
      </c>
      <c r="AS117" s="3"/>
      <c r="AT117" s="3"/>
      <c r="AU117" s="3" t="s">
        <v>997</v>
      </c>
      <c r="AV117" s="3" t="s">
        <v>998</v>
      </c>
      <c r="AW117" s="3">
        <v>9.6247100000000003</v>
      </c>
      <c r="AX117" s="3" t="s">
        <v>69</v>
      </c>
      <c r="AY117" s="3" t="s">
        <v>70</v>
      </c>
      <c r="AZ117" s="3">
        <v>151</v>
      </c>
      <c r="BA117" s="3" t="s">
        <v>60</v>
      </c>
      <c r="BB117" s="3">
        <v>151</v>
      </c>
      <c r="BC117" s="3" t="s">
        <v>60</v>
      </c>
      <c r="BD117" s="3" t="s">
        <v>60</v>
      </c>
      <c r="BE117" s="3" t="s">
        <v>60</v>
      </c>
      <c r="BF117" s="3" t="str">
        <f>IFERROR(VLOOKUP(Data_Power_app[[#This Row],[PRO ODER]],'Result'!H:J,3,0),"")</f>
        <v/>
      </c>
      <c r="BG117" s="11" t="str">
        <f>IFERROR(VLOOKUP(Data_Power_app[[#This Row],[PRO ODER]]&amp;"LAM",'Real Time'!A:E,4,0),"")</f>
        <v>ML-06</v>
      </c>
      <c r="BH11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7" s="3" t="str">
        <f>IFERROR(VLOOKUP(Data_Power_app[[#This Row],[PRO ODER]],'Xuất-Delay-SLT'!B:C,2,0),"")</f>
        <v/>
      </c>
      <c r="BJ117" s="3" t="str">
        <f>IFERROR(VLOOKUP(Data_Power_app[[#This Row],[PRO ODER]],'Plan Lean DC'!A:C,3,0),"")</f>
        <v/>
      </c>
      <c r="BK117" s="3" t="str">
        <f>IFERROR(VLOOKUP(Data_Power_app[[#This Row],[PRO ODER]]&amp;"LEAN_IN",'Real Time'!A:D,4,0),"")</f>
        <v>LEANLINE1_2</v>
      </c>
      <c r="BL117" s="3" t="str" cm="1">
        <f t="array" ref="BL117">IFERROR(_xlfn.IFS(Data_Power_app[[#This Row],[LEANLINE PLAN]]="","",Data_Power_app[[#This Row],[LEANLINE (REALTIME)]]="","",SEARCH(RIGHT(Data_Power_app[[#This Row],[LEANLINE (REALTIME)]],1),Data_Power_app[[#This Row],[LEANLINE PLAN]],1)&gt;0,"True"),"False")</f>
        <v/>
      </c>
    </row>
    <row r="118" spans="1:64" x14ac:dyDescent="0.25">
      <c r="A118" s="10">
        <v>989</v>
      </c>
      <c r="B118" s="3" t="s">
        <v>6471</v>
      </c>
      <c r="C118" s="3" t="s">
        <v>6472</v>
      </c>
      <c r="D118" s="3" t="s">
        <v>57</v>
      </c>
      <c r="E118" s="3" t="s">
        <v>116</v>
      </c>
      <c r="F118" s="3" t="s">
        <v>59</v>
      </c>
      <c r="G118" s="3">
        <v>212</v>
      </c>
      <c r="H118" s="4">
        <v>45838</v>
      </c>
      <c r="I118" s="32" t="s">
        <v>60</v>
      </c>
      <c r="J118" s="4">
        <v>45836</v>
      </c>
      <c r="K118" s="4">
        <v>45839</v>
      </c>
      <c r="L118" s="4">
        <v>45836.104895833334</v>
      </c>
      <c r="M118" s="4">
        <v>45840</v>
      </c>
      <c r="N118" s="4">
        <v>45838.481354166666</v>
      </c>
      <c r="O118" s="4" t="s">
        <v>60</v>
      </c>
      <c r="P118" s="4" t="s">
        <v>60</v>
      </c>
      <c r="Q118" s="4" t="s">
        <v>60</v>
      </c>
      <c r="R118" s="4" t="s">
        <v>60</v>
      </c>
      <c r="S118" s="4" t="s">
        <v>60</v>
      </c>
      <c r="T118" s="4">
        <v>45843</v>
      </c>
      <c r="U118" s="4">
        <v>45839.300983796296</v>
      </c>
      <c r="V118" s="4">
        <v>45840.413923611108</v>
      </c>
      <c r="W118" s="4">
        <v>45845</v>
      </c>
      <c r="X118" s="4">
        <v>45840.619456018518</v>
      </c>
      <c r="Y118" s="4" t="s">
        <v>77</v>
      </c>
      <c r="Z118" s="4">
        <v>45845</v>
      </c>
      <c r="AA118" s="4">
        <v>45840.069178240738</v>
      </c>
      <c r="AB118" s="4">
        <v>45842</v>
      </c>
      <c r="AC118" s="4">
        <v>45846</v>
      </c>
      <c r="AD118" s="4">
        <v>45847</v>
      </c>
      <c r="AE118" s="4">
        <v>45848</v>
      </c>
      <c r="AF118" s="4"/>
      <c r="AG118" s="3" t="s">
        <v>636</v>
      </c>
      <c r="AH118" s="3" t="s">
        <v>117</v>
      </c>
      <c r="AI118" s="3" t="s">
        <v>6473</v>
      </c>
      <c r="AJ118" s="3" t="s">
        <v>64</v>
      </c>
      <c r="AK118" s="3" t="s">
        <v>65</v>
      </c>
      <c r="AL118" s="3" t="s">
        <v>66</v>
      </c>
      <c r="AM118" s="3" t="s">
        <v>67</v>
      </c>
      <c r="AN118" s="3">
        <v>6.4806600000000003</v>
      </c>
      <c r="AO118" s="3" t="s">
        <v>68</v>
      </c>
      <c r="AP118" s="3"/>
      <c r="AQ118" s="3"/>
      <c r="AR118" s="3" t="s">
        <v>68</v>
      </c>
      <c r="AS118" s="3"/>
      <c r="AT118" s="3"/>
      <c r="AU118" s="3" t="s">
        <v>506</v>
      </c>
      <c r="AV118" s="3" t="s">
        <v>507</v>
      </c>
      <c r="AW118" s="3">
        <v>14.17426</v>
      </c>
      <c r="AX118" s="3" t="s">
        <v>6469</v>
      </c>
      <c r="AY118" s="3" t="s">
        <v>6470</v>
      </c>
      <c r="AZ118" s="3">
        <v>212</v>
      </c>
      <c r="BA118" s="3" t="s">
        <v>60</v>
      </c>
      <c r="BB118" s="3">
        <v>212</v>
      </c>
      <c r="BC118" s="3" t="s">
        <v>60</v>
      </c>
      <c r="BD118" s="3" t="s">
        <v>60</v>
      </c>
      <c r="BE118" s="3" t="s">
        <v>60</v>
      </c>
      <c r="BF118" s="3" t="str">
        <f>IFERROR(VLOOKUP(Data_Power_app[[#This Row],[PRO ODER]],'Result'!H:J,3,0),"")</f>
        <v/>
      </c>
      <c r="BG118" s="11" t="str">
        <f>IFERROR(VLOOKUP(Data_Power_app[[#This Row],[PRO ODER]]&amp;"LAM",'Real Time'!A:E,4,0),"")</f>
        <v>ML-06</v>
      </c>
      <c r="BH11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8" s="3" t="str">
        <f>IFERROR(VLOOKUP(Data_Power_app[[#This Row],[PRO ODER]],'Xuất-Delay-SLT'!B:C,2,0),"")</f>
        <v/>
      </c>
      <c r="BJ118" s="3" t="str">
        <f>IFERROR(VLOOKUP(Data_Power_app[[#This Row],[PRO ODER]],'Plan Lean DC'!A:C,3,0),"")</f>
        <v/>
      </c>
      <c r="BK118" s="3" t="str">
        <f>IFERROR(VLOOKUP(Data_Power_app[[#This Row],[PRO ODER]]&amp;"LEAN_IN",'Real Time'!A:D,4,0),"")</f>
        <v>LEANLINE1_2</v>
      </c>
      <c r="BL118" s="3" t="str" cm="1">
        <f t="array" ref="BL118">IFERROR(_xlfn.IFS(Data_Power_app[[#This Row],[LEANLINE PLAN]]="","",Data_Power_app[[#This Row],[LEANLINE (REALTIME)]]="","",SEARCH(RIGHT(Data_Power_app[[#This Row],[LEANLINE (REALTIME)]],1),Data_Power_app[[#This Row],[LEANLINE PLAN]],1)&gt;0,"True"),"False")</f>
        <v/>
      </c>
    </row>
    <row r="119" spans="1:64" x14ac:dyDescent="0.25">
      <c r="A119" s="10">
        <v>991</v>
      </c>
      <c r="B119" s="3" t="s">
        <v>6476</v>
      </c>
      <c r="C119" s="3" t="s">
        <v>6477</v>
      </c>
      <c r="D119" s="3" t="s">
        <v>57</v>
      </c>
      <c r="E119" s="3" t="s">
        <v>116</v>
      </c>
      <c r="F119" s="3" t="s">
        <v>59</v>
      </c>
      <c r="G119" s="3">
        <v>222</v>
      </c>
      <c r="H119" s="4">
        <v>45838</v>
      </c>
      <c r="I119" s="32" t="s">
        <v>60</v>
      </c>
      <c r="J119" s="4">
        <v>45836</v>
      </c>
      <c r="K119" s="4">
        <v>45839</v>
      </c>
      <c r="L119" s="4">
        <v>45836.104467592595</v>
      </c>
      <c r="M119" s="4">
        <v>45840</v>
      </c>
      <c r="N119" s="4">
        <v>45838.481180555558</v>
      </c>
      <c r="O119" s="4" t="s">
        <v>60</v>
      </c>
      <c r="P119" s="4" t="s">
        <v>60</v>
      </c>
      <c r="Q119" s="4" t="s">
        <v>60</v>
      </c>
      <c r="R119" s="4" t="s">
        <v>60</v>
      </c>
      <c r="S119" s="4" t="s">
        <v>60</v>
      </c>
      <c r="T119" s="4">
        <v>45843</v>
      </c>
      <c r="U119" s="4">
        <v>45839.301018518519</v>
      </c>
      <c r="V119" s="4">
        <v>45840.414212962962</v>
      </c>
      <c r="W119" s="4">
        <v>45845</v>
      </c>
      <c r="X119" s="4">
        <v>45840.619502314818</v>
      </c>
      <c r="Y119" s="4" t="s">
        <v>77</v>
      </c>
      <c r="Z119" s="4">
        <v>45845</v>
      </c>
      <c r="AA119" s="4">
        <v>45840.06890046296</v>
      </c>
      <c r="AB119" s="4">
        <v>45842</v>
      </c>
      <c r="AC119" s="4">
        <v>45846</v>
      </c>
      <c r="AD119" s="4">
        <v>45847</v>
      </c>
      <c r="AE119" s="4">
        <v>45848</v>
      </c>
      <c r="AF119" s="4"/>
      <c r="AG119" s="3" t="s">
        <v>636</v>
      </c>
      <c r="AH119" s="3" t="s">
        <v>117</v>
      </c>
      <c r="AI119" s="3" t="s">
        <v>6473</v>
      </c>
      <c r="AJ119" s="3" t="s">
        <v>64</v>
      </c>
      <c r="AK119" s="3" t="s">
        <v>65</v>
      </c>
      <c r="AL119" s="3" t="s">
        <v>66</v>
      </c>
      <c r="AM119" s="3" t="s">
        <v>67</v>
      </c>
      <c r="AN119" s="3">
        <v>6.8691800000000001</v>
      </c>
      <c r="AO119" s="3" t="s">
        <v>68</v>
      </c>
      <c r="AP119" s="3"/>
      <c r="AQ119" s="3"/>
      <c r="AR119" s="3" t="s">
        <v>68</v>
      </c>
      <c r="AS119" s="3"/>
      <c r="AT119" s="3"/>
      <c r="AU119" s="3" t="s">
        <v>506</v>
      </c>
      <c r="AV119" s="3" t="s">
        <v>507</v>
      </c>
      <c r="AW119" s="3">
        <v>15.02403</v>
      </c>
      <c r="AX119" s="3" t="s">
        <v>6469</v>
      </c>
      <c r="AY119" s="3" t="s">
        <v>6470</v>
      </c>
      <c r="AZ119" s="3">
        <v>222</v>
      </c>
      <c r="BA119" s="3" t="s">
        <v>60</v>
      </c>
      <c r="BB119" s="3">
        <v>222</v>
      </c>
      <c r="BC119" s="3" t="s">
        <v>60</v>
      </c>
      <c r="BD119" s="3" t="s">
        <v>60</v>
      </c>
      <c r="BE119" s="3" t="s">
        <v>60</v>
      </c>
      <c r="BF119" s="3" t="str">
        <f>IFERROR(VLOOKUP(Data_Power_app[[#This Row],[PRO ODER]],'Result'!H:J,3,0),"")</f>
        <v/>
      </c>
      <c r="BG119" s="11" t="str">
        <f>IFERROR(VLOOKUP(Data_Power_app[[#This Row],[PRO ODER]]&amp;"LAM",'Real Time'!A:E,4,0),"")</f>
        <v>ML-06</v>
      </c>
      <c r="BH11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9" s="3" t="str">
        <f>IFERROR(VLOOKUP(Data_Power_app[[#This Row],[PRO ODER]],'Xuất-Delay-SLT'!B:C,2,0),"")</f>
        <v/>
      </c>
      <c r="BJ119" s="3" t="str">
        <f>IFERROR(VLOOKUP(Data_Power_app[[#This Row],[PRO ODER]],'Plan Lean DC'!A:C,3,0),"")</f>
        <v/>
      </c>
      <c r="BK119" s="3" t="str">
        <f>IFERROR(VLOOKUP(Data_Power_app[[#This Row],[PRO ODER]]&amp;"LEAN_IN",'Real Time'!A:D,4,0),"")</f>
        <v>LEANLINE1_2</v>
      </c>
      <c r="BL119" s="3" t="str" cm="1">
        <f t="array" ref="BL119">IFERROR(_xlfn.IFS(Data_Power_app[[#This Row],[LEANLINE PLAN]]="","",Data_Power_app[[#This Row],[LEANLINE (REALTIME)]]="","",SEARCH(RIGHT(Data_Power_app[[#This Row],[LEANLINE (REALTIME)]],1),Data_Power_app[[#This Row],[LEANLINE PLAN]],1)&gt;0,"True"),"False")</f>
        <v/>
      </c>
    </row>
    <row r="120" spans="1:64" x14ac:dyDescent="0.25">
      <c r="A120" s="10">
        <v>993</v>
      </c>
      <c r="B120" s="3" t="s">
        <v>6480</v>
      </c>
      <c r="C120" s="3" t="s">
        <v>6481</v>
      </c>
      <c r="D120" s="3" t="s">
        <v>57</v>
      </c>
      <c r="E120" s="3" t="s">
        <v>116</v>
      </c>
      <c r="F120" s="3" t="s">
        <v>59</v>
      </c>
      <c r="G120" s="3">
        <v>90</v>
      </c>
      <c r="H120" s="4">
        <v>45838</v>
      </c>
      <c r="I120" s="32" t="s">
        <v>60</v>
      </c>
      <c r="J120" s="4">
        <v>45836</v>
      </c>
      <c r="K120" s="4">
        <v>45839</v>
      </c>
      <c r="L120" s="4">
        <v>45836.104560185187</v>
      </c>
      <c r="M120" s="4">
        <v>45840</v>
      </c>
      <c r="N120" s="4">
        <v>45838.481249999997</v>
      </c>
      <c r="O120" s="4" t="s">
        <v>60</v>
      </c>
      <c r="P120" s="4" t="s">
        <v>60</v>
      </c>
      <c r="Q120" s="4" t="s">
        <v>60</v>
      </c>
      <c r="R120" s="4" t="s">
        <v>60</v>
      </c>
      <c r="S120" s="4" t="s">
        <v>60</v>
      </c>
      <c r="T120" s="4">
        <v>45843</v>
      </c>
      <c r="U120" s="4">
        <v>45839.301053240742</v>
      </c>
      <c r="V120" s="4">
        <v>45840.4143287037</v>
      </c>
      <c r="W120" s="4">
        <v>45845</v>
      </c>
      <c r="X120" s="4">
        <v>45840.619537037041</v>
      </c>
      <c r="Y120" s="4" t="s">
        <v>77</v>
      </c>
      <c r="Z120" s="4">
        <v>45845</v>
      </c>
      <c r="AA120" s="4">
        <v>45840.069039351853</v>
      </c>
      <c r="AB120" s="4">
        <v>45842</v>
      </c>
      <c r="AC120" s="4">
        <v>45846</v>
      </c>
      <c r="AD120" s="4">
        <v>45847</v>
      </c>
      <c r="AE120" s="4">
        <v>45848</v>
      </c>
      <c r="AF120" s="4"/>
      <c r="AG120" s="3" t="s">
        <v>636</v>
      </c>
      <c r="AH120" s="3" t="s">
        <v>117</v>
      </c>
      <c r="AI120" s="3" t="s">
        <v>6473</v>
      </c>
      <c r="AJ120" s="3" t="s">
        <v>64</v>
      </c>
      <c r="AK120" s="3" t="s">
        <v>65</v>
      </c>
      <c r="AL120" s="3" t="s">
        <v>66</v>
      </c>
      <c r="AM120" s="3" t="s">
        <v>67</v>
      </c>
      <c r="AN120" s="3">
        <v>2.7904100000000001</v>
      </c>
      <c r="AO120" s="3" t="s">
        <v>68</v>
      </c>
      <c r="AP120" s="3"/>
      <c r="AQ120" s="3"/>
      <c r="AR120" s="3" t="s">
        <v>68</v>
      </c>
      <c r="AS120" s="3"/>
      <c r="AT120" s="3"/>
      <c r="AU120" s="3" t="s">
        <v>506</v>
      </c>
      <c r="AV120" s="3" t="s">
        <v>507</v>
      </c>
      <c r="AW120" s="3">
        <v>6.1031700000000004</v>
      </c>
      <c r="AX120" s="3" t="s">
        <v>6469</v>
      </c>
      <c r="AY120" s="3" t="s">
        <v>6470</v>
      </c>
      <c r="AZ120" s="3">
        <v>90</v>
      </c>
      <c r="BA120" s="3" t="s">
        <v>60</v>
      </c>
      <c r="BB120" s="3">
        <v>90</v>
      </c>
      <c r="BC120" s="3" t="s">
        <v>60</v>
      </c>
      <c r="BD120" s="3" t="s">
        <v>60</v>
      </c>
      <c r="BE120" s="3" t="s">
        <v>60</v>
      </c>
      <c r="BF120" s="3" t="str">
        <f>IFERROR(VLOOKUP(Data_Power_app[[#This Row],[PRO ODER]],'Result'!H:J,3,0),"")</f>
        <v/>
      </c>
      <c r="BG120" s="11" t="str">
        <f>IFERROR(VLOOKUP(Data_Power_app[[#This Row],[PRO ODER]]&amp;"LAM",'Real Time'!A:E,4,0),"")</f>
        <v>ML-06</v>
      </c>
      <c r="BH12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0" s="3" t="str">
        <f>IFERROR(VLOOKUP(Data_Power_app[[#This Row],[PRO ODER]],'Xuất-Delay-SLT'!B:C,2,0),"")</f>
        <v/>
      </c>
      <c r="BJ120" s="3" t="str">
        <f>IFERROR(VLOOKUP(Data_Power_app[[#This Row],[PRO ODER]],'Plan Lean DC'!A:C,3,0),"")</f>
        <v/>
      </c>
      <c r="BK120" s="3" t="str">
        <f>IFERROR(VLOOKUP(Data_Power_app[[#This Row],[PRO ODER]]&amp;"LEAN_IN",'Real Time'!A:D,4,0),"")</f>
        <v>LEANLINE1_2</v>
      </c>
      <c r="BL120" s="3" t="str" cm="1">
        <f t="array" ref="BL120">IFERROR(_xlfn.IFS(Data_Power_app[[#This Row],[LEANLINE PLAN]]="","",Data_Power_app[[#This Row],[LEANLINE (REALTIME)]]="","",SEARCH(RIGHT(Data_Power_app[[#This Row],[LEANLINE (REALTIME)]],1),Data_Power_app[[#This Row],[LEANLINE PLAN]],1)&gt;0,"True"),"False")</f>
        <v/>
      </c>
    </row>
    <row r="121" spans="1:64" x14ac:dyDescent="0.25">
      <c r="A121" s="10">
        <v>997</v>
      </c>
      <c r="B121" s="3" t="s">
        <v>6488</v>
      </c>
      <c r="C121" s="3" t="s">
        <v>6489</v>
      </c>
      <c r="D121" s="3" t="s">
        <v>57</v>
      </c>
      <c r="E121" s="3" t="s">
        <v>116</v>
      </c>
      <c r="F121" s="3" t="s">
        <v>59</v>
      </c>
      <c r="G121" s="3">
        <v>30</v>
      </c>
      <c r="H121" s="4">
        <v>45838</v>
      </c>
      <c r="I121" s="32" t="s">
        <v>60</v>
      </c>
      <c r="J121" s="4">
        <v>45836</v>
      </c>
      <c r="K121" s="4">
        <v>45839</v>
      </c>
      <c r="L121" s="4">
        <v>45836.104710648149</v>
      </c>
      <c r="M121" s="4">
        <v>45840</v>
      </c>
      <c r="N121" s="4">
        <v>45838.481458333335</v>
      </c>
      <c r="O121" s="4" t="s">
        <v>60</v>
      </c>
      <c r="P121" s="4" t="s">
        <v>60</v>
      </c>
      <c r="Q121" s="4" t="s">
        <v>60</v>
      </c>
      <c r="R121" s="4" t="s">
        <v>60</v>
      </c>
      <c r="S121" s="4" t="s">
        <v>60</v>
      </c>
      <c r="T121" s="4">
        <v>45845</v>
      </c>
      <c r="U121" s="4">
        <v>45839.301122685189</v>
      </c>
      <c r="V121" s="4">
        <v>45840.414490740739</v>
      </c>
      <c r="W121" s="4">
        <v>45846</v>
      </c>
      <c r="X121" s="4">
        <v>45840.619641203702</v>
      </c>
      <c r="Y121" s="4" t="s">
        <v>77</v>
      </c>
      <c r="Z121" s="4">
        <v>45846</v>
      </c>
      <c r="AA121" s="4">
        <v>45840.068784722222</v>
      </c>
      <c r="AB121" s="4">
        <v>45842</v>
      </c>
      <c r="AC121" s="4">
        <v>45846</v>
      </c>
      <c r="AD121" s="4">
        <v>45847</v>
      </c>
      <c r="AE121" s="4">
        <v>45848</v>
      </c>
      <c r="AF121" s="4"/>
      <c r="AG121" s="3" t="s">
        <v>636</v>
      </c>
      <c r="AH121" s="3" t="s">
        <v>117</v>
      </c>
      <c r="AI121" s="3" t="s">
        <v>6473</v>
      </c>
      <c r="AJ121" s="3" t="s">
        <v>64</v>
      </c>
      <c r="AK121" s="3" t="s">
        <v>65</v>
      </c>
      <c r="AL121" s="3" t="s">
        <v>66</v>
      </c>
      <c r="AM121" s="3" t="s">
        <v>67</v>
      </c>
      <c r="AN121" s="3">
        <v>0.90952999999999995</v>
      </c>
      <c r="AO121" s="3" t="s">
        <v>68</v>
      </c>
      <c r="AP121" s="3"/>
      <c r="AQ121" s="3"/>
      <c r="AR121" s="3" t="s">
        <v>68</v>
      </c>
      <c r="AS121" s="3"/>
      <c r="AT121" s="3"/>
      <c r="AU121" s="3" t="s">
        <v>506</v>
      </c>
      <c r="AV121" s="3" t="s">
        <v>507</v>
      </c>
      <c r="AW121" s="3">
        <v>1.9893000000000001</v>
      </c>
      <c r="AX121" s="3" t="s">
        <v>6469</v>
      </c>
      <c r="AY121" s="3" t="s">
        <v>6470</v>
      </c>
      <c r="AZ121" s="3">
        <v>30</v>
      </c>
      <c r="BA121" s="3" t="s">
        <v>60</v>
      </c>
      <c r="BB121" s="3">
        <v>30</v>
      </c>
      <c r="BC121" s="3" t="s">
        <v>60</v>
      </c>
      <c r="BD121" s="3" t="s">
        <v>60</v>
      </c>
      <c r="BE121" s="3" t="s">
        <v>60</v>
      </c>
      <c r="BF121" s="3" t="str">
        <f>IFERROR(VLOOKUP(Data_Power_app[[#This Row],[PRO ODER]],'Result'!H:J,3,0),"")</f>
        <v/>
      </c>
      <c r="BG121" s="11" t="str">
        <f>IFERROR(VLOOKUP(Data_Power_app[[#This Row],[PRO ODER]]&amp;"LAM",'Real Time'!A:E,4,0),"")</f>
        <v>ML-06</v>
      </c>
      <c r="BH12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1" s="3" t="str">
        <f>IFERROR(VLOOKUP(Data_Power_app[[#This Row],[PRO ODER]],'Xuất-Delay-SLT'!B:C,2,0),"")</f>
        <v/>
      </c>
      <c r="BJ121" s="3" t="str">
        <f>IFERROR(VLOOKUP(Data_Power_app[[#This Row],[PRO ODER]],'Plan Lean DC'!A:C,3,0),"")</f>
        <v/>
      </c>
      <c r="BK121" s="3" t="str">
        <f>IFERROR(VLOOKUP(Data_Power_app[[#This Row],[PRO ODER]]&amp;"LEAN_IN",'Real Time'!A:D,4,0),"")</f>
        <v>LEANLINE1_2</v>
      </c>
      <c r="BL121" s="3" t="str" cm="1">
        <f t="array" ref="BL121">IFERROR(_xlfn.IFS(Data_Power_app[[#This Row],[LEANLINE PLAN]]="","",Data_Power_app[[#This Row],[LEANLINE (REALTIME)]]="","",SEARCH(RIGHT(Data_Power_app[[#This Row],[LEANLINE (REALTIME)]],1),Data_Power_app[[#This Row],[LEANLINE PLAN]],1)&gt;0,"True"),"False")</f>
        <v/>
      </c>
    </row>
    <row r="122" spans="1:64" x14ac:dyDescent="0.25">
      <c r="A122" s="10">
        <v>1014</v>
      </c>
      <c r="B122" s="3" t="s">
        <v>4857</v>
      </c>
      <c r="C122" s="3" t="s">
        <v>4858</v>
      </c>
      <c r="D122" s="3" t="s">
        <v>84</v>
      </c>
      <c r="E122" s="3" t="s">
        <v>137</v>
      </c>
      <c r="F122" s="3" t="s">
        <v>59</v>
      </c>
      <c r="G122" s="3">
        <v>3770</v>
      </c>
      <c r="H122" s="4">
        <v>45836</v>
      </c>
      <c r="I122" s="32" t="s">
        <v>60</v>
      </c>
      <c r="J122" s="4">
        <v>45834</v>
      </c>
      <c r="K122" s="4">
        <v>45838</v>
      </c>
      <c r="L122" s="4">
        <v>45835.879525462966</v>
      </c>
      <c r="M122" s="4">
        <v>45839</v>
      </c>
      <c r="N122" s="4">
        <v>45836.434363425928</v>
      </c>
      <c r="O122" s="4" t="s">
        <v>60</v>
      </c>
      <c r="P122" s="4" t="s">
        <v>60</v>
      </c>
      <c r="Q122" s="4" t="s">
        <v>60</v>
      </c>
      <c r="R122" s="4" t="s">
        <v>60</v>
      </c>
      <c r="S122" s="4" t="s">
        <v>60</v>
      </c>
      <c r="T122" s="4">
        <v>45841</v>
      </c>
      <c r="U122" s="4">
        <v>45836.653958333336</v>
      </c>
      <c r="V122" s="4">
        <v>45838.608599537038</v>
      </c>
      <c r="W122" s="4">
        <v>45842</v>
      </c>
      <c r="X122" s="4">
        <v>45838.960196759261</v>
      </c>
      <c r="Y122" s="4" t="s">
        <v>61</v>
      </c>
      <c r="Z122" s="4">
        <v>45843</v>
      </c>
      <c r="AA122" s="4">
        <v>45839.709062499998</v>
      </c>
      <c r="AB122" s="4" t="s">
        <v>60</v>
      </c>
      <c r="AC122" s="4">
        <v>45845</v>
      </c>
      <c r="AD122" s="4">
        <v>45845</v>
      </c>
      <c r="AE122" s="4">
        <v>45849</v>
      </c>
      <c r="AF122" s="4">
        <v>45842</v>
      </c>
      <c r="AG122" s="3" t="s">
        <v>635</v>
      </c>
      <c r="AH122" s="3" t="s">
        <v>227</v>
      </c>
      <c r="AI122" s="3" t="s">
        <v>4859</v>
      </c>
      <c r="AJ122" s="3" t="s">
        <v>162</v>
      </c>
      <c r="AK122" s="3" t="s">
        <v>98</v>
      </c>
      <c r="AL122" s="3" t="s">
        <v>479</v>
      </c>
      <c r="AM122" s="3" t="s">
        <v>480</v>
      </c>
      <c r="AN122" s="3">
        <v>137.18335999999999</v>
      </c>
      <c r="AO122" s="3" t="s">
        <v>68</v>
      </c>
      <c r="AP122" s="3"/>
      <c r="AQ122" s="3"/>
      <c r="AR122" s="3" t="s">
        <v>68</v>
      </c>
      <c r="AS122" s="3"/>
      <c r="AT122" s="3"/>
      <c r="AU122" s="3" t="s">
        <v>209</v>
      </c>
      <c r="AV122" s="3" t="s">
        <v>210</v>
      </c>
      <c r="AW122" s="3">
        <v>300.01015999999998</v>
      </c>
      <c r="AX122" s="3" t="s">
        <v>4860</v>
      </c>
      <c r="AY122" s="3" t="s">
        <v>4861</v>
      </c>
      <c r="AZ122" s="3">
        <v>3687</v>
      </c>
      <c r="BA122" s="3" t="s">
        <v>60</v>
      </c>
      <c r="BB122" s="3">
        <v>3770</v>
      </c>
      <c r="BC122" s="3" t="s">
        <v>60</v>
      </c>
      <c r="BD122" s="3" t="s">
        <v>60</v>
      </c>
      <c r="BE122" s="3" t="s">
        <v>60</v>
      </c>
      <c r="BF122" s="3" t="str">
        <f>IFERROR(VLOOKUP(Data_Power_app[[#This Row],[PRO ODER]],'Result'!H:J,3,0),"")</f>
        <v>LAMINATION 6</v>
      </c>
      <c r="BG122" s="11" t="str">
        <f>IFERROR(VLOOKUP(Data_Power_app[[#This Row],[PRO ODER]]&amp;"LAM",'Real Time'!A:E,4,0),"")</f>
        <v>ML-02</v>
      </c>
      <c r="BH12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122" s="3" t="str">
        <f>IFERROR(VLOOKUP(Data_Power_app[[#This Row],[PRO ODER]],'Xuất-Delay-SLT'!B:C,2,0),"")</f>
        <v/>
      </c>
      <c r="BJ122" s="3" t="str">
        <f>IFERROR(VLOOKUP(Data_Power_app[[#This Row],[PRO ODER]],'Plan Lean DC'!A:C,3,0),"")</f>
        <v/>
      </c>
      <c r="BK122" s="3" t="str">
        <f>IFERROR(VLOOKUP(Data_Power_app[[#This Row],[PRO ODER]]&amp;"LEAN_IN",'Real Time'!A:D,4,0),"")</f>
        <v>LEAN-03</v>
      </c>
      <c r="BL122" s="3" t="str" cm="1">
        <f t="array" ref="BL122">IFERROR(_xlfn.IFS(Data_Power_app[[#This Row],[LEANLINE PLAN]]="","",Data_Power_app[[#This Row],[LEANLINE (REALTIME)]]="","",SEARCH(RIGHT(Data_Power_app[[#This Row],[LEANLINE (REALTIME)]],1),Data_Power_app[[#This Row],[LEANLINE PLAN]],1)&gt;0,"True"),"False")</f>
        <v/>
      </c>
    </row>
    <row r="123" spans="1:64" x14ac:dyDescent="0.25">
      <c r="A123" s="10">
        <v>1017</v>
      </c>
      <c r="B123" s="3" t="s">
        <v>2626</v>
      </c>
      <c r="C123" s="3" t="s">
        <v>2627</v>
      </c>
      <c r="D123" s="3" t="s">
        <v>93</v>
      </c>
      <c r="E123" s="3" t="s">
        <v>255</v>
      </c>
      <c r="F123" s="3" t="s">
        <v>59</v>
      </c>
      <c r="G123" s="3">
        <v>216</v>
      </c>
      <c r="H123" s="4">
        <v>45832</v>
      </c>
      <c r="I123" s="32" t="s">
        <v>60</v>
      </c>
      <c r="J123" s="4">
        <v>45831</v>
      </c>
      <c r="K123" s="4">
        <v>45834</v>
      </c>
      <c r="L123" s="4">
        <v>45832.880613425928</v>
      </c>
      <c r="M123" s="4">
        <v>45836</v>
      </c>
      <c r="N123" s="4">
        <v>45833.64203703704</v>
      </c>
      <c r="O123" s="4">
        <v>45838</v>
      </c>
      <c r="P123" s="4" t="s">
        <v>60</v>
      </c>
      <c r="Q123" s="4" t="s">
        <v>60</v>
      </c>
      <c r="R123" s="4" t="s">
        <v>60</v>
      </c>
      <c r="S123" s="4" t="s">
        <v>60</v>
      </c>
      <c r="T123" s="4">
        <v>45839</v>
      </c>
      <c r="U123" s="4">
        <v>45834.311655092592</v>
      </c>
      <c r="V123" s="4">
        <v>45840.781875000001</v>
      </c>
      <c r="W123" s="4">
        <v>45840</v>
      </c>
      <c r="X123" s="4">
        <v>45841.672418981485</v>
      </c>
      <c r="Y123" s="4" t="s">
        <v>77</v>
      </c>
      <c r="Z123" s="4">
        <v>45841</v>
      </c>
      <c r="AA123" s="4">
        <v>45841.672638888886</v>
      </c>
      <c r="AB123" s="4" t="s">
        <v>60</v>
      </c>
      <c r="AC123" s="4">
        <v>45842</v>
      </c>
      <c r="AD123" s="4">
        <v>45845</v>
      </c>
      <c r="AE123" s="4">
        <v>45849</v>
      </c>
      <c r="AF123" s="4">
        <v>45842</v>
      </c>
      <c r="AG123" s="3" t="s">
        <v>635</v>
      </c>
      <c r="AH123" s="3" t="s">
        <v>96</v>
      </c>
      <c r="AI123" s="3" t="s">
        <v>1025</v>
      </c>
      <c r="AJ123" s="3" t="s">
        <v>97</v>
      </c>
      <c r="AK123" s="3" t="s">
        <v>98</v>
      </c>
      <c r="AL123" s="3" t="s">
        <v>99</v>
      </c>
      <c r="AM123" s="3" t="s">
        <v>100</v>
      </c>
      <c r="AN123" s="3">
        <v>4.7476599999999998</v>
      </c>
      <c r="AO123" s="3" t="s">
        <v>68</v>
      </c>
      <c r="AP123" s="3"/>
      <c r="AQ123" s="3"/>
      <c r="AR123" s="3" t="s">
        <v>68</v>
      </c>
      <c r="AS123" s="3"/>
      <c r="AT123" s="3"/>
      <c r="AU123" s="3" t="s">
        <v>363</v>
      </c>
      <c r="AV123" s="3" t="s">
        <v>364</v>
      </c>
      <c r="AW123" s="3">
        <v>17.651070000000001</v>
      </c>
      <c r="AX123" s="3" t="s">
        <v>450</v>
      </c>
      <c r="AY123" s="3" t="s">
        <v>451</v>
      </c>
      <c r="AZ123" s="3">
        <v>216</v>
      </c>
      <c r="BA123" s="3" t="s">
        <v>60</v>
      </c>
      <c r="BB123" s="3">
        <v>216</v>
      </c>
      <c r="BC123" s="3" t="s">
        <v>60</v>
      </c>
      <c r="BD123" s="3" t="s">
        <v>60</v>
      </c>
      <c r="BE123" s="3" t="s">
        <v>60</v>
      </c>
      <c r="BF123" s="3" t="str">
        <f>IFERROR(VLOOKUP(Data_Power_app[[#This Row],[PRO ODER]],'Result'!H:J,3,0),"")</f>
        <v/>
      </c>
      <c r="BG123" s="11" t="str">
        <f>IFERROR(VLOOKUP(Data_Power_app[[#This Row],[PRO ODER]]&amp;"LAM",'Real Time'!A:E,4,0),"")</f>
        <v>ML-05</v>
      </c>
      <c r="BH12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3" s="3" t="str">
        <f>IFERROR(VLOOKUP(Data_Power_app[[#This Row],[PRO ODER]],'Xuất-Delay-SLT'!B:C,2,0),"")</f>
        <v/>
      </c>
      <c r="BJ123" s="3" t="str">
        <f>IFERROR(VLOOKUP(Data_Power_app[[#This Row],[PRO ODER]],'Plan Lean DC'!A:C,3,0),"")</f>
        <v/>
      </c>
      <c r="BK123" s="3" t="str">
        <f>IFERROR(VLOOKUP(Data_Power_app[[#This Row],[PRO ODER]]&amp;"LEAN_IN",'Real Time'!A:D,4,0),"")</f>
        <v>LEANLINE1_2</v>
      </c>
      <c r="BL123" s="3" t="str" cm="1">
        <f t="array" ref="BL123">IFERROR(_xlfn.IFS(Data_Power_app[[#This Row],[LEANLINE PLAN]]="","",Data_Power_app[[#This Row],[LEANLINE (REALTIME)]]="","",SEARCH(RIGHT(Data_Power_app[[#This Row],[LEANLINE (REALTIME)]],1),Data_Power_app[[#This Row],[LEANLINE PLAN]],1)&gt;0,"True"),"False")</f>
        <v/>
      </c>
    </row>
    <row r="124" spans="1:64" x14ac:dyDescent="0.25">
      <c r="A124" s="10">
        <v>1022</v>
      </c>
      <c r="B124" s="3" t="s">
        <v>2632</v>
      </c>
      <c r="C124" s="3" t="s">
        <v>2633</v>
      </c>
      <c r="D124" s="3" t="s">
        <v>93</v>
      </c>
      <c r="E124" s="3" t="s">
        <v>255</v>
      </c>
      <c r="F124" s="3" t="s">
        <v>59</v>
      </c>
      <c r="G124" s="3">
        <v>102</v>
      </c>
      <c r="H124" s="4">
        <v>45832</v>
      </c>
      <c r="I124" s="32" t="s">
        <v>60</v>
      </c>
      <c r="J124" s="4">
        <v>45831</v>
      </c>
      <c r="K124" s="4">
        <v>45834</v>
      </c>
      <c r="L124" s="4">
        <v>45832.880532407406</v>
      </c>
      <c r="M124" s="4">
        <v>45836</v>
      </c>
      <c r="N124" s="4">
        <v>45834.501736111109</v>
      </c>
      <c r="O124" s="4">
        <v>45838</v>
      </c>
      <c r="P124" s="4" t="s">
        <v>60</v>
      </c>
      <c r="Q124" s="4" t="s">
        <v>60</v>
      </c>
      <c r="R124" s="4" t="s">
        <v>60</v>
      </c>
      <c r="S124" s="4" t="s">
        <v>60</v>
      </c>
      <c r="T124" s="4">
        <v>45839</v>
      </c>
      <c r="U124" s="4">
        <v>45834.940428240741</v>
      </c>
      <c r="V124" s="4">
        <v>45836.671261574076</v>
      </c>
      <c r="W124" s="4">
        <v>45840</v>
      </c>
      <c r="X124" s="4">
        <v>45840.035810185182</v>
      </c>
      <c r="Y124" s="4" t="s">
        <v>77</v>
      </c>
      <c r="Z124" s="4">
        <v>45841</v>
      </c>
      <c r="AA124" s="4">
        <v>45841.597418981481</v>
      </c>
      <c r="AB124" s="4" t="s">
        <v>60</v>
      </c>
      <c r="AC124" s="4">
        <v>45842</v>
      </c>
      <c r="AD124" s="4">
        <v>45845</v>
      </c>
      <c r="AE124" s="4">
        <v>45849</v>
      </c>
      <c r="AF124" s="4">
        <v>45842</v>
      </c>
      <c r="AG124" s="3" t="s">
        <v>635</v>
      </c>
      <c r="AH124" s="3" t="s">
        <v>96</v>
      </c>
      <c r="AI124" s="3" t="s">
        <v>962</v>
      </c>
      <c r="AJ124" s="3" t="s">
        <v>97</v>
      </c>
      <c r="AK124" s="3" t="s">
        <v>98</v>
      </c>
      <c r="AL124" s="3" t="s">
        <v>99</v>
      </c>
      <c r="AM124" s="3" t="s">
        <v>100</v>
      </c>
      <c r="AN124" s="3">
        <v>2.2557100000000001</v>
      </c>
      <c r="AO124" s="3" t="s">
        <v>68</v>
      </c>
      <c r="AP124" s="3"/>
      <c r="AQ124" s="3"/>
      <c r="AR124" s="3" t="s">
        <v>68</v>
      </c>
      <c r="AS124" s="3"/>
      <c r="AT124" s="3"/>
      <c r="AU124" s="3" t="s">
        <v>363</v>
      </c>
      <c r="AV124" s="3" t="s">
        <v>364</v>
      </c>
      <c r="AW124" s="3">
        <v>8.3864300000000007</v>
      </c>
      <c r="AX124" s="3" t="s">
        <v>963</v>
      </c>
      <c r="AY124" s="3" t="s">
        <v>964</v>
      </c>
      <c r="AZ124" s="3">
        <v>102</v>
      </c>
      <c r="BA124" s="3" t="s">
        <v>60</v>
      </c>
      <c r="BB124" s="3">
        <v>102</v>
      </c>
      <c r="BC124" s="3" t="s">
        <v>60</v>
      </c>
      <c r="BD124" s="3" t="s">
        <v>60</v>
      </c>
      <c r="BE124" s="3" t="s">
        <v>60</v>
      </c>
      <c r="BF124" s="3" t="str">
        <f>IFERROR(VLOOKUP(Data_Power_app[[#This Row],[PRO ODER]],'Result'!H:J,3,0),"")</f>
        <v/>
      </c>
      <c r="BG124" s="11" t="str">
        <f>IFERROR(VLOOKUP(Data_Power_app[[#This Row],[PRO ODER]]&amp;"LAM",'Real Time'!A:E,4,0),"")</f>
        <v>ML-05</v>
      </c>
      <c r="BH12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4" s="3" t="str">
        <f>IFERROR(VLOOKUP(Data_Power_app[[#This Row],[PRO ODER]],'Xuất-Delay-SLT'!B:C,2,0),"")</f>
        <v/>
      </c>
      <c r="BJ124" s="3" t="str">
        <f>IFERROR(VLOOKUP(Data_Power_app[[#This Row],[PRO ODER]],'Plan Lean DC'!A:C,3,0),"")</f>
        <v/>
      </c>
      <c r="BK124" s="3" t="str">
        <f>IFERROR(VLOOKUP(Data_Power_app[[#This Row],[PRO ODER]]&amp;"LEAN_IN",'Real Time'!A:D,4,0),"")</f>
        <v>LEANLINE1_2</v>
      </c>
      <c r="BL124" s="3" t="str" cm="1">
        <f t="array" ref="BL124">IFERROR(_xlfn.IFS(Data_Power_app[[#This Row],[LEANLINE PLAN]]="","",Data_Power_app[[#This Row],[LEANLINE (REALTIME)]]="","",SEARCH(RIGHT(Data_Power_app[[#This Row],[LEANLINE (REALTIME)]],1),Data_Power_app[[#This Row],[LEANLINE PLAN]],1)&gt;0,"True"),"False")</f>
        <v/>
      </c>
    </row>
    <row r="125" spans="1:64" x14ac:dyDescent="0.25">
      <c r="A125" s="10">
        <v>1071</v>
      </c>
      <c r="B125" s="3" t="s">
        <v>5602</v>
      </c>
      <c r="C125" s="3" t="s">
        <v>5603</v>
      </c>
      <c r="D125" s="3" t="s">
        <v>57</v>
      </c>
      <c r="E125" s="3" t="s">
        <v>230</v>
      </c>
      <c r="F125" s="3" t="s">
        <v>59</v>
      </c>
      <c r="G125" s="3">
        <v>207</v>
      </c>
      <c r="H125" s="4">
        <v>45835</v>
      </c>
      <c r="I125" s="32" t="s">
        <v>60</v>
      </c>
      <c r="J125" s="4">
        <v>45835</v>
      </c>
      <c r="K125" s="4">
        <v>45840</v>
      </c>
      <c r="L125" s="4">
        <v>45835.094733796293</v>
      </c>
      <c r="M125" s="4">
        <v>45841</v>
      </c>
      <c r="N125" s="4">
        <v>45836.036770833336</v>
      </c>
      <c r="O125" s="4" t="s">
        <v>60</v>
      </c>
      <c r="P125" s="4" t="s">
        <v>60</v>
      </c>
      <c r="Q125" s="4" t="s">
        <v>60</v>
      </c>
      <c r="R125" s="4" t="s">
        <v>60</v>
      </c>
      <c r="S125" s="4" t="s">
        <v>60</v>
      </c>
      <c r="T125" s="4">
        <v>45842</v>
      </c>
      <c r="U125" s="4">
        <v>45836.040486111109</v>
      </c>
      <c r="V125" s="4">
        <v>45839.450659722221</v>
      </c>
      <c r="W125" s="4">
        <v>45843</v>
      </c>
      <c r="X125" s="4">
        <v>45839.179791666669</v>
      </c>
      <c r="Y125" s="4" t="s">
        <v>77</v>
      </c>
      <c r="Z125" s="4">
        <v>45845</v>
      </c>
      <c r="AA125" s="4">
        <v>45839.216111111113</v>
      </c>
      <c r="AB125" s="4" t="s">
        <v>60</v>
      </c>
      <c r="AC125" s="4">
        <v>45846</v>
      </c>
      <c r="AD125" s="4">
        <v>45846</v>
      </c>
      <c r="AE125" s="4">
        <v>45849</v>
      </c>
      <c r="AF125" s="4">
        <v>45842</v>
      </c>
      <c r="AG125" s="3" t="s">
        <v>635</v>
      </c>
      <c r="AH125" s="3" t="s">
        <v>117</v>
      </c>
      <c r="AI125" s="3" t="s">
        <v>4676</v>
      </c>
      <c r="AJ125" s="3" t="s">
        <v>64</v>
      </c>
      <c r="AK125" s="3" t="s">
        <v>65</v>
      </c>
      <c r="AL125" s="3" t="s">
        <v>66</v>
      </c>
      <c r="AM125" s="3" t="s">
        <v>67</v>
      </c>
      <c r="AN125" s="3">
        <v>6.5853799999999998</v>
      </c>
      <c r="AO125" s="3" t="s">
        <v>68</v>
      </c>
      <c r="AP125" s="3"/>
      <c r="AQ125" s="3"/>
      <c r="AR125" s="3" t="s">
        <v>68</v>
      </c>
      <c r="AS125" s="3"/>
      <c r="AT125" s="3"/>
      <c r="AU125" s="3" t="s">
        <v>1299</v>
      </c>
      <c r="AV125" s="3" t="s">
        <v>1300</v>
      </c>
      <c r="AW125" s="3">
        <v>14.40335</v>
      </c>
      <c r="AX125" s="3" t="s">
        <v>69</v>
      </c>
      <c r="AY125" s="3" t="s">
        <v>70</v>
      </c>
      <c r="AZ125" s="3">
        <v>207</v>
      </c>
      <c r="BA125" s="3" t="s">
        <v>60</v>
      </c>
      <c r="BB125" s="3">
        <v>207</v>
      </c>
      <c r="BC125" s="3" t="s">
        <v>60</v>
      </c>
      <c r="BD125" s="3" t="s">
        <v>60</v>
      </c>
      <c r="BE125" s="3" t="s">
        <v>60</v>
      </c>
      <c r="BF125" s="3" t="str">
        <f>IFERROR(VLOOKUP(Data_Power_app[[#This Row],[PRO ODER]],'Result'!H:J,3,0),"")</f>
        <v/>
      </c>
      <c r="BG125" s="11" t="str">
        <f>IFERROR(VLOOKUP(Data_Power_app[[#This Row],[PRO ODER]]&amp;"LAM",'Real Time'!A:E,4,0),"")</f>
        <v>ML-04</v>
      </c>
      <c r="BH12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5" s="3" t="str">
        <f>IFERROR(VLOOKUP(Data_Power_app[[#This Row],[PRO ODER]],'Xuất-Delay-SLT'!B:C,2,0),"")</f>
        <v/>
      </c>
      <c r="BJ125" s="3" t="str">
        <f>IFERROR(VLOOKUP(Data_Power_app[[#This Row],[PRO ODER]],'Plan Lean DC'!A:C,3,0),"")</f>
        <v/>
      </c>
      <c r="BK125" s="3" t="str">
        <f>IFERROR(VLOOKUP(Data_Power_app[[#This Row],[PRO ODER]]&amp;"LEAN_IN",'Real Time'!A:D,4,0),"")</f>
        <v>LEANLINE1_2</v>
      </c>
      <c r="BL125" s="3" t="str" cm="1">
        <f t="array" ref="BL125">IFERROR(_xlfn.IFS(Data_Power_app[[#This Row],[LEANLINE PLAN]]="","",Data_Power_app[[#This Row],[LEANLINE (REALTIME)]]="","",SEARCH(RIGHT(Data_Power_app[[#This Row],[LEANLINE (REALTIME)]],1),Data_Power_app[[#This Row],[LEANLINE PLAN]],1)&gt;0,"True"),"False")</f>
        <v/>
      </c>
    </row>
    <row r="126" spans="1:64" x14ac:dyDescent="0.25">
      <c r="A126" s="10">
        <v>1080</v>
      </c>
      <c r="B126" s="3" t="s">
        <v>5618</v>
      </c>
      <c r="C126" s="3" t="s">
        <v>5619</v>
      </c>
      <c r="D126" s="3" t="s">
        <v>231</v>
      </c>
      <c r="E126" s="3" t="s">
        <v>232</v>
      </c>
      <c r="F126" s="3" t="s">
        <v>59</v>
      </c>
      <c r="G126" s="3">
        <v>974</v>
      </c>
      <c r="H126" s="4">
        <v>45836</v>
      </c>
      <c r="I126" s="32" t="s">
        <v>60</v>
      </c>
      <c r="J126" s="4">
        <v>45835</v>
      </c>
      <c r="K126" s="4">
        <v>45840</v>
      </c>
      <c r="L126" s="4">
        <v>45836.331226851849</v>
      </c>
      <c r="M126" s="4">
        <v>45841</v>
      </c>
      <c r="N126" s="4">
        <v>45836.230324074073</v>
      </c>
      <c r="O126" s="4" t="s">
        <v>60</v>
      </c>
      <c r="P126" s="4" t="s">
        <v>60</v>
      </c>
      <c r="Q126" s="4" t="s">
        <v>60</v>
      </c>
      <c r="R126" s="4" t="s">
        <v>60</v>
      </c>
      <c r="S126" s="4" t="s">
        <v>60</v>
      </c>
      <c r="T126" s="4">
        <v>45842</v>
      </c>
      <c r="U126" s="4">
        <v>45839.308125000003</v>
      </c>
      <c r="V126" s="4">
        <v>45841.560486111113</v>
      </c>
      <c r="W126" s="4">
        <v>45843</v>
      </c>
      <c r="X126" s="4">
        <v>45841.135081018518</v>
      </c>
      <c r="Y126" s="4" t="s">
        <v>77</v>
      </c>
      <c r="Z126" s="4">
        <v>45845</v>
      </c>
      <c r="AA126" s="4">
        <v>45841.135694444441</v>
      </c>
      <c r="AB126" s="4" t="s">
        <v>60</v>
      </c>
      <c r="AC126" s="4">
        <v>45846</v>
      </c>
      <c r="AD126" s="4">
        <v>45846</v>
      </c>
      <c r="AE126" s="4">
        <v>45849</v>
      </c>
      <c r="AF126" s="4">
        <v>45842</v>
      </c>
      <c r="AG126" s="3" t="s">
        <v>635</v>
      </c>
      <c r="AH126" s="3" t="s">
        <v>383</v>
      </c>
      <c r="AI126" s="3" t="s">
        <v>5620</v>
      </c>
      <c r="AJ126" s="3" t="s">
        <v>234</v>
      </c>
      <c r="AK126" s="3" t="s">
        <v>65</v>
      </c>
      <c r="AL126" s="3" t="s">
        <v>235</v>
      </c>
      <c r="AM126" s="3" t="s">
        <v>236</v>
      </c>
      <c r="AN126" s="3">
        <v>18.045860000000001</v>
      </c>
      <c r="AO126" s="3" t="s">
        <v>68</v>
      </c>
      <c r="AP126" s="3"/>
      <c r="AQ126" s="3"/>
      <c r="AR126" s="3" t="s">
        <v>68</v>
      </c>
      <c r="AS126" s="3"/>
      <c r="AT126" s="3"/>
      <c r="AU126" s="3" t="s">
        <v>834</v>
      </c>
      <c r="AV126" s="3" t="s">
        <v>835</v>
      </c>
      <c r="AW126" s="3">
        <v>67.746110000000002</v>
      </c>
      <c r="AX126" s="3" t="s">
        <v>5621</v>
      </c>
      <c r="AY126" s="3" t="s">
        <v>5622</v>
      </c>
      <c r="AZ126" s="3">
        <v>974</v>
      </c>
      <c r="BA126" s="3" t="s">
        <v>60</v>
      </c>
      <c r="BB126" s="3">
        <v>974</v>
      </c>
      <c r="BC126" s="3" t="s">
        <v>60</v>
      </c>
      <c r="BD126" s="3" t="s">
        <v>60</v>
      </c>
      <c r="BE126" s="3" t="s">
        <v>60</v>
      </c>
      <c r="BF126" s="3" t="str">
        <f>IFERROR(VLOOKUP(Data_Power_app[[#This Row],[PRO ODER]],'Result'!H:J,3,0),"")</f>
        <v/>
      </c>
      <c r="BG126" s="11" t="str">
        <f>IFERROR(VLOOKUP(Data_Power_app[[#This Row],[PRO ODER]]&amp;"LAM",'Real Time'!A:E,4,0),"")</f>
        <v>ML-06</v>
      </c>
      <c r="BH12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6" s="3" t="str">
        <f>IFERROR(VLOOKUP(Data_Power_app[[#This Row],[PRO ODER]],'Xuất-Delay-SLT'!B:C,2,0),"")</f>
        <v/>
      </c>
      <c r="BJ126" s="3" t="str">
        <f>IFERROR(VLOOKUP(Data_Power_app[[#This Row],[PRO ODER]],'Plan Lean DC'!A:C,3,0),"")</f>
        <v/>
      </c>
      <c r="BK126" s="3" t="str">
        <f>IFERROR(VLOOKUP(Data_Power_app[[#This Row],[PRO ODER]]&amp;"LEAN_IN",'Real Time'!A:D,4,0),"")</f>
        <v>LEANLINE1_2</v>
      </c>
      <c r="BL126" s="3" t="str" cm="1">
        <f t="array" ref="BL126">IFERROR(_xlfn.IFS(Data_Power_app[[#This Row],[LEANLINE PLAN]]="","",Data_Power_app[[#This Row],[LEANLINE (REALTIME)]]="","",SEARCH(RIGHT(Data_Power_app[[#This Row],[LEANLINE (REALTIME)]],1),Data_Power_app[[#This Row],[LEANLINE PLAN]],1)&gt;0,"True"),"False")</f>
        <v/>
      </c>
    </row>
    <row r="127" spans="1:64" x14ac:dyDescent="0.25">
      <c r="A127" s="10">
        <v>1082</v>
      </c>
      <c r="B127" s="3" t="s">
        <v>5625</v>
      </c>
      <c r="C127" s="3" t="s">
        <v>5626</v>
      </c>
      <c r="D127" s="3" t="s">
        <v>231</v>
      </c>
      <c r="E127" s="3" t="s">
        <v>232</v>
      </c>
      <c r="F127" s="3" t="s">
        <v>59</v>
      </c>
      <c r="G127" s="3">
        <v>746</v>
      </c>
      <c r="H127" s="4">
        <v>45836</v>
      </c>
      <c r="I127" s="32" t="s">
        <v>60</v>
      </c>
      <c r="J127" s="4">
        <v>45835</v>
      </c>
      <c r="K127" s="4">
        <v>45840</v>
      </c>
      <c r="L127" s="4">
        <v>45836.331342592595</v>
      </c>
      <c r="M127" s="4">
        <v>45841</v>
      </c>
      <c r="N127" s="4">
        <v>45836.230219907404</v>
      </c>
      <c r="O127" s="4" t="s">
        <v>60</v>
      </c>
      <c r="P127" s="4" t="s">
        <v>60</v>
      </c>
      <c r="Q127" s="4" t="s">
        <v>60</v>
      </c>
      <c r="R127" s="4" t="s">
        <v>60</v>
      </c>
      <c r="S127" s="4" t="s">
        <v>60</v>
      </c>
      <c r="T127" s="4">
        <v>45842</v>
      </c>
      <c r="U127" s="4">
        <v>45839.308229166665</v>
      </c>
      <c r="V127" s="4">
        <v>45841.560300925928</v>
      </c>
      <c r="W127" s="4">
        <v>45843</v>
      </c>
      <c r="X127" s="4">
        <v>45841.135150462964</v>
      </c>
      <c r="Y127" s="4" t="s">
        <v>77</v>
      </c>
      <c r="Z127" s="4">
        <v>45845</v>
      </c>
      <c r="AA127" s="4">
        <v>45841.135763888888</v>
      </c>
      <c r="AB127" s="4" t="s">
        <v>60</v>
      </c>
      <c r="AC127" s="4">
        <v>45846</v>
      </c>
      <c r="AD127" s="4">
        <v>45846</v>
      </c>
      <c r="AE127" s="4">
        <v>45849</v>
      </c>
      <c r="AF127" s="4">
        <v>45842</v>
      </c>
      <c r="AG127" s="3" t="s">
        <v>635</v>
      </c>
      <c r="AH127" s="3" t="s">
        <v>383</v>
      </c>
      <c r="AI127" s="3" t="s">
        <v>5620</v>
      </c>
      <c r="AJ127" s="3" t="s">
        <v>234</v>
      </c>
      <c r="AK127" s="3" t="s">
        <v>65</v>
      </c>
      <c r="AL127" s="3" t="s">
        <v>235</v>
      </c>
      <c r="AM127" s="3" t="s">
        <v>236</v>
      </c>
      <c r="AN127" s="3">
        <v>13.830439999999999</v>
      </c>
      <c r="AO127" s="3" t="s">
        <v>68</v>
      </c>
      <c r="AP127" s="3"/>
      <c r="AQ127" s="3"/>
      <c r="AR127" s="3" t="s">
        <v>68</v>
      </c>
      <c r="AS127" s="3"/>
      <c r="AT127" s="3"/>
      <c r="AU127" s="3" t="s">
        <v>834</v>
      </c>
      <c r="AV127" s="3" t="s">
        <v>835</v>
      </c>
      <c r="AW127" s="3">
        <v>51.920920000000002</v>
      </c>
      <c r="AX127" s="3" t="s">
        <v>5621</v>
      </c>
      <c r="AY127" s="3" t="s">
        <v>5622</v>
      </c>
      <c r="AZ127" s="3">
        <v>746</v>
      </c>
      <c r="BA127" s="3" t="s">
        <v>60</v>
      </c>
      <c r="BB127" s="3">
        <v>746</v>
      </c>
      <c r="BC127" s="3" t="s">
        <v>60</v>
      </c>
      <c r="BD127" s="3" t="s">
        <v>60</v>
      </c>
      <c r="BE127" s="3" t="s">
        <v>60</v>
      </c>
      <c r="BF127" s="3" t="str">
        <f>IFERROR(VLOOKUP(Data_Power_app[[#This Row],[PRO ODER]],'Result'!H:J,3,0),"")</f>
        <v/>
      </c>
      <c r="BG127" s="11" t="str">
        <f>IFERROR(VLOOKUP(Data_Power_app[[#This Row],[PRO ODER]]&amp;"LAM",'Real Time'!A:E,4,0),"")</f>
        <v>ML-06</v>
      </c>
      <c r="BH12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7" s="3" t="str">
        <f>IFERROR(VLOOKUP(Data_Power_app[[#This Row],[PRO ODER]],'Xuất-Delay-SLT'!B:C,2,0),"")</f>
        <v/>
      </c>
      <c r="BJ127" s="3" t="str">
        <f>IFERROR(VLOOKUP(Data_Power_app[[#This Row],[PRO ODER]],'Plan Lean DC'!A:C,3,0),"")</f>
        <v/>
      </c>
      <c r="BK127" s="3" t="str">
        <f>IFERROR(VLOOKUP(Data_Power_app[[#This Row],[PRO ODER]]&amp;"LEAN_IN",'Real Time'!A:D,4,0),"")</f>
        <v>LEANLINE1_2</v>
      </c>
      <c r="BL127" s="3" t="str" cm="1">
        <f t="array" ref="BL127">IFERROR(_xlfn.IFS(Data_Power_app[[#This Row],[LEANLINE PLAN]]="","",Data_Power_app[[#This Row],[LEANLINE (REALTIME)]]="","",SEARCH(RIGHT(Data_Power_app[[#This Row],[LEANLINE (REALTIME)]],1),Data_Power_app[[#This Row],[LEANLINE PLAN]],1)&gt;0,"True"),"False")</f>
        <v/>
      </c>
    </row>
    <row r="128" spans="1:64" x14ac:dyDescent="0.25">
      <c r="A128" s="10">
        <v>1098</v>
      </c>
      <c r="B128" s="3" t="s">
        <v>3655</v>
      </c>
      <c r="C128" s="3" t="s">
        <v>3656</v>
      </c>
      <c r="D128" s="3" t="s">
        <v>181</v>
      </c>
      <c r="E128" s="3" t="s">
        <v>106</v>
      </c>
      <c r="F128" s="3" t="s">
        <v>59</v>
      </c>
      <c r="G128" s="3">
        <v>642</v>
      </c>
      <c r="H128" s="4">
        <v>45834</v>
      </c>
      <c r="I128" s="32" t="s">
        <v>60</v>
      </c>
      <c r="J128" s="4">
        <v>45833</v>
      </c>
      <c r="K128" s="4">
        <v>45835</v>
      </c>
      <c r="L128" s="4">
        <v>45834.489305555559</v>
      </c>
      <c r="M128" s="4">
        <v>45836</v>
      </c>
      <c r="N128" s="4">
        <v>45834.182210648149</v>
      </c>
      <c r="O128" s="4">
        <v>45838</v>
      </c>
      <c r="P128" s="4" t="s">
        <v>60</v>
      </c>
      <c r="Q128" s="4" t="s">
        <v>60</v>
      </c>
      <c r="R128" s="4" t="s">
        <v>60</v>
      </c>
      <c r="S128" s="4" t="s">
        <v>60</v>
      </c>
      <c r="T128" s="4">
        <v>45839</v>
      </c>
      <c r="U128" s="4">
        <v>45835.331354166665</v>
      </c>
      <c r="V128" s="4">
        <v>45836.589791666665</v>
      </c>
      <c r="W128" s="4">
        <v>45842</v>
      </c>
      <c r="X128" s="4">
        <v>45838.635833333334</v>
      </c>
      <c r="Y128" s="4" t="s">
        <v>77</v>
      </c>
      <c r="Z128" s="4">
        <v>45843</v>
      </c>
      <c r="AA128" s="4">
        <v>45838.636053240742</v>
      </c>
      <c r="AB128" s="4" t="s">
        <v>60</v>
      </c>
      <c r="AC128" s="4">
        <v>45844</v>
      </c>
      <c r="AD128" s="4">
        <v>45846</v>
      </c>
      <c r="AE128" s="4">
        <v>45849</v>
      </c>
      <c r="AF128" s="4">
        <v>45842</v>
      </c>
      <c r="AG128" s="3" t="s">
        <v>635</v>
      </c>
      <c r="AH128" s="3" t="s">
        <v>308</v>
      </c>
      <c r="AI128" s="3" t="s">
        <v>388</v>
      </c>
      <c r="AJ128" s="3" t="s">
        <v>309</v>
      </c>
      <c r="AK128" s="3" t="s">
        <v>98</v>
      </c>
      <c r="AL128" s="3" t="s">
        <v>367</v>
      </c>
      <c r="AM128" s="3" t="s">
        <v>368</v>
      </c>
      <c r="AN128" s="3">
        <v>9.8642099999999999</v>
      </c>
      <c r="AO128" s="3" t="s">
        <v>68</v>
      </c>
      <c r="AP128" s="3"/>
      <c r="AQ128" s="3"/>
      <c r="AR128" s="3" t="s">
        <v>68</v>
      </c>
      <c r="AS128" s="3"/>
      <c r="AT128" s="3"/>
      <c r="AU128" s="3" t="s">
        <v>319</v>
      </c>
      <c r="AV128" s="3" t="s">
        <v>320</v>
      </c>
      <c r="AW128" s="3">
        <v>43.148789999999998</v>
      </c>
      <c r="AX128" s="3" t="s">
        <v>389</v>
      </c>
      <c r="AY128" s="3" t="s">
        <v>390</v>
      </c>
      <c r="AZ128" s="3">
        <v>642</v>
      </c>
      <c r="BA128" s="3" t="s">
        <v>60</v>
      </c>
      <c r="BB128" s="3">
        <v>642</v>
      </c>
      <c r="BC128" s="3" t="s">
        <v>60</v>
      </c>
      <c r="BD128" s="3" t="s">
        <v>60</v>
      </c>
      <c r="BE128" s="3" t="s">
        <v>60</v>
      </c>
      <c r="BF128" s="3" t="str">
        <f>IFERROR(VLOOKUP(Data_Power_app[[#This Row],[PRO ODER]],'Result'!H:J,3,0),"")</f>
        <v/>
      </c>
      <c r="BG128" s="11" t="str">
        <f>IFERROR(VLOOKUP(Data_Power_app[[#This Row],[PRO ODER]]&amp;"LAM",'Real Time'!A:E,4,0),"")</f>
        <v>ML-05</v>
      </c>
      <c r="BH12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8" s="3" t="str">
        <f>IFERROR(VLOOKUP(Data_Power_app[[#This Row],[PRO ODER]],'Xuất-Delay-SLT'!B:C,2,0),"")</f>
        <v/>
      </c>
      <c r="BJ128" s="3" t="str">
        <f>IFERROR(VLOOKUP(Data_Power_app[[#This Row],[PRO ODER]],'Plan Lean DC'!A:C,3,0),"")</f>
        <v/>
      </c>
      <c r="BK128" s="3" t="str">
        <f>IFERROR(VLOOKUP(Data_Power_app[[#This Row],[PRO ODER]]&amp;"LEAN_IN",'Real Time'!A:D,4,0),"")</f>
        <v>LEANLINE1_2</v>
      </c>
      <c r="BL128" s="3" t="str" cm="1">
        <f t="array" ref="BL128">IFERROR(_xlfn.IFS(Data_Power_app[[#This Row],[LEANLINE PLAN]]="","",Data_Power_app[[#This Row],[LEANLINE (REALTIME)]]="","",SEARCH(RIGHT(Data_Power_app[[#This Row],[LEANLINE (REALTIME)]],1),Data_Power_app[[#This Row],[LEANLINE PLAN]],1)&gt;0,"True"),"False")</f>
        <v/>
      </c>
    </row>
    <row r="129" spans="1:64" x14ac:dyDescent="0.25">
      <c r="A129" s="10">
        <v>1100</v>
      </c>
      <c r="B129" s="3" t="s">
        <v>5908</v>
      </c>
      <c r="C129" s="3" t="s">
        <v>5909</v>
      </c>
      <c r="D129" s="3" t="s">
        <v>84</v>
      </c>
      <c r="E129" s="3" t="s">
        <v>428</v>
      </c>
      <c r="F129" s="3" t="s">
        <v>72</v>
      </c>
      <c r="G129" s="3">
        <v>55</v>
      </c>
      <c r="H129" s="4">
        <v>45840</v>
      </c>
      <c r="I129" s="32" t="s">
        <v>60</v>
      </c>
      <c r="J129" s="4">
        <v>45835</v>
      </c>
      <c r="K129" s="4">
        <v>45841</v>
      </c>
      <c r="L129" s="4">
        <v>45836.970173611109</v>
      </c>
      <c r="M129" s="4" t="s">
        <v>60</v>
      </c>
      <c r="N129" s="4"/>
      <c r="O129" s="4" t="s">
        <v>60</v>
      </c>
      <c r="P129" s="4" t="s">
        <v>60</v>
      </c>
      <c r="Q129" s="4" t="s">
        <v>60</v>
      </c>
      <c r="R129" s="4" t="s">
        <v>60</v>
      </c>
      <c r="S129" s="4" t="s">
        <v>60</v>
      </c>
      <c r="T129" s="4" t="s">
        <v>60</v>
      </c>
      <c r="U129" s="4"/>
      <c r="V129" s="4"/>
      <c r="W129" s="4">
        <v>45843</v>
      </c>
      <c r="X129" s="4">
        <v>45841.290092592593</v>
      </c>
      <c r="Y129" s="4" t="s">
        <v>220</v>
      </c>
      <c r="Z129" s="4">
        <v>45843</v>
      </c>
      <c r="AA129" s="4">
        <v>45841.396770833337</v>
      </c>
      <c r="AB129" s="4" t="s">
        <v>60</v>
      </c>
      <c r="AC129" s="4">
        <v>45845</v>
      </c>
      <c r="AD129" s="4">
        <v>45846</v>
      </c>
      <c r="AE129" s="4">
        <v>45849</v>
      </c>
      <c r="AF129" s="4">
        <v>45842</v>
      </c>
      <c r="AG129" s="3" t="s">
        <v>635</v>
      </c>
      <c r="AH129" s="3" t="s">
        <v>271</v>
      </c>
      <c r="AI129" s="3" t="s">
        <v>5478</v>
      </c>
      <c r="AJ129" s="3" t="s">
        <v>74</v>
      </c>
      <c r="AK129" s="3" t="s">
        <v>98</v>
      </c>
      <c r="AL129" s="3" t="s">
        <v>272</v>
      </c>
      <c r="AM129" s="3" t="s">
        <v>273</v>
      </c>
      <c r="AN129" s="3">
        <v>1.3427100000000001</v>
      </c>
      <c r="AO129" s="3" t="s">
        <v>68</v>
      </c>
      <c r="AP129" s="3"/>
      <c r="AQ129" s="3"/>
      <c r="AR129" s="3" t="s">
        <v>68</v>
      </c>
      <c r="AS129" s="3"/>
      <c r="AT129" s="3"/>
      <c r="AU129" s="3" t="s">
        <v>5479</v>
      </c>
      <c r="AV129" s="3" t="s">
        <v>5480</v>
      </c>
      <c r="AW129" s="3">
        <v>2.9365800000000002</v>
      </c>
      <c r="AX129" s="3" t="s">
        <v>5481</v>
      </c>
      <c r="AY129" s="3" t="s">
        <v>5482</v>
      </c>
      <c r="AZ129" s="3">
        <v>55</v>
      </c>
      <c r="BA129" s="3" t="s">
        <v>60</v>
      </c>
      <c r="BB129" s="3">
        <v>55</v>
      </c>
      <c r="BC129" s="3" t="s">
        <v>60</v>
      </c>
      <c r="BD129" s="3" t="s">
        <v>60</v>
      </c>
      <c r="BE129" s="3" t="s">
        <v>60</v>
      </c>
      <c r="BF129" s="3" t="str">
        <f>IFERROR(VLOOKUP(Data_Power_app[[#This Row],[PRO ODER]],'Result'!H:J,3,0),"")</f>
        <v/>
      </c>
      <c r="BG129" s="11" t="str">
        <f>IFERROR(VLOOKUP(Data_Power_app[[#This Row],[PRO ODER]]&amp;"LAM",'Real Time'!A:E,4,0),"")</f>
        <v>ML-03</v>
      </c>
      <c r="BH12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9" s="3" t="str">
        <f>IFERROR(VLOOKUP(Data_Power_app[[#This Row],[PRO ODER]],'Xuất-Delay-SLT'!B:C,2,0),"")</f>
        <v/>
      </c>
      <c r="BJ129" s="3" t="str">
        <f>IFERROR(VLOOKUP(Data_Power_app[[#This Row],[PRO ODER]],'Plan Lean DC'!A:C,3,0),"")</f>
        <v>Line 5</v>
      </c>
      <c r="BK129" s="3" t="str">
        <f>IFERROR(VLOOKUP(Data_Power_app[[#This Row],[PRO ODER]]&amp;"LEAN_IN",'Real Time'!A:D,4,0),"")</f>
        <v>LEAN-04</v>
      </c>
      <c r="BL129" s="3" t="str" cm="1">
        <f t="array" ref="BL129">IFERROR(_xlfn.IFS(Data_Power_app[[#This Row],[LEANLINE PLAN]]="","",Data_Power_app[[#This Row],[LEANLINE (REALTIME)]]="","",SEARCH(RIGHT(Data_Power_app[[#This Row],[LEANLINE (REALTIME)]],1),Data_Power_app[[#This Row],[LEANLINE PLAN]],1)&gt;0,"True"),"False")</f>
        <v>False</v>
      </c>
    </row>
    <row r="130" spans="1:64" x14ac:dyDescent="0.25">
      <c r="A130" s="10">
        <v>1110</v>
      </c>
      <c r="B130" s="3" t="s">
        <v>9869</v>
      </c>
      <c r="C130" s="3" t="s">
        <v>9870</v>
      </c>
      <c r="D130" s="3" t="s">
        <v>84</v>
      </c>
      <c r="E130" s="3" t="s">
        <v>137</v>
      </c>
      <c r="F130" s="3" t="s">
        <v>72</v>
      </c>
      <c r="G130" s="3">
        <v>4091</v>
      </c>
      <c r="H130" s="4">
        <v>45842</v>
      </c>
      <c r="I130" s="32" t="s">
        <v>60</v>
      </c>
      <c r="J130" s="4">
        <v>45840</v>
      </c>
      <c r="K130" s="4">
        <v>45843</v>
      </c>
      <c r="L130" s="4">
        <v>45840.201481481483</v>
      </c>
      <c r="M130" s="4" t="s">
        <v>60</v>
      </c>
      <c r="N130" s="4"/>
      <c r="O130" s="4" t="s">
        <v>60</v>
      </c>
      <c r="P130" s="4" t="s">
        <v>60</v>
      </c>
      <c r="Q130" s="4" t="s">
        <v>60</v>
      </c>
      <c r="R130" s="4" t="s">
        <v>60</v>
      </c>
      <c r="S130" s="4" t="s">
        <v>60</v>
      </c>
      <c r="T130" s="4" t="s">
        <v>60</v>
      </c>
      <c r="U130" s="4"/>
      <c r="V130" s="4"/>
      <c r="W130" s="4">
        <v>45845</v>
      </c>
      <c r="X130" s="4">
        <v>45841.929756944446</v>
      </c>
      <c r="Y130" s="4" t="s">
        <v>220</v>
      </c>
      <c r="Z130" s="4">
        <v>45845</v>
      </c>
      <c r="AA130" s="4">
        <v>45841.215150462966</v>
      </c>
      <c r="AB130" s="4" t="s">
        <v>60</v>
      </c>
      <c r="AC130" s="4">
        <v>45846</v>
      </c>
      <c r="AD130" s="4">
        <v>45847</v>
      </c>
      <c r="AE130" s="4">
        <v>45849</v>
      </c>
      <c r="AF130" s="4">
        <v>45842</v>
      </c>
      <c r="AG130" s="3" t="s">
        <v>635</v>
      </c>
      <c r="AH130" s="3" t="s">
        <v>401</v>
      </c>
      <c r="AI130" s="3" t="s">
        <v>2847</v>
      </c>
      <c r="AJ130" s="3" t="s">
        <v>74</v>
      </c>
      <c r="AK130" s="3" t="s">
        <v>65</v>
      </c>
      <c r="AL130" s="3" t="s">
        <v>135</v>
      </c>
      <c r="AM130" s="3" t="s">
        <v>136</v>
      </c>
      <c r="AN130" s="3">
        <v>87.043300000000002</v>
      </c>
      <c r="AO130" s="3" t="s">
        <v>68</v>
      </c>
      <c r="AP130" s="3"/>
      <c r="AQ130" s="3"/>
      <c r="AR130" s="3" t="s">
        <v>68</v>
      </c>
      <c r="AS130" s="3"/>
      <c r="AT130" s="3"/>
      <c r="AU130" s="3" t="s">
        <v>1455</v>
      </c>
      <c r="AV130" s="3" t="s">
        <v>1456</v>
      </c>
      <c r="AW130" s="3">
        <v>190.35586000000001</v>
      </c>
      <c r="AX130" s="3" t="s">
        <v>2848</v>
      </c>
      <c r="AY130" s="3" t="s">
        <v>2849</v>
      </c>
      <c r="AZ130" s="3">
        <v>4091</v>
      </c>
      <c r="BA130" s="3" t="s">
        <v>173</v>
      </c>
      <c r="BB130" s="3">
        <v>4091</v>
      </c>
      <c r="BC130" s="3" t="s">
        <v>60</v>
      </c>
      <c r="BD130" s="3" t="s">
        <v>60</v>
      </c>
      <c r="BE130" s="3" t="s">
        <v>491</v>
      </c>
      <c r="BF130" s="3" t="str">
        <f>IFERROR(VLOOKUP(Data_Power_app[[#This Row],[PRO ODER]],'Result'!H:J,3,0),"")</f>
        <v/>
      </c>
      <c r="BG130" s="11" t="str">
        <f>IFERROR(VLOOKUP(Data_Power_app[[#This Row],[PRO ODER]]&amp;"LAM",'Real Time'!A:E,4,0),"")</f>
        <v>ML-01</v>
      </c>
      <c r="BH13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0" s="3" t="str">
        <f>IFERROR(VLOOKUP(Data_Power_app[[#This Row],[PRO ODER]],'Xuất-Delay-SLT'!B:C,2,0),"")</f>
        <v/>
      </c>
      <c r="BJ130" s="3" t="str">
        <f>IFERROR(VLOOKUP(Data_Power_app[[#This Row],[PRO ODER]],'Plan Lean DC'!A:C,3,0),"")</f>
        <v/>
      </c>
      <c r="BK130" s="3" t="str">
        <f>IFERROR(VLOOKUP(Data_Power_app[[#This Row],[PRO ODER]]&amp;"LEAN_IN",'Real Time'!A:D,4,0),"")</f>
        <v>LEAN-04</v>
      </c>
      <c r="BL130" s="3" t="str" cm="1">
        <f t="array" ref="BL130">IFERROR(_xlfn.IFS(Data_Power_app[[#This Row],[LEANLINE PLAN]]="","",Data_Power_app[[#This Row],[LEANLINE (REALTIME)]]="","",SEARCH(RIGHT(Data_Power_app[[#This Row],[LEANLINE (REALTIME)]],1),Data_Power_app[[#This Row],[LEANLINE PLAN]],1)&gt;0,"True"),"False")</f>
        <v/>
      </c>
    </row>
    <row r="131" spans="1:64" x14ac:dyDescent="0.25">
      <c r="A131" s="10">
        <v>1111</v>
      </c>
      <c r="B131" s="3" t="s">
        <v>9871</v>
      </c>
      <c r="C131" s="3" t="s">
        <v>9872</v>
      </c>
      <c r="D131" s="3" t="s">
        <v>84</v>
      </c>
      <c r="E131" s="3" t="s">
        <v>137</v>
      </c>
      <c r="F131" s="3" t="s">
        <v>72</v>
      </c>
      <c r="G131" s="3">
        <v>82</v>
      </c>
      <c r="H131" s="4">
        <v>45842</v>
      </c>
      <c r="I131" s="32" t="s">
        <v>60</v>
      </c>
      <c r="J131" s="4">
        <v>45840</v>
      </c>
      <c r="K131" s="4">
        <v>45843</v>
      </c>
      <c r="L131" s="4">
        <v>45840.201354166667</v>
      </c>
      <c r="M131" s="4" t="s">
        <v>60</v>
      </c>
      <c r="N131" s="4"/>
      <c r="O131" s="4" t="s">
        <v>60</v>
      </c>
      <c r="P131" s="4" t="s">
        <v>60</v>
      </c>
      <c r="Q131" s="4" t="s">
        <v>60</v>
      </c>
      <c r="R131" s="4" t="s">
        <v>60</v>
      </c>
      <c r="S131" s="4" t="s">
        <v>60</v>
      </c>
      <c r="T131" s="4" t="s">
        <v>60</v>
      </c>
      <c r="U131" s="4"/>
      <c r="V131" s="4"/>
      <c r="W131" s="4">
        <v>45845</v>
      </c>
      <c r="X131" s="4">
        <v>45841.929837962962</v>
      </c>
      <c r="Y131" s="4" t="s">
        <v>220</v>
      </c>
      <c r="Z131" s="4">
        <v>45845</v>
      </c>
      <c r="AA131" s="4">
        <v>45841.215115740742</v>
      </c>
      <c r="AB131" s="4" t="s">
        <v>60</v>
      </c>
      <c r="AC131" s="4">
        <v>45846</v>
      </c>
      <c r="AD131" s="4">
        <v>45847</v>
      </c>
      <c r="AE131" s="4">
        <v>45849</v>
      </c>
      <c r="AF131" s="4">
        <v>45842</v>
      </c>
      <c r="AG131" s="3" t="s">
        <v>635</v>
      </c>
      <c r="AH131" s="3" t="s">
        <v>401</v>
      </c>
      <c r="AI131" s="3" t="s">
        <v>2847</v>
      </c>
      <c r="AJ131" s="3" t="s">
        <v>74</v>
      </c>
      <c r="AK131" s="3" t="s">
        <v>65</v>
      </c>
      <c r="AL131" s="3" t="s">
        <v>135</v>
      </c>
      <c r="AM131" s="3" t="s">
        <v>136</v>
      </c>
      <c r="AN131" s="3">
        <v>1.75902</v>
      </c>
      <c r="AO131" s="3" t="s">
        <v>68</v>
      </c>
      <c r="AP131" s="3"/>
      <c r="AQ131" s="3"/>
      <c r="AR131" s="3" t="s">
        <v>68</v>
      </c>
      <c r="AS131" s="3"/>
      <c r="AT131" s="3"/>
      <c r="AU131" s="3" t="s">
        <v>1455</v>
      </c>
      <c r="AV131" s="3" t="s">
        <v>1456</v>
      </c>
      <c r="AW131" s="3">
        <v>3.8467699999999998</v>
      </c>
      <c r="AX131" s="3" t="s">
        <v>2848</v>
      </c>
      <c r="AY131" s="3" t="s">
        <v>2849</v>
      </c>
      <c r="AZ131" s="3">
        <v>82</v>
      </c>
      <c r="BA131" s="3" t="s">
        <v>173</v>
      </c>
      <c r="BB131" s="3">
        <v>82</v>
      </c>
      <c r="BC131" s="3" t="s">
        <v>60</v>
      </c>
      <c r="BD131" s="3" t="s">
        <v>60</v>
      </c>
      <c r="BE131" s="3" t="s">
        <v>491</v>
      </c>
      <c r="BF131" s="3" t="str">
        <f>IFERROR(VLOOKUP(Data_Power_app[[#This Row],[PRO ODER]],'Result'!H:J,3,0),"")</f>
        <v/>
      </c>
      <c r="BG131" s="11" t="str">
        <f>IFERROR(VLOOKUP(Data_Power_app[[#This Row],[PRO ODER]]&amp;"LAM",'Real Time'!A:E,4,0),"")</f>
        <v>ML-01</v>
      </c>
      <c r="BH13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1" s="3" t="str">
        <f>IFERROR(VLOOKUP(Data_Power_app[[#This Row],[PRO ODER]],'Xuất-Delay-SLT'!B:C,2,0),"")</f>
        <v/>
      </c>
      <c r="BJ131" s="3" t="str">
        <f>IFERROR(VLOOKUP(Data_Power_app[[#This Row],[PRO ODER]],'Plan Lean DC'!A:C,3,0),"")</f>
        <v/>
      </c>
      <c r="BK131" s="3" t="str">
        <f>IFERROR(VLOOKUP(Data_Power_app[[#This Row],[PRO ODER]]&amp;"LEAN_IN",'Real Time'!A:D,4,0),"")</f>
        <v>LEAN-04</v>
      </c>
      <c r="BL131" s="3" t="str" cm="1">
        <f t="array" ref="BL131">IFERROR(_xlfn.IFS(Data_Power_app[[#This Row],[LEANLINE PLAN]]="","",Data_Power_app[[#This Row],[LEANLINE (REALTIME)]]="","",SEARCH(RIGHT(Data_Power_app[[#This Row],[LEANLINE (REALTIME)]],1),Data_Power_app[[#This Row],[LEANLINE PLAN]],1)&gt;0,"True"),"False")</f>
        <v/>
      </c>
    </row>
    <row r="132" spans="1:64" x14ac:dyDescent="0.25">
      <c r="A132" s="10">
        <v>1112</v>
      </c>
      <c r="B132" s="3" t="s">
        <v>9873</v>
      </c>
      <c r="C132" s="3" t="s">
        <v>9874</v>
      </c>
      <c r="D132" s="3" t="s">
        <v>84</v>
      </c>
      <c r="E132" s="3" t="s">
        <v>137</v>
      </c>
      <c r="F132" s="3" t="s">
        <v>72</v>
      </c>
      <c r="G132" s="3">
        <v>1</v>
      </c>
      <c r="H132" s="4">
        <v>45842</v>
      </c>
      <c r="I132" s="32" t="s">
        <v>60</v>
      </c>
      <c r="J132" s="4">
        <v>45840</v>
      </c>
      <c r="K132" s="4">
        <v>45843</v>
      </c>
      <c r="L132" s="4">
        <v>45840.201122685183</v>
      </c>
      <c r="M132" s="4" t="s">
        <v>60</v>
      </c>
      <c r="N132" s="4"/>
      <c r="O132" s="4" t="s">
        <v>60</v>
      </c>
      <c r="P132" s="4" t="s">
        <v>60</v>
      </c>
      <c r="Q132" s="4" t="s">
        <v>60</v>
      </c>
      <c r="R132" s="4" t="s">
        <v>60</v>
      </c>
      <c r="S132" s="4" t="s">
        <v>60</v>
      </c>
      <c r="T132" s="4" t="s">
        <v>60</v>
      </c>
      <c r="U132" s="4"/>
      <c r="V132" s="4"/>
      <c r="W132" s="4">
        <v>45845</v>
      </c>
      <c r="X132" s="4">
        <v>45841.932071759256</v>
      </c>
      <c r="Y132" s="4" t="s">
        <v>220</v>
      </c>
      <c r="Z132" s="4">
        <v>45845</v>
      </c>
      <c r="AA132" s="4">
        <v>45841.21497685185</v>
      </c>
      <c r="AB132" s="4" t="s">
        <v>60</v>
      </c>
      <c r="AC132" s="4">
        <v>45846</v>
      </c>
      <c r="AD132" s="4">
        <v>45847</v>
      </c>
      <c r="AE132" s="4">
        <v>45849</v>
      </c>
      <c r="AF132" s="4">
        <v>45842</v>
      </c>
      <c r="AG132" s="3" t="s">
        <v>635</v>
      </c>
      <c r="AH132" s="3" t="s">
        <v>401</v>
      </c>
      <c r="AI132" s="3" t="s">
        <v>2847</v>
      </c>
      <c r="AJ132" s="3" t="s">
        <v>74</v>
      </c>
      <c r="AK132" s="3" t="s">
        <v>65</v>
      </c>
      <c r="AL132" s="3" t="s">
        <v>135</v>
      </c>
      <c r="AM132" s="3" t="s">
        <v>136</v>
      </c>
      <c r="AN132" s="3">
        <v>2.341E-2</v>
      </c>
      <c r="AO132" s="3" t="s">
        <v>68</v>
      </c>
      <c r="AP132" s="3"/>
      <c r="AQ132" s="3"/>
      <c r="AR132" s="3" t="s">
        <v>68</v>
      </c>
      <c r="AS132" s="3"/>
      <c r="AT132" s="3"/>
      <c r="AU132" s="3" t="s">
        <v>1455</v>
      </c>
      <c r="AV132" s="3" t="s">
        <v>1456</v>
      </c>
      <c r="AW132" s="3">
        <v>5.1189999999999999E-2</v>
      </c>
      <c r="AX132" s="3" t="s">
        <v>2848</v>
      </c>
      <c r="AY132" s="3" t="s">
        <v>2849</v>
      </c>
      <c r="AZ132" s="3">
        <v>1</v>
      </c>
      <c r="BA132" s="3" t="s">
        <v>173</v>
      </c>
      <c r="BB132" s="3">
        <v>1</v>
      </c>
      <c r="BC132" s="3" t="s">
        <v>60</v>
      </c>
      <c r="BD132" s="3" t="s">
        <v>60</v>
      </c>
      <c r="BE132" s="3" t="s">
        <v>491</v>
      </c>
      <c r="BF132" s="3" t="str">
        <f>IFERROR(VLOOKUP(Data_Power_app[[#This Row],[PRO ODER]],'Result'!H:J,3,0),"")</f>
        <v>LAMINATION 3</v>
      </c>
      <c r="BG132" s="11" t="str">
        <f>IFERROR(VLOOKUP(Data_Power_app[[#This Row],[PRO ODER]]&amp;"LAM",'Real Time'!A:E,4,0),"")</f>
        <v>ML-01</v>
      </c>
      <c r="BH13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132" s="3" t="str">
        <f>IFERROR(VLOOKUP(Data_Power_app[[#This Row],[PRO ODER]],'Xuất-Delay-SLT'!B:C,2,0),"")</f>
        <v/>
      </c>
      <c r="BJ132" s="3" t="str">
        <f>IFERROR(VLOOKUP(Data_Power_app[[#This Row],[PRO ODER]],'Plan Lean DC'!A:C,3,0),"")</f>
        <v/>
      </c>
      <c r="BK132" s="3" t="str">
        <f>IFERROR(VLOOKUP(Data_Power_app[[#This Row],[PRO ODER]]&amp;"LEAN_IN",'Real Time'!A:D,4,0),"")</f>
        <v>LEAN-04</v>
      </c>
      <c r="BL132" s="3" t="str" cm="1">
        <f t="array" ref="BL132">IFERROR(_xlfn.IFS(Data_Power_app[[#This Row],[LEANLINE PLAN]]="","",Data_Power_app[[#This Row],[LEANLINE (REALTIME)]]="","",SEARCH(RIGHT(Data_Power_app[[#This Row],[LEANLINE (REALTIME)]],1),Data_Power_app[[#This Row],[LEANLINE PLAN]],1)&gt;0,"True"),"False")</f>
        <v/>
      </c>
    </row>
    <row r="133" spans="1:64" x14ac:dyDescent="0.25">
      <c r="A133" s="10">
        <v>1114</v>
      </c>
      <c r="B133" s="3" t="s">
        <v>6574</v>
      </c>
      <c r="C133" s="3" t="s">
        <v>6575</v>
      </c>
      <c r="D133" s="3" t="s">
        <v>84</v>
      </c>
      <c r="E133" s="3" t="s">
        <v>85</v>
      </c>
      <c r="F133" s="3" t="s">
        <v>59</v>
      </c>
      <c r="G133" s="3">
        <v>654</v>
      </c>
      <c r="H133" s="4">
        <v>45838</v>
      </c>
      <c r="I133" s="32" t="s">
        <v>60</v>
      </c>
      <c r="J133" s="4">
        <v>45836</v>
      </c>
      <c r="K133" s="4">
        <v>45839</v>
      </c>
      <c r="L133" s="4">
        <v>45838.447476851848</v>
      </c>
      <c r="M133" s="4">
        <v>45840</v>
      </c>
      <c r="N133" s="4">
        <v>45839.686331018522</v>
      </c>
      <c r="O133" s="4" t="s">
        <v>60</v>
      </c>
      <c r="P133" s="4" t="s">
        <v>60</v>
      </c>
      <c r="Q133" s="4" t="s">
        <v>60</v>
      </c>
      <c r="R133" s="4" t="s">
        <v>60</v>
      </c>
      <c r="S133" s="4" t="s">
        <v>60</v>
      </c>
      <c r="T133" s="4">
        <v>45843</v>
      </c>
      <c r="U133" s="4">
        <v>45839.777291666665</v>
      </c>
      <c r="V133" s="4">
        <v>45841.499398148146</v>
      </c>
      <c r="W133" s="4">
        <v>45845</v>
      </c>
      <c r="X133" s="4">
        <v>45841.652604166666</v>
      </c>
      <c r="Y133" s="4" t="s">
        <v>77</v>
      </c>
      <c r="Z133" s="4">
        <v>45846</v>
      </c>
      <c r="AA133" s="4">
        <v>45841.068958333337</v>
      </c>
      <c r="AB133" s="4">
        <v>45842</v>
      </c>
      <c r="AC133" s="4">
        <v>45847</v>
      </c>
      <c r="AD133" s="4">
        <v>45848</v>
      </c>
      <c r="AE133" s="4">
        <v>45849</v>
      </c>
      <c r="AF133" s="4"/>
      <c r="AG133" s="3" t="s">
        <v>636</v>
      </c>
      <c r="AH133" s="3" t="s">
        <v>494</v>
      </c>
      <c r="AI133" s="3" t="s">
        <v>495</v>
      </c>
      <c r="AJ133" s="3" t="s">
        <v>162</v>
      </c>
      <c r="AK133" s="3" t="s">
        <v>98</v>
      </c>
      <c r="AL133" s="3" t="s">
        <v>496</v>
      </c>
      <c r="AM133" s="3" t="s">
        <v>497</v>
      </c>
      <c r="AN133" s="3">
        <v>27.560089999999999</v>
      </c>
      <c r="AO133" s="3" t="s">
        <v>68</v>
      </c>
      <c r="AP133" s="3"/>
      <c r="AQ133" s="3"/>
      <c r="AR133" s="3" t="s">
        <v>68</v>
      </c>
      <c r="AS133" s="3"/>
      <c r="AT133" s="3"/>
      <c r="AU133" s="3" t="s">
        <v>498</v>
      </c>
      <c r="AV133" s="3" t="s">
        <v>499</v>
      </c>
      <c r="AW133" s="3">
        <v>51.233699999999999</v>
      </c>
      <c r="AX133" s="3" t="s">
        <v>500</v>
      </c>
      <c r="AY133" s="3" t="s">
        <v>501</v>
      </c>
      <c r="AZ133" s="3">
        <v>654</v>
      </c>
      <c r="BA133" s="3" t="s">
        <v>60</v>
      </c>
      <c r="BB133" s="3">
        <v>654</v>
      </c>
      <c r="BC133" s="3" t="s">
        <v>60</v>
      </c>
      <c r="BD133" s="3" t="s">
        <v>60</v>
      </c>
      <c r="BE133" s="3" t="s">
        <v>60</v>
      </c>
      <c r="BF133" s="3" t="str">
        <f>IFERROR(VLOOKUP(Data_Power_app[[#This Row],[PRO ODER]],'Result'!H:J,3,0),"")</f>
        <v/>
      </c>
      <c r="BG133" s="11" t="str">
        <f>IFERROR(VLOOKUP(Data_Power_app[[#This Row],[PRO ODER]]&amp;"LAM",'Real Time'!A:E,4,0),"")</f>
        <v>ML-06</v>
      </c>
      <c r="BH13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3" s="3" t="str">
        <f>IFERROR(VLOOKUP(Data_Power_app[[#This Row],[PRO ODER]],'Xuất-Delay-SLT'!B:C,2,0),"")</f>
        <v/>
      </c>
      <c r="BJ133" s="3" t="str">
        <f>IFERROR(VLOOKUP(Data_Power_app[[#This Row],[PRO ODER]],'Plan Lean DC'!A:C,3,0),"")</f>
        <v/>
      </c>
      <c r="BK133" s="3" t="str">
        <f>IFERROR(VLOOKUP(Data_Power_app[[#This Row],[PRO ODER]]&amp;"LEAN_IN",'Real Time'!A:D,4,0),"")</f>
        <v>LEANLINE1_2</v>
      </c>
      <c r="BL133" s="3" t="str" cm="1">
        <f t="array" ref="BL133">IFERROR(_xlfn.IFS(Data_Power_app[[#This Row],[LEANLINE PLAN]]="","",Data_Power_app[[#This Row],[LEANLINE (REALTIME)]]="","",SEARCH(RIGHT(Data_Power_app[[#This Row],[LEANLINE (REALTIME)]],1),Data_Power_app[[#This Row],[LEANLINE PLAN]],1)&gt;0,"True"),"False")</f>
        <v/>
      </c>
    </row>
    <row r="134" spans="1:64" x14ac:dyDescent="0.25">
      <c r="A134" s="10">
        <v>1115</v>
      </c>
      <c r="B134" s="3" t="s">
        <v>6576</v>
      </c>
      <c r="C134" s="3" t="s">
        <v>6577</v>
      </c>
      <c r="D134" s="3" t="s">
        <v>84</v>
      </c>
      <c r="E134" s="3" t="s">
        <v>85</v>
      </c>
      <c r="F134" s="3" t="s">
        <v>59</v>
      </c>
      <c r="G134" s="3">
        <v>4</v>
      </c>
      <c r="H134" s="4">
        <v>45838</v>
      </c>
      <c r="I134" s="32" t="s">
        <v>60</v>
      </c>
      <c r="J134" s="4">
        <v>45836</v>
      </c>
      <c r="K134" s="4">
        <v>45839</v>
      </c>
      <c r="L134" s="4">
        <v>45838.447546296295</v>
      </c>
      <c r="M134" s="4">
        <v>45840</v>
      </c>
      <c r="N134" s="4">
        <v>45839.665844907409</v>
      </c>
      <c r="O134" s="4" t="s">
        <v>60</v>
      </c>
      <c r="P134" s="4" t="s">
        <v>60</v>
      </c>
      <c r="Q134" s="4" t="s">
        <v>60</v>
      </c>
      <c r="R134" s="4" t="s">
        <v>60</v>
      </c>
      <c r="S134" s="4" t="s">
        <v>60</v>
      </c>
      <c r="T134" s="4">
        <v>45843</v>
      </c>
      <c r="U134" s="4">
        <v>45839.751875000002</v>
      </c>
      <c r="V134" s="4">
        <v>45840.536597222221</v>
      </c>
      <c r="W134" s="4">
        <v>45845</v>
      </c>
      <c r="X134" s="4">
        <v>45840.035624999997</v>
      </c>
      <c r="Y134" s="4" t="s">
        <v>77</v>
      </c>
      <c r="Z134" s="4">
        <v>45846</v>
      </c>
      <c r="AA134" s="4"/>
      <c r="AB134" s="4">
        <v>45842</v>
      </c>
      <c r="AC134" s="4">
        <v>45847</v>
      </c>
      <c r="AD134" s="4">
        <v>45848</v>
      </c>
      <c r="AE134" s="4">
        <v>45849</v>
      </c>
      <c r="AF134" s="4"/>
      <c r="AG134" s="3" t="s">
        <v>636</v>
      </c>
      <c r="AH134" s="3" t="s">
        <v>494</v>
      </c>
      <c r="AI134" s="3" t="s">
        <v>495</v>
      </c>
      <c r="AJ134" s="3" t="s">
        <v>162</v>
      </c>
      <c r="AK134" s="3" t="s">
        <v>98</v>
      </c>
      <c r="AL134" s="3" t="s">
        <v>496</v>
      </c>
      <c r="AM134" s="3" t="s">
        <v>497</v>
      </c>
      <c r="AN134" s="3">
        <v>0.19902</v>
      </c>
      <c r="AO134" s="3" t="s">
        <v>68</v>
      </c>
      <c r="AP134" s="3"/>
      <c r="AQ134" s="3"/>
      <c r="AR134" s="3" t="s">
        <v>68</v>
      </c>
      <c r="AS134" s="3"/>
      <c r="AT134" s="3"/>
      <c r="AU134" s="3" t="s">
        <v>498</v>
      </c>
      <c r="AV134" s="3" t="s">
        <v>499</v>
      </c>
      <c r="AW134" s="3">
        <v>0.36997000000000002</v>
      </c>
      <c r="AX134" s="3" t="s">
        <v>500</v>
      </c>
      <c r="AY134" s="3" t="s">
        <v>501</v>
      </c>
      <c r="AZ134" s="3">
        <v>4</v>
      </c>
      <c r="BA134" s="3" t="s">
        <v>60</v>
      </c>
      <c r="BB134" s="3">
        <v>4</v>
      </c>
      <c r="BC134" s="3" t="s">
        <v>60</v>
      </c>
      <c r="BD134" s="3" t="s">
        <v>60</v>
      </c>
      <c r="BE134" s="3" t="s">
        <v>60</v>
      </c>
      <c r="BF134" s="3" t="str">
        <f>IFERROR(VLOOKUP(Data_Power_app[[#This Row],[PRO ODER]],'Result'!H:J,3,0),"")</f>
        <v/>
      </c>
      <c r="BG134" s="11" t="str">
        <f>IFERROR(VLOOKUP(Data_Power_app[[#This Row],[PRO ODER]]&amp;"LAM",'Real Time'!A:E,4,0),"")</f>
        <v>ML-06</v>
      </c>
      <c r="BH13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4" s="3" t="str">
        <f>IFERROR(VLOOKUP(Data_Power_app[[#This Row],[PRO ODER]],'Xuất-Delay-SLT'!B:C,2,0),"")</f>
        <v/>
      </c>
      <c r="BJ134" s="3" t="str">
        <f>IFERROR(VLOOKUP(Data_Power_app[[#This Row],[PRO ODER]],'Plan Lean DC'!A:C,3,0),"")</f>
        <v/>
      </c>
      <c r="BK134" s="3" t="str">
        <f>IFERROR(VLOOKUP(Data_Power_app[[#This Row],[PRO ODER]]&amp;"LEAN_IN",'Real Time'!A:D,4,0),"")</f>
        <v>LEANLINE1_2</v>
      </c>
      <c r="BL134" s="3" t="str" cm="1">
        <f t="array" ref="BL134">IFERROR(_xlfn.IFS(Data_Power_app[[#This Row],[LEANLINE PLAN]]="","",Data_Power_app[[#This Row],[LEANLINE (REALTIME)]]="","",SEARCH(RIGHT(Data_Power_app[[#This Row],[LEANLINE (REALTIME)]],1),Data_Power_app[[#This Row],[LEANLINE PLAN]],1)&gt;0,"True"),"False")</f>
        <v/>
      </c>
    </row>
    <row r="135" spans="1:64" x14ac:dyDescent="0.25">
      <c r="A135" s="10">
        <v>1147</v>
      </c>
      <c r="B135" s="3" t="s">
        <v>3660</v>
      </c>
      <c r="C135" s="3" t="s">
        <v>3661</v>
      </c>
      <c r="D135" s="3" t="s">
        <v>93</v>
      </c>
      <c r="E135" s="3" t="s">
        <v>94</v>
      </c>
      <c r="F135" s="3" t="s">
        <v>59</v>
      </c>
      <c r="G135" s="3">
        <v>1752</v>
      </c>
      <c r="H135" s="4">
        <v>45835</v>
      </c>
      <c r="I135" s="32" t="s">
        <v>60</v>
      </c>
      <c r="J135" s="4">
        <v>45833</v>
      </c>
      <c r="K135" s="4">
        <v>45836</v>
      </c>
      <c r="L135" s="4">
        <v>45834.150023148148</v>
      </c>
      <c r="M135" s="4">
        <v>45838</v>
      </c>
      <c r="N135" s="4">
        <v>45838.220150462963</v>
      </c>
      <c r="O135" s="4" t="s">
        <v>60</v>
      </c>
      <c r="P135" s="4" t="s">
        <v>60</v>
      </c>
      <c r="Q135" s="4" t="s">
        <v>60</v>
      </c>
      <c r="R135" s="4" t="s">
        <v>60</v>
      </c>
      <c r="S135" s="4" t="s">
        <v>60</v>
      </c>
      <c r="T135" s="4">
        <v>45842</v>
      </c>
      <c r="U135" s="4">
        <v>45839.383113425924</v>
      </c>
      <c r="V135" s="4">
        <v>45840.792870370373</v>
      </c>
      <c r="W135" s="4">
        <v>45843</v>
      </c>
      <c r="X135" s="4">
        <v>45841.556875000002</v>
      </c>
      <c r="Y135" s="4" t="s">
        <v>77</v>
      </c>
      <c r="Z135" s="4">
        <v>45845</v>
      </c>
      <c r="AA135" s="4">
        <v>45841.557037037041</v>
      </c>
      <c r="AB135" s="4" t="s">
        <v>60</v>
      </c>
      <c r="AC135" s="4">
        <v>45846</v>
      </c>
      <c r="AD135" s="4">
        <v>45847</v>
      </c>
      <c r="AE135" s="4">
        <v>45850</v>
      </c>
      <c r="AF135" s="4">
        <v>45842</v>
      </c>
      <c r="AG135" s="3" t="s">
        <v>635</v>
      </c>
      <c r="AH135" s="3" t="s">
        <v>466</v>
      </c>
      <c r="AI135" s="3" t="s">
        <v>528</v>
      </c>
      <c r="AJ135" s="3" t="s">
        <v>467</v>
      </c>
      <c r="AK135" s="3" t="s">
        <v>65</v>
      </c>
      <c r="AL135" s="3" t="s">
        <v>468</v>
      </c>
      <c r="AM135" s="3" t="s">
        <v>469</v>
      </c>
      <c r="AN135" s="3">
        <v>67.607889999999998</v>
      </c>
      <c r="AO135" s="3" t="s">
        <v>68</v>
      </c>
      <c r="AP135" s="3"/>
      <c r="AQ135" s="3"/>
      <c r="AR135" s="3" t="s">
        <v>68</v>
      </c>
      <c r="AS135" s="3"/>
      <c r="AT135" s="3"/>
      <c r="AU135" s="3" t="s">
        <v>363</v>
      </c>
      <c r="AV135" s="3" t="s">
        <v>364</v>
      </c>
      <c r="AW135" s="3">
        <v>125.68031999999999</v>
      </c>
      <c r="AX135" s="3" t="s">
        <v>450</v>
      </c>
      <c r="AY135" s="3" t="s">
        <v>451</v>
      </c>
      <c r="AZ135" s="3">
        <v>1752</v>
      </c>
      <c r="BA135" s="3" t="s">
        <v>60</v>
      </c>
      <c r="BB135" s="3">
        <v>1752</v>
      </c>
      <c r="BC135" s="3" t="s">
        <v>60</v>
      </c>
      <c r="BD135" s="3" t="s">
        <v>60</v>
      </c>
      <c r="BE135" s="3" t="s">
        <v>60</v>
      </c>
      <c r="BF135" s="3" t="str">
        <f>IFERROR(VLOOKUP(Data_Power_app[[#This Row],[PRO ODER]],'Result'!H:J,3,0),"")</f>
        <v>LAMINATION 6</v>
      </c>
      <c r="BG135" s="11" t="str">
        <f>IFERROR(VLOOKUP(Data_Power_app[[#This Row],[PRO ODER]]&amp;"LAM",'Real Time'!A:E,4,0),"")</f>
        <v>ML-05</v>
      </c>
      <c r="BH13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35" s="3" t="str">
        <f>IFERROR(VLOOKUP(Data_Power_app[[#This Row],[PRO ODER]],'Xuất-Delay-SLT'!B:C,2,0),"")</f>
        <v/>
      </c>
      <c r="BJ135" s="3" t="str">
        <f>IFERROR(VLOOKUP(Data_Power_app[[#This Row],[PRO ODER]],'Plan Lean DC'!A:C,3,0),"")</f>
        <v/>
      </c>
      <c r="BK135" s="3" t="str">
        <f>IFERROR(VLOOKUP(Data_Power_app[[#This Row],[PRO ODER]]&amp;"LEAN_IN",'Real Time'!A:D,4,0),"")</f>
        <v>LEANLINE1_2</v>
      </c>
      <c r="BL135" s="3" t="str" cm="1">
        <f t="array" ref="BL135">IFERROR(_xlfn.IFS(Data_Power_app[[#This Row],[LEANLINE PLAN]]="","",Data_Power_app[[#This Row],[LEANLINE (REALTIME)]]="","",SEARCH(RIGHT(Data_Power_app[[#This Row],[LEANLINE (REALTIME)]],1),Data_Power_app[[#This Row],[LEANLINE PLAN]],1)&gt;0,"True"),"False")</f>
        <v/>
      </c>
    </row>
    <row r="136" spans="1:64" x14ac:dyDescent="0.25">
      <c r="A136" s="10">
        <v>1148</v>
      </c>
      <c r="B136" s="3" t="s">
        <v>3662</v>
      </c>
      <c r="C136" s="3" t="s">
        <v>3663</v>
      </c>
      <c r="D136" s="3" t="s">
        <v>93</v>
      </c>
      <c r="E136" s="3" t="s">
        <v>94</v>
      </c>
      <c r="F136" s="3" t="s">
        <v>59</v>
      </c>
      <c r="G136" s="3">
        <v>258</v>
      </c>
      <c r="H136" s="4">
        <v>45835</v>
      </c>
      <c r="I136" s="32" t="s">
        <v>60</v>
      </c>
      <c r="J136" s="4">
        <v>45833</v>
      </c>
      <c r="K136" s="4">
        <v>45836</v>
      </c>
      <c r="L136" s="4">
        <v>45834.150092592594</v>
      </c>
      <c r="M136" s="4">
        <v>45838</v>
      </c>
      <c r="N136" s="4">
        <v>45835.12672453704</v>
      </c>
      <c r="O136" s="4" t="s">
        <v>60</v>
      </c>
      <c r="P136" s="4" t="s">
        <v>60</v>
      </c>
      <c r="Q136" s="4" t="s">
        <v>60</v>
      </c>
      <c r="R136" s="4" t="s">
        <v>60</v>
      </c>
      <c r="S136" s="4" t="s">
        <v>60</v>
      </c>
      <c r="T136" s="4">
        <v>45842</v>
      </c>
      <c r="U136" s="4">
        <v>45838.356377314813</v>
      </c>
      <c r="V136" s="4">
        <v>45839.539305555554</v>
      </c>
      <c r="W136" s="4">
        <v>45843</v>
      </c>
      <c r="X136" s="4">
        <v>45839.917071759257</v>
      </c>
      <c r="Y136" s="4" t="s">
        <v>77</v>
      </c>
      <c r="Z136" s="4">
        <v>45845</v>
      </c>
      <c r="AA136" s="4">
        <v>45840.7028125</v>
      </c>
      <c r="AB136" s="4" t="s">
        <v>60</v>
      </c>
      <c r="AC136" s="4">
        <v>45846</v>
      </c>
      <c r="AD136" s="4">
        <v>45847</v>
      </c>
      <c r="AE136" s="4">
        <v>45850</v>
      </c>
      <c r="AF136" s="4">
        <v>45842</v>
      </c>
      <c r="AG136" s="3" t="s">
        <v>635</v>
      </c>
      <c r="AH136" s="3" t="s">
        <v>466</v>
      </c>
      <c r="AI136" s="3" t="s">
        <v>528</v>
      </c>
      <c r="AJ136" s="3" t="s">
        <v>467</v>
      </c>
      <c r="AK136" s="3" t="s">
        <v>65</v>
      </c>
      <c r="AL136" s="3" t="s">
        <v>468</v>
      </c>
      <c r="AM136" s="3" t="s">
        <v>469</v>
      </c>
      <c r="AN136" s="3">
        <v>9.8052799999999998</v>
      </c>
      <c r="AO136" s="3" t="s">
        <v>68</v>
      </c>
      <c r="AP136" s="3"/>
      <c r="AQ136" s="3"/>
      <c r="AR136" s="3" t="s">
        <v>68</v>
      </c>
      <c r="AS136" s="3"/>
      <c r="AT136" s="3"/>
      <c r="AU136" s="3" t="s">
        <v>363</v>
      </c>
      <c r="AV136" s="3" t="s">
        <v>364</v>
      </c>
      <c r="AW136" s="3">
        <v>18.227879999999999</v>
      </c>
      <c r="AX136" s="3" t="s">
        <v>450</v>
      </c>
      <c r="AY136" s="3" t="s">
        <v>451</v>
      </c>
      <c r="AZ136" s="3">
        <v>258</v>
      </c>
      <c r="BA136" s="3" t="s">
        <v>60</v>
      </c>
      <c r="BB136" s="3">
        <v>258</v>
      </c>
      <c r="BC136" s="3" t="s">
        <v>60</v>
      </c>
      <c r="BD136" s="3" t="s">
        <v>60</v>
      </c>
      <c r="BE136" s="3" t="s">
        <v>60</v>
      </c>
      <c r="BF136" s="3" t="str">
        <f>IFERROR(VLOOKUP(Data_Power_app[[#This Row],[PRO ODER]],'Result'!H:J,3,0),"")</f>
        <v>LAMINATION 6</v>
      </c>
      <c r="BG136" s="11" t="str">
        <f>IFERROR(VLOOKUP(Data_Power_app[[#This Row],[PRO ODER]]&amp;"LAM",'Real Time'!A:E,4,0),"")</f>
        <v>ML-05</v>
      </c>
      <c r="BH13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36" s="3" t="str">
        <f>IFERROR(VLOOKUP(Data_Power_app[[#This Row],[PRO ODER]],'Xuất-Delay-SLT'!B:C,2,0),"")</f>
        <v/>
      </c>
      <c r="BJ136" s="3" t="str">
        <f>IFERROR(VLOOKUP(Data_Power_app[[#This Row],[PRO ODER]],'Plan Lean DC'!A:C,3,0),"")</f>
        <v/>
      </c>
      <c r="BK136" s="3" t="str">
        <f>IFERROR(VLOOKUP(Data_Power_app[[#This Row],[PRO ODER]]&amp;"LEAN_IN",'Real Time'!A:D,4,0),"")</f>
        <v>LEANLINE1_2</v>
      </c>
      <c r="BL136" s="3" t="str" cm="1">
        <f t="array" ref="BL136">IFERROR(_xlfn.IFS(Data_Power_app[[#This Row],[LEANLINE PLAN]]="","",Data_Power_app[[#This Row],[LEANLINE (REALTIME)]]="","",SEARCH(RIGHT(Data_Power_app[[#This Row],[LEANLINE (REALTIME)]],1),Data_Power_app[[#This Row],[LEANLINE PLAN]],1)&gt;0,"True"),"False")</f>
        <v/>
      </c>
    </row>
    <row r="137" spans="1:64" x14ac:dyDescent="0.25">
      <c r="A137" s="10">
        <v>1149</v>
      </c>
      <c r="B137" s="3" t="s">
        <v>3664</v>
      </c>
      <c r="C137" s="3" t="s">
        <v>3665</v>
      </c>
      <c r="D137" s="3" t="s">
        <v>93</v>
      </c>
      <c r="E137" s="3" t="s">
        <v>94</v>
      </c>
      <c r="F137" s="3" t="s">
        <v>59</v>
      </c>
      <c r="G137" s="3">
        <v>210</v>
      </c>
      <c r="H137" s="4">
        <v>45835</v>
      </c>
      <c r="I137" s="32" t="s">
        <v>60</v>
      </c>
      <c r="J137" s="4">
        <v>45833</v>
      </c>
      <c r="K137" s="4">
        <v>45836</v>
      </c>
      <c r="L137" s="4">
        <v>45834.150127314817</v>
      </c>
      <c r="M137" s="4">
        <v>45838</v>
      </c>
      <c r="N137" s="4">
        <v>45835.126759259256</v>
      </c>
      <c r="O137" s="4" t="s">
        <v>60</v>
      </c>
      <c r="P137" s="4" t="s">
        <v>60</v>
      </c>
      <c r="Q137" s="4" t="s">
        <v>60</v>
      </c>
      <c r="R137" s="4" t="s">
        <v>60</v>
      </c>
      <c r="S137" s="4" t="s">
        <v>60</v>
      </c>
      <c r="T137" s="4">
        <v>45842</v>
      </c>
      <c r="U137" s="4">
        <v>45838.356273148151</v>
      </c>
      <c r="V137" s="4">
        <v>45839.031666666669</v>
      </c>
      <c r="W137" s="4">
        <v>45843</v>
      </c>
      <c r="X137" s="4">
        <v>45839.191319444442</v>
      </c>
      <c r="Y137" s="4" t="s">
        <v>77</v>
      </c>
      <c r="Z137" s="4">
        <v>45845</v>
      </c>
      <c r="AA137" s="4">
        <v>45840.424780092595</v>
      </c>
      <c r="AB137" s="4">
        <v>45842</v>
      </c>
      <c r="AC137" s="4">
        <v>45846</v>
      </c>
      <c r="AD137" s="4">
        <v>45847</v>
      </c>
      <c r="AE137" s="4">
        <v>45850</v>
      </c>
      <c r="AF137" s="4"/>
      <c r="AG137" s="3" t="s">
        <v>636</v>
      </c>
      <c r="AH137" s="3" t="s">
        <v>466</v>
      </c>
      <c r="AI137" s="3" t="s">
        <v>528</v>
      </c>
      <c r="AJ137" s="3" t="s">
        <v>467</v>
      </c>
      <c r="AK137" s="3" t="s">
        <v>65</v>
      </c>
      <c r="AL137" s="3" t="s">
        <v>468</v>
      </c>
      <c r="AM137" s="3" t="s">
        <v>469</v>
      </c>
      <c r="AN137" s="3">
        <v>8.0707599999999999</v>
      </c>
      <c r="AO137" s="3" t="s">
        <v>68</v>
      </c>
      <c r="AP137" s="3"/>
      <c r="AQ137" s="3"/>
      <c r="AR137" s="3" t="s">
        <v>68</v>
      </c>
      <c r="AS137" s="3"/>
      <c r="AT137" s="3"/>
      <c r="AU137" s="3" t="s">
        <v>363</v>
      </c>
      <c r="AV137" s="3" t="s">
        <v>364</v>
      </c>
      <c r="AW137" s="3">
        <v>15.003069999999999</v>
      </c>
      <c r="AX137" s="3" t="s">
        <v>450</v>
      </c>
      <c r="AY137" s="3" t="s">
        <v>451</v>
      </c>
      <c r="AZ137" s="3">
        <v>210</v>
      </c>
      <c r="BA137" s="3" t="s">
        <v>60</v>
      </c>
      <c r="BB137" s="3">
        <v>210</v>
      </c>
      <c r="BC137" s="3" t="s">
        <v>60</v>
      </c>
      <c r="BD137" s="3" t="s">
        <v>60</v>
      </c>
      <c r="BE137" s="3" t="s">
        <v>60</v>
      </c>
      <c r="BF137" s="3" t="str">
        <f>IFERROR(VLOOKUP(Data_Power_app[[#This Row],[PRO ODER]],'Result'!H:J,3,0),"")</f>
        <v>LAMINATION 6</v>
      </c>
      <c r="BG137" s="11" t="str">
        <f>IFERROR(VLOOKUP(Data_Power_app[[#This Row],[PRO ODER]]&amp;"LAM",'Real Time'!A:E,4,0),"")</f>
        <v>ML-05</v>
      </c>
      <c r="BH13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37" s="3" t="str">
        <f>IFERROR(VLOOKUP(Data_Power_app[[#This Row],[PRO ODER]],'Xuất-Delay-SLT'!B:C,2,0),"")</f>
        <v/>
      </c>
      <c r="BJ137" s="3" t="str">
        <f>IFERROR(VLOOKUP(Data_Power_app[[#This Row],[PRO ODER]],'Plan Lean DC'!A:C,3,0),"")</f>
        <v/>
      </c>
      <c r="BK137" s="3" t="str">
        <f>IFERROR(VLOOKUP(Data_Power_app[[#This Row],[PRO ODER]]&amp;"LEAN_IN",'Real Time'!A:D,4,0),"")</f>
        <v>LEANLINE1_2</v>
      </c>
      <c r="BL137" s="3" t="str" cm="1">
        <f t="array" ref="BL137">IFERROR(_xlfn.IFS(Data_Power_app[[#This Row],[LEANLINE PLAN]]="","",Data_Power_app[[#This Row],[LEANLINE (REALTIME)]]="","",SEARCH(RIGHT(Data_Power_app[[#This Row],[LEANLINE (REALTIME)]],1),Data_Power_app[[#This Row],[LEANLINE PLAN]],1)&gt;0,"True"),"False")</f>
        <v/>
      </c>
    </row>
    <row r="138" spans="1:64" x14ac:dyDescent="0.25">
      <c r="A138" s="10">
        <v>1150</v>
      </c>
      <c r="B138" s="3" t="s">
        <v>3666</v>
      </c>
      <c r="C138" s="3" t="s">
        <v>3667</v>
      </c>
      <c r="D138" s="3" t="s">
        <v>93</v>
      </c>
      <c r="E138" s="3" t="s">
        <v>94</v>
      </c>
      <c r="F138" s="3" t="s">
        <v>59</v>
      </c>
      <c r="G138" s="3">
        <v>156</v>
      </c>
      <c r="H138" s="4">
        <v>45834</v>
      </c>
      <c r="I138" s="32" t="s">
        <v>60</v>
      </c>
      <c r="J138" s="4">
        <v>45833</v>
      </c>
      <c r="K138" s="4">
        <v>45835</v>
      </c>
      <c r="L138" s="4">
        <v>45834.149965277778</v>
      </c>
      <c r="M138" s="4">
        <v>45836</v>
      </c>
      <c r="N138" s="4">
        <v>45835.071805555555</v>
      </c>
      <c r="O138" s="4" t="s">
        <v>60</v>
      </c>
      <c r="P138" s="4" t="s">
        <v>60</v>
      </c>
      <c r="Q138" s="4" t="s">
        <v>60</v>
      </c>
      <c r="R138" s="4" t="s">
        <v>60</v>
      </c>
      <c r="S138" s="4" t="s">
        <v>60</v>
      </c>
      <c r="T138" s="4">
        <v>45840</v>
      </c>
      <c r="U138" s="4">
        <v>45836.700752314813</v>
      </c>
      <c r="V138" s="4">
        <v>45838.797777777778</v>
      </c>
      <c r="W138" s="4">
        <v>45842</v>
      </c>
      <c r="X138" s="4">
        <v>45838.930104166669</v>
      </c>
      <c r="Y138" s="4" t="s">
        <v>77</v>
      </c>
      <c r="Z138" s="4">
        <v>45845</v>
      </c>
      <c r="AA138" s="4">
        <v>45839.606377314813</v>
      </c>
      <c r="AB138" s="4" t="s">
        <v>60</v>
      </c>
      <c r="AC138" s="4">
        <v>45846</v>
      </c>
      <c r="AD138" s="4">
        <v>45847</v>
      </c>
      <c r="AE138" s="4">
        <v>45850</v>
      </c>
      <c r="AF138" s="4">
        <v>45842</v>
      </c>
      <c r="AG138" s="3" t="s">
        <v>635</v>
      </c>
      <c r="AH138" s="3" t="s">
        <v>789</v>
      </c>
      <c r="AI138" s="3" t="s">
        <v>1182</v>
      </c>
      <c r="AJ138" s="3" t="s">
        <v>791</v>
      </c>
      <c r="AK138" s="3" t="s">
        <v>65</v>
      </c>
      <c r="AL138" s="3" t="s">
        <v>468</v>
      </c>
      <c r="AM138" s="3" t="s">
        <v>469</v>
      </c>
      <c r="AN138" s="3">
        <v>6.5252600000000003</v>
      </c>
      <c r="AO138" s="3" t="s">
        <v>68</v>
      </c>
      <c r="AP138" s="3"/>
      <c r="AQ138" s="3"/>
      <c r="AR138" s="3" t="s">
        <v>68</v>
      </c>
      <c r="AS138" s="3"/>
      <c r="AT138" s="3"/>
      <c r="AU138" s="3" t="s">
        <v>363</v>
      </c>
      <c r="AV138" s="3" t="s">
        <v>364</v>
      </c>
      <c r="AW138" s="3">
        <v>12.130089999999999</v>
      </c>
      <c r="AX138" s="3" t="s">
        <v>450</v>
      </c>
      <c r="AY138" s="3" t="s">
        <v>451</v>
      </c>
      <c r="AZ138" s="3">
        <v>156</v>
      </c>
      <c r="BA138" s="3" t="s">
        <v>60</v>
      </c>
      <c r="BB138" s="3">
        <v>156</v>
      </c>
      <c r="BC138" s="3" t="s">
        <v>60</v>
      </c>
      <c r="BD138" s="3" t="s">
        <v>60</v>
      </c>
      <c r="BE138" s="3" t="s">
        <v>60</v>
      </c>
      <c r="BF138" s="3" t="str">
        <f>IFERROR(VLOOKUP(Data_Power_app[[#This Row],[PRO ODER]],'Result'!H:J,3,0),"")</f>
        <v>LAMINATION 6</v>
      </c>
      <c r="BG138" s="11" t="str">
        <f>IFERROR(VLOOKUP(Data_Power_app[[#This Row],[PRO ODER]]&amp;"LAM",'Real Time'!A:E,4,0),"")</f>
        <v>ML-05</v>
      </c>
      <c r="BH13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38" s="3" t="str">
        <f>IFERROR(VLOOKUP(Data_Power_app[[#This Row],[PRO ODER]],'Xuất-Delay-SLT'!B:C,2,0),"")</f>
        <v/>
      </c>
      <c r="BJ138" s="3" t="str">
        <f>IFERROR(VLOOKUP(Data_Power_app[[#This Row],[PRO ODER]],'Plan Lean DC'!A:C,3,0),"")</f>
        <v/>
      </c>
      <c r="BK138" s="3" t="str">
        <f>IFERROR(VLOOKUP(Data_Power_app[[#This Row],[PRO ODER]]&amp;"LEAN_IN",'Real Time'!A:D,4,0),"")</f>
        <v>LEANLINE1_2</v>
      </c>
      <c r="BL138" s="3" t="str" cm="1">
        <f t="array" ref="BL138">IFERROR(_xlfn.IFS(Data_Power_app[[#This Row],[LEANLINE PLAN]]="","",Data_Power_app[[#This Row],[LEANLINE (REALTIME)]]="","",SEARCH(RIGHT(Data_Power_app[[#This Row],[LEANLINE (REALTIME)]],1),Data_Power_app[[#This Row],[LEANLINE PLAN]],1)&gt;0,"True"),"False")</f>
        <v/>
      </c>
    </row>
    <row r="139" spans="1:64" x14ac:dyDescent="0.25">
      <c r="A139" s="10">
        <v>1153</v>
      </c>
      <c r="B139" s="3" t="s">
        <v>4888</v>
      </c>
      <c r="C139" s="3" t="s">
        <v>4889</v>
      </c>
      <c r="D139" s="3" t="s">
        <v>93</v>
      </c>
      <c r="E139" s="3" t="s">
        <v>94</v>
      </c>
      <c r="F139" s="3" t="s">
        <v>59</v>
      </c>
      <c r="G139" s="3">
        <v>516</v>
      </c>
      <c r="H139" s="4">
        <v>45835</v>
      </c>
      <c r="I139" s="32" t="s">
        <v>60</v>
      </c>
      <c r="J139" s="4">
        <v>45834</v>
      </c>
      <c r="K139" s="4">
        <v>45836</v>
      </c>
      <c r="L139" s="4">
        <v>45835.048773148148</v>
      </c>
      <c r="M139" s="4">
        <v>45838</v>
      </c>
      <c r="N139" s="4">
        <v>45836.119930555556</v>
      </c>
      <c r="O139" s="4" t="s">
        <v>60</v>
      </c>
      <c r="P139" s="4" t="s">
        <v>60</v>
      </c>
      <c r="Q139" s="4" t="s">
        <v>60</v>
      </c>
      <c r="R139" s="4" t="s">
        <v>60</v>
      </c>
      <c r="S139" s="4" t="s">
        <v>60</v>
      </c>
      <c r="T139" s="4">
        <v>45841</v>
      </c>
      <c r="U139" s="4">
        <v>45838.395648148151</v>
      </c>
      <c r="V139" s="4">
        <v>45840.869687500002</v>
      </c>
      <c r="W139" s="4">
        <v>45842</v>
      </c>
      <c r="X139" s="4">
        <v>45841.038217592592</v>
      </c>
      <c r="Y139" s="4" t="s">
        <v>178</v>
      </c>
      <c r="Z139" s="4">
        <v>45845</v>
      </c>
      <c r="AA139" s="4">
        <v>45841.184641203705</v>
      </c>
      <c r="AB139" s="4">
        <v>45842</v>
      </c>
      <c r="AC139" s="4">
        <v>45846</v>
      </c>
      <c r="AD139" s="4">
        <v>45847</v>
      </c>
      <c r="AE139" s="4">
        <v>45850</v>
      </c>
      <c r="AF139" s="4"/>
      <c r="AG139" s="3" t="s">
        <v>636</v>
      </c>
      <c r="AH139" s="3" t="s">
        <v>789</v>
      </c>
      <c r="AI139" s="3" t="s">
        <v>1176</v>
      </c>
      <c r="AJ139" s="3" t="s">
        <v>791</v>
      </c>
      <c r="AK139" s="3" t="s">
        <v>98</v>
      </c>
      <c r="AL139" s="3" t="s">
        <v>468</v>
      </c>
      <c r="AM139" s="3" t="s">
        <v>469</v>
      </c>
      <c r="AN139" s="3">
        <v>25.904990000000002</v>
      </c>
      <c r="AO139" s="3" t="s">
        <v>68</v>
      </c>
      <c r="AP139" s="3"/>
      <c r="AQ139" s="3"/>
      <c r="AR139" s="3" t="s">
        <v>68</v>
      </c>
      <c r="AS139" s="3"/>
      <c r="AT139" s="3"/>
      <c r="AU139" s="3" t="s">
        <v>363</v>
      </c>
      <c r="AV139" s="3" t="s">
        <v>364</v>
      </c>
      <c r="AW139" s="3">
        <v>48.155949999999997</v>
      </c>
      <c r="AX139" s="3" t="s">
        <v>520</v>
      </c>
      <c r="AY139" s="3" t="s">
        <v>521</v>
      </c>
      <c r="AZ139" s="3">
        <v>516</v>
      </c>
      <c r="BA139" s="3" t="s">
        <v>60</v>
      </c>
      <c r="BB139" s="3">
        <v>516</v>
      </c>
      <c r="BC139" s="3" t="s">
        <v>60</v>
      </c>
      <c r="BD139" s="3" t="s">
        <v>60</v>
      </c>
      <c r="BE139" s="3" t="s">
        <v>60</v>
      </c>
      <c r="BF139" s="3" t="str">
        <f>IFERROR(VLOOKUP(Data_Power_app[[#This Row],[PRO ODER]],'Result'!H:J,3,0),"")</f>
        <v>LAMINATION 5</v>
      </c>
      <c r="BG139" s="11" t="str">
        <f>IFERROR(VLOOKUP(Data_Power_app[[#This Row],[PRO ODER]]&amp;"LAM",'Real Time'!A:E,4,0),"")</f>
        <v>ML-06</v>
      </c>
      <c r="BH13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39" s="3" t="str">
        <f>IFERROR(VLOOKUP(Data_Power_app[[#This Row],[PRO ODER]],'Xuất-Delay-SLT'!B:C,2,0),"")</f>
        <v/>
      </c>
      <c r="BJ139" s="3" t="str">
        <f>IFERROR(VLOOKUP(Data_Power_app[[#This Row],[PRO ODER]],'Plan Lean DC'!A:C,3,0),"")</f>
        <v/>
      </c>
      <c r="BK139" s="3" t="str">
        <f>IFERROR(VLOOKUP(Data_Power_app[[#This Row],[PRO ODER]]&amp;"LEAN_IN",'Real Time'!A:D,4,0),"")</f>
        <v>LEAN-08</v>
      </c>
      <c r="BL139" s="3" t="str" cm="1">
        <f t="array" ref="BL139">IFERROR(_xlfn.IFS(Data_Power_app[[#This Row],[LEANLINE PLAN]]="","",Data_Power_app[[#This Row],[LEANLINE (REALTIME)]]="","",SEARCH(RIGHT(Data_Power_app[[#This Row],[LEANLINE (REALTIME)]],1),Data_Power_app[[#This Row],[LEANLINE PLAN]],1)&gt;0,"True"),"False")</f>
        <v/>
      </c>
    </row>
    <row r="140" spans="1:64" x14ac:dyDescent="0.25">
      <c r="A140" s="10">
        <v>1154</v>
      </c>
      <c r="B140" s="3" t="s">
        <v>4890</v>
      </c>
      <c r="C140" s="3" t="s">
        <v>4891</v>
      </c>
      <c r="D140" s="3" t="s">
        <v>93</v>
      </c>
      <c r="E140" s="3" t="s">
        <v>94</v>
      </c>
      <c r="F140" s="3" t="s">
        <v>59</v>
      </c>
      <c r="G140" s="3">
        <v>684</v>
      </c>
      <c r="H140" s="4">
        <v>45835</v>
      </c>
      <c r="I140" s="32" t="s">
        <v>60</v>
      </c>
      <c r="J140" s="4">
        <v>45834</v>
      </c>
      <c r="K140" s="4">
        <v>45836</v>
      </c>
      <c r="L140" s="4">
        <v>45835.048842592594</v>
      </c>
      <c r="M140" s="4">
        <v>45838</v>
      </c>
      <c r="N140" s="4">
        <v>45836.120023148149</v>
      </c>
      <c r="O140" s="4" t="s">
        <v>60</v>
      </c>
      <c r="P140" s="4" t="s">
        <v>60</v>
      </c>
      <c r="Q140" s="4" t="s">
        <v>60</v>
      </c>
      <c r="R140" s="4" t="s">
        <v>60</v>
      </c>
      <c r="S140" s="4" t="s">
        <v>60</v>
      </c>
      <c r="T140" s="4">
        <v>45841</v>
      </c>
      <c r="U140" s="4">
        <v>45838.395775462966</v>
      </c>
      <c r="V140" s="4">
        <v>45840.869930555556</v>
      </c>
      <c r="W140" s="4">
        <v>45842</v>
      </c>
      <c r="X140" s="4">
        <v>45841.038182870368</v>
      </c>
      <c r="Y140" s="4" t="s">
        <v>178</v>
      </c>
      <c r="Z140" s="4">
        <v>45845</v>
      </c>
      <c r="AA140" s="4">
        <v>45841.184594907405</v>
      </c>
      <c r="AB140" s="4">
        <v>45842</v>
      </c>
      <c r="AC140" s="4">
        <v>45846</v>
      </c>
      <c r="AD140" s="4">
        <v>45847</v>
      </c>
      <c r="AE140" s="4">
        <v>45850</v>
      </c>
      <c r="AF140" s="4"/>
      <c r="AG140" s="3" t="s">
        <v>636</v>
      </c>
      <c r="AH140" s="3" t="s">
        <v>789</v>
      </c>
      <c r="AI140" s="3" t="s">
        <v>1176</v>
      </c>
      <c r="AJ140" s="3" t="s">
        <v>791</v>
      </c>
      <c r="AK140" s="3" t="s">
        <v>98</v>
      </c>
      <c r="AL140" s="3" t="s">
        <v>468</v>
      </c>
      <c r="AM140" s="3" t="s">
        <v>469</v>
      </c>
      <c r="AN140" s="3">
        <v>34.613750000000003</v>
      </c>
      <c r="AO140" s="3" t="s">
        <v>68</v>
      </c>
      <c r="AP140" s="3"/>
      <c r="AQ140" s="3"/>
      <c r="AR140" s="3" t="s">
        <v>68</v>
      </c>
      <c r="AS140" s="3"/>
      <c r="AT140" s="3"/>
      <c r="AU140" s="3" t="s">
        <v>363</v>
      </c>
      <c r="AV140" s="3" t="s">
        <v>364</v>
      </c>
      <c r="AW140" s="3">
        <v>64.345179999999999</v>
      </c>
      <c r="AX140" s="3" t="s">
        <v>520</v>
      </c>
      <c r="AY140" s="3" t="s">
        <v>521</v>
      </c>
      <c r="AZ140" s="3">
        <v>684</v>
      </c>
      <c r="BA140" s="3" t="s">
        <v>60</v>
      </c>
      <c r="BB140" s="3">
        <v>684</v>
      </c>
      <c r="BC140" s="3" t="s">
        <v>60</v>
      </c>
      <c r="BD140" s="3" t="s">
        <v>60</v>
      </c>
      <c r="BE140" s="3" t="s">
        <v>60</v>
      </c>
      <c r="BF140" s="3" t="str">
        <f>IFERROR(VLOOKUP(Data_Power_app[[#This Row],[PRO ODER]],'Result'!H:J,3,0),"")</f>
        <v/>
      </c>
      <c r="BG140" s="11" t="str">
        <f>IFERROR(VLOOKUP(Data_Power_app[[#This Row],[PRO ODER]]&amp;"LAM",'Real Time'!A:E,4,0),"")</f>
        <v>ML-06</v>
      </c>
      <c r="BH14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0" s="3" t="str">
        <f>IFERROR(VLOOKUP(Data_Power_app[[#This Row],[PRO ODER]],'Xuất-Delay-SLT'!B:C,2,0),"")</f>
        <v/>
      </c>
      <c r="BJ140" s="3" t="str">
        <f>IFERROR(VLOOKUP(Data_Power_app[[#This Row],[PRO ODER]],'Plan Lean DC'!A:C,3,0),"")</f>
        <v/>
      </c>
      <c r="BK140" s="3" t="str">
        <f>IFERROR(VLOOKUP(Data_Power_app[[#This Row],[PRO ODER]]&amp;"LEAN_IN",'Real Time'!A:D,4,0),"")</f>
        <v>LEAN-08</v>
      </c>
      <c r="BL140" s="3" t="str" cm="1">
        <f t="array" ref="BL140">IFERROR(_xlfn.IFS(Data_Power_app[[#This Row],[LEANLINE PLAN]]="","",Data_Power_app[[#This Row],[LEANLINE (REALTIME)]]="","",SEARCH(RIGHT(Data_Power_app[[#This Row],[LEANLINE (REALTIME)]],1),Data_Power_app[[#This Row],[LEANLINE PLAN]],1)&gt;0,"True"),"False")</f>
        <v/>
      </c>
    </row>
    <row r="141" spans="1:64" x14ac:dyDescent="0.25">
      <c r="A141" s="10">
        <v>1158</v>
      </c>
      <c r="B141" s="3" t="s">
        <v>3110</v>
      </c>
      <c r="C141" s="3" t="s">
        <v>3111</v>
      </c>
      <c r="D141" s="3" t="s">
        <v>93</v>
      </c>
      <c r="E141" s="3" t="s">
        <v>94</v>
      </c>
      <c r="F141" s="3" t="s">
        <v>59</v>
      </c>
      <c r="G141" s="3">
        <v>192</v>
      </c>
      <c r="H141" s="4">
        <v>45833</v>
      </c>
      <c r="I141" s="32" t="s">
        <v>60</v>
      </c>
      <c r="J141" s="4">
        <v>45832</v>
      </c>
      <c r="K141" s="4">
        <v>45836</v>
      </c>
      <c r="L141" s="4">
        <v>45833.432754629626</v>
      </c>
      <c r="M141" s="4">
        <v>45836</v>
      </c>
      <c r="N141" s="4">
        <v>45834.347858796296</v>
      </c>
      <c r="O141" s="4" t="s">
        <v>60</v>
      </c>
      <c r="P141" s="4" t="s">
        <v>60</v>
      </c>
      <c r="Q141" s="4" t="s">
        <v>60</v>
      </c>
      <c r="R141" s="4" t="s">
        <v>60</v>
      </c>
      <c r="S141" s="4" t="s">
        <v>60</v>
      </c>
      <c r="T141" s="4">
        <v>45841</v>
      </c>
      <c r="U141" s="4">
        <v>45834.656875000001</v>
      </c>
      <c r="V141" s="4">
        <v>45840.389247685183</v>
      </c>
      <c r="W141" s="4">
        <v>45842</v>
      </c>
      <c r="X141" s="4">
        <v>45841.136099537034</v>
      </c>
      <c r="Y141" s="4" t="s">
        <v>77</v>
      </c>
      <c r="Z141" s="4">
        <v>45845</v>
      </c>
      <c r="AA141" s="4">
        <v>45841.136307870373</v>
      </c>
      <c r="AB141" s="4" t="s">
        <v>60</v>
      </c>
      <c r="AC141" s="4">
        <v>45846</v>
      </c>
      <c r="AD141" s="4">
        <v>45847</v>
      </c>
      <c r="AE141" s="4">
        <v>45850</v>
      </c>
      <c r="AF141" s="4">
        <v>45842</v>
      </c>
      <c r="AG141" s="3" t="s">
        <v>635</v>
      </c>
      <c r="AH141" s="3" t="s">
        <v>466</v>
      </c>
      <c r="AI141" s="3" t="s">
        <v>528</v>
      </c>
      <c r="AJ141" s="3" t="s">
        <v>467</v>
      </c>
      <c r="AK141" s="3" t="s">
        <v>65</v>
      </c>
      <c r="AL141" s="3" t="s">
        <v>468</v>
      </c>
      <c r="AM141" s="3" t="s">
        <v>469</v>
      </c>
      <c r="AN141" s="3">
        <v>7.3757000000000001</v>
      </c>
      <c r="AO141" s="3" t="s">
        <v>68</v>
      </c>
      <c r="AP141" s="3"/>
      <c r="AQ141" s="3"/>
      <c r="AR141" s="3" t="s">
        <v>68</v>
      </c>
      <c r="AS141" s="3"/>
      <c r="AT141" s="3"/>
      <c r="AU141" s="3" t="s">
        <v>363</v>
      </c>
      <c r="AV141" s="3" t="s">
        <v>364</v>
      </c>
      <c r="AW141" s="3">
        <v>13.71101</v>
      </c>
      <c r="AX141" s="3" t="s">
        <v>450</v>
      </c>
      <c r="AY141" s="3" t="s">
        <v>451</v>
      </c>
      <c r="AZ141" s="3">
        <v>192</v>
      </c>
      <c r="BA141" s="3" t="s">
        <v>60</v>
      </c>
      <c r="BB141" s="3">
        <v>192</v>
      </c>
      <c r="BC141" s="3" t="s">
        <v>60</v>
      </c>
      <c r="BD141" s="3" t="s">
        <v>60</v>
      </c>
      <c r="BE141" s="3" t="s">
        <v>60</v>
      </c>
      <c r="BF141" s="3" t="str">
        <f>IFERROR(VLOOKUP(Data_Power_app[[#This Row],[PRO ODER]],'Result'!H:J,3,0),"")</f>
        <v/>
      </c>
      <c r="BG141" s="11" t="str">
        <f>IFERROR(VLOOKUP(Data_Power_app[[#This Row],[PRO ODER]]&amp;"LAM",'Real Time'!A:E,4,0),"")</f>
        <v>ML-06</v>
      </c>
      <c r="BH14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1" s="3" t="str">
        <f>IFERROR(VLOOKUP(Data_Power_app[[#This Row],[PRO ODER]],'Xuất-Delay-SLT'!B:C,2,0),"")</f>
        <v/>
      </c>
      <c r="BJ141" s="3" t="str">
        <f>IFERROR(VLOOKUP(Data_Power_app[[#This Row],[PRO ODER]],'Plan Lean DC'!A:C,3,0),"")</f>
        <v/>
      </c>
      <c r="BK141" s="3" t="str">
        <f>IFERROR(VLOOKUP(Data_Power_app[[#This Row],[PRO ODER]]&amp;"LEAN_IN",'Real Time'!A:D,4,0),"")</f>
        <v>LEANLINE1_2</v>
      </c>
      <c r="BL141" s="3" t="str" cm="1">
        <f t="array" ref="BL141">IFERROR(_xlfn.IFS(Data_Power_app[[#This Row],[LEANLINE PLAN]]="","",Data_Power_app[[#This Row],[LEANLINE (REALTIME)]]="","",SEARCH(RIGHT(Data_Power_app[[#This Row],[LEANLINE (REALTIME)]],1),Data_Power_app[[#This Row],[LEANLINE PLAN]],1)&gt;0,"True"),"False")</f>
        <v/>
      </c>
    </row>
    <row r="142" spans="1:64" x14ac:dyDescent="0.25">
      <c r="A142" s="10">
        <v>1159</v>
      </c>
      <c r="B142" s="3" t="s">
        <v>3112</v>
      </c>
      <c r="C142" s="3" t="s">
        <v>3113</v>
      </c>
      <c r="D142" s="3" t="s">
        <v>93</v>
      </c>
      <c r="E142" s="3" t="s">
        <v>94</v>
      </c>
      <c r="F142" s="3" t="s">
        <v>59</v>
      </c>
      <c r="G142" s="3">
        <v>618</v>
      </c>
      <c r="H142" s="4">
        <v>45833</v>
      </c>
      <c r="I142" s="32" t="s">
        <v>60</v>
      </c>
      <c r="J142" s="4">
        <v>45832</v>
      </c>
      <c r="K142" s="4">
        <v>45836</v>
      </c>
      <c r="L142" s="4">
        <v>45833.420370370368</v>
      </c>
      <c r="M142" s="4">
        <v>45836</v>
      </c>
      <c r="N142" s="4">
        <v>45835.665706018517</v>
      </c>
      <c r="O142" s="4" t="s">
        <v>60</v>
      </c>
      <c r="P142" s="4" t="s">
        <v>60</v>
      </c>
      <c r="Q142" s="4" t="s">
        <v>60</v>
      </c>
      <c r="R142" s="4" t="s">
        <v>60</v>
      </c>
      <c r="S142" s="4" t="s">
        <v>60</v>
      </c>
      <c r="T142" s="4">
        <v>45841</v>
      </c>
      <c r="U142" s="4">
        <v>45835.753587962965</v>
      </c>
      <c r="V142" s="4">
        <v>45838.08834490741</v>
      </c>
      <c r="W142" s="4">
        <v>45842</v>
      </c>
      <c r="X142" s="4">
        <v>45839.548518518517</v>
      </c>
      <c r="Y142" s="4" t="s">
        <v>77</v>
      </c>
      <c r="Z142" s="4">
        <v>45845</v>
      </c>
      <c r="AA142" s="4">
        <v>45839.548726851855</v>
      </c>
      <c r="AB142" s="4">
        <v>45842</v>
      </c>
      <c r="AC142" s="4">
        <v>45846</v>
      </c>
      <c r="AD142" s="4">
        <v>45847</v>
      </c>
      <c r="AE142" s="4">
        <v>45850</v>
      </c>
      <c r="AF142" s="4"/>
      <c r="AG142" s="3" t="s">
        <v>636</v>
      </c>
      <c r="AH142" s="3" t="s">
        <v>466</v>
      </c>
      <c r="AI142" s="3" t="s">
        <v>518</v>
      </c>
      <c r="AJ142" s="3" t="s">
        <v>467</v>
      </c>
      <c r="AK142" s="3" t="s">
        <v>98</v>
      </c>
      <c r="AL142" s="3" t="s">
        <v>468</v>
      </c>
      <c r="AM142" s="3" t="s">
        <v>469</v>
      </c>
      <c r="AN142" s="3">
        <v>27.801030000000001</v>
      </c>
      <c r="AO142" s="3" t="s">
        <v>68</v>
      </c>
      <c r="AP142" s="3"/>
      <c r="AQ142" s="3"/>
      <c r="AR142" s="3" t="s">
        <v>68</v>
      </c>
      <c r="AS142" s="3"/>
      <c r="AT142" s="3"/>
      <c r="AU142" s="3" t="s">
        <v>363</v>
      </c>
      <c r="AV142" s="3" t="s">
        <v>364</v>
      </c>
      <c r="AW142" s="3">
        <v>51.681870000000004</v>
      </c>
      <c r="AX142" s="3" t="s">
        <v>450</v>
      </c>
      <c r="AY142" s="3" t="s">
        <v>451</v>
      </c>
      <c r="AZ142" s="3">
        <v>618</v>
      </c>
      <c r="BA142" s="3" t="s">
        <v>60</v>
      </c>
      <c r="BB142" s="3">
        <v>618</v>
      </c>
      <c r="BC142" s="3" t="s">
        <v>60</v>
      </c>
      <c r="BD142" s="3" t="s">
        <v>60</v>
      </c>
      <c r="BE142" s="3" t="s">
        <v>60</v>
      </c>
      <c r="BF142" s="3" t="str">
        <f>IFERROR(VLOOKUP(Data_Power_app[[#This Row],[PRO ODER]],'Result'!H:J,3,0),"")</f>
        <v/>
      </c>
      <c r="BG142" s="11" t="str">
        <f>IFERROR(VLOOKUP(Data_Power_app[[#This Row],[PRO ODER]]&amp;"LAM",'Real Time'!A:E,4,0),"")</f>
        <v>ML-06</v>
      </c>
      <c r="BH14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2" s="3" t="str">
        <f>IFERROR(VLOOKUP(Data_Power_app[[#This Row],[PRO ODER]],'Xuất-Delay-SLT'!B:C,2,0),"")</f>
        <v/>
      </c>
      <c r="BJ142" s="3" t="str">
        <f>IFERROR(VLOOKUP(Data_Power_app[[#This Row],[PRO ODER]],'Plan Lean DC'!A:C,3,0),"")</f>
        <v/>
      </c>
      <c r="BK142" s="3" t="str">
        <f>IFERROR(VLOOKUP(Data_Power_app[[#This Row],[PRO ODER]]&amp;"LEAN_IN",'Real Time'!A:D,4,0),"")</f>
        <v>LEANLINE1_2</v>
      </c>
      <c r="BL142" s="3" t="str" cm="1">
        <f t="array" ref="BL142">IFERROR(_xlfn.IFS(Data_Power_app[[#This Row],[LEANLINE PLAN]]="","",Data_Power_app[[#This Row],[LEANLINE (REALTIME)]]="","",SEARCH(RIGHT(Data_Power_app[[#This Row],[LEANLINE (REALTIME)]],1),Data_Power_app[[#This Row],[LEANLINE PLAN]],1)&gt;0,"True"),"False")</f>
        <v/>
      </c>
    </row>
    <row r="143" spans="1:64" x14ac:dyDescent="0.25">
      <c r="A143" s="10">
        <v>1160</v>
      </c>
      <c r="B143" s="3" t="s">
        <v>3114</v>
      </c>
      <c r="C143" s="3" t="s">
        <v>3115</v>
      </c>
      <c r="D143" s="3" t="s">
        <v>93</v>
      </c>
      <c r="E143" s="3" t="s">
        <v>94</v>
      </c>
      <c r="F143" s="3" t="s">
        <v>59</v>
      </c>
      <c r="G143" s="3">
        <v>216</v>
      </c>
      <c r="H143" s="4">
        <v>45833</v>
      </c>
      <c r="I143" s="32" t="s">
        <v>60</v>
      </c>
      <c r="J143" s="4">
        <v>45832</v>
      </c>
      <c r="K143" s="4">
        <v>45836</v>
      </c>
      <c r="L143" s="4">
        <v>45833.432835648149</v>
      </c>
      <c r="M143" s="4">
        <v>45836</v>
      </c>
      <c r="N143" s="4">
        <v>45834.319201388891</v>
      </c>
      <c r="O143" s="4" t="s">
        <v>60</v>
      </c>
      <c r="P143" s="4" t="s">
        <v>60</v>
      </c>
      <c r="Q143" s="4" t="s">
        <v>60</v>
      </c>
      <c r="R143" s="4" t="s">
        <v>60</v>
      </c>
      <c r="S143" s="4" t="s">
        <v>60</v>
      </c>
      <c r="T143" s="4">
        <v>45841</v>
      </c>
      <c r="U143" s="4">
        <v>45834.656643518516</v>
      </c>
      <c r="V143" s="4">
        <v>45839.539189814815</v>
      </c>
      <c r="W143" s="4">
        <v>45842</v>
      </c>
      <c r="X143" s="4">
        <v>45839.917129629626</v>
      </c>
      <c r="Y143" s="4" t="s">
        <v>77</v>
      </c>
      <c r="Z143" s="4">
        <v>45845</v>
      </c>
      <c r="AA143" s="4">
        <v>45840.440775462965</v>
      </c>
      <c r="AB143" s="4" t="s">
        <v>60</v>
      </c>
      <c r="AC143" s="4">
        <v>45846</v>
      </c>
      <c r="AD143" s="4">
        <v>45847</v>
      </c>
      <c r="AE143" s="4">
        <v>45850</v>
      </c>
      <c r="AF143" s="4">
        <v>45842</v>
      </c>
      <c r="AG143" s="3" t="s">
        <v>635</v>
      </c>
      <c r="AH143" s="3" t="s">
        <v>466</v>
      </c>
      <c r="AI143" s="3" t="s">
        <v>518</v>
      </c>
      <c r="AJ143" s="3" t="s">
        <v>467</v>
      </c>
      <c r="AK143" s="3" t="s">
        <v>98</v>
      </c>
      <c r="AL143" s="3" t="s">
        <v>468</v>
      </c>
      <c r="AM143" s="3" t="s">
        <v>469</v>
      </c>
      <c r="AN143" s="3">
        <v>9.7787799999999994</v>
      </c>
      <c r="AO143" s="3" t="s">
        <v>68</v>
      </c>
      <c r="AP143" s="3"/>
      <c r="AQ143" s="3"/>
      <c r="AR143" s="3" t="s">
        <v>68</v>
      </c>
      <c r="AS143" s="3"/>
      <c r="AT143" s="3"/>
      <c r="AU143" s="3" t="s">
        <v>363</v>
      </c>
      <c r="AV143" s="3" t="s">
        <v>364</v>
      </c>
      <c r="AW143" s="3">
        <v>18.178719999999998</v>
      </c>
      <c r="AX143" s="3" t="s">
        <v>450</v>
      </c>
      <c r="AY143" s="3" t="s">
        <v>451</v>
      </c>
      <c r="AZ143" s="3">
        <v>216</v>
      </c>
      <c r="BA143" s="3" t="s">
        <v>60</v>
      </c>
      <c r="BB143" s="3">
        <v>216</v>
      </c>
      <c r="BC143" s="3" t="s">
        <v>60</v>
      </c>
      <c r="BD143" s="3" t="s">
        <v>60</v>
      </c>
      <c r="BE143" s="3" t="s">
        <v>60</v>
      </c>
      <c r="BF143" s="3" t="str">
        <f>IFERROR(VLOOKUP(Data_Power_app[[#This Row],[PRO ODER]],'Result'!H:J,3,0),"")</f>
        <v/>
      </c>
      <c r="BG143" s="11" t="str">
        <f>IFERROR(VLOOKUP(Data_Power_app[[#This Row],[PRO ODER]]&amp;"LAM",'Real Time'!A:E,4,0),"")</f>
        <v>ML-06</v>
      </c>
      <c r="BH14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3" s="3" t="str">
        <f>IFERROR(VLOOKUP(Data_Power_app[[#This Row],[PRO ODER]],'Xuất-Delay-SLT'!B:C,2,0),"")</f>
        <v/>
      </c>
      <c r="BJ143" s="3" t="str">
        <f>IFERROR(VLOOKUP(Data_Power_app[[#This Row],[PRO ODER]],'Plan Lean DC'!A:C,3,0),"")</f>
        <v/>
      </c>
      <c r="BK143" s="3" t="str">
        <f>IFERROR(VLOOKUP(Data_Power_app[[#This Row],[PRO ODER]]&amp;"LEAN_IN",'Real Time'!A:D,4,0),"")</f>
        <v>LEANLINE1_2</v>
      </c>
      <c r="BL143" s="3" t="str" cm="1">
        <f t="array" ref="BL143">IFERROR(_xlfn.IFS(Data_Power_app[[#This Row],[LEANLINE PLAN]]="","",Data_Power_app[[#This Row],[LEANLINE (REALTIME)]]="","",SEARCH(RIGHT(Data_Power_app[[#This Row],[LEANLINE (REALTIME)]],1),Data_Power_app[[#This Row],[LEANLINE PLAN]],1)&gt;0,"True"),"False")</f>
        <v/>
      </c>
    </row>
    <row r="144" spans="1:64" x14ac:dyDescent="0.25">
      <c r="A144" s="10">
        <v>1199</v>
      </c>
      <c r="B144" s="3" t="s">
        <v>2643</v>
      </c>
      <c r="C144" s="3" t="s">
        <v>2644</v>
      </c>
      <c r="D144" s="3" t="s">
        <v>93</v>
      </c>
      <c r="E144" s="3" t="s">
        <v>94</v>
      </c>
      <c r="F144" s="3" t="s">
        <v>59</v>
      </c>
      <c r="G144" s="3">
        <v>186</v>
      </c>
      <c r="H144" s="4">
        <v>45832</v>
      </c>
      <c r="I144" s="32" t="s">
        <v>60</v>
      </c>
      <c r="J144" s="4">
        <v>45831</v>
      </c>
      <c r="K144" s="4">
        <v>45834</v>
      </c>
      <c r="L144" s="4">
        <v>45831.835324074076</v>
      </c>
      <c r="M144" s="4">
        <v>45836</v>
      </c>
      <c r="N144" s="4">
        <v>45831.221435185187</v>
      </c>
      <c r="O144" s="4" t="s">
        <v>60</v>
      </c>
      <c r="P144" s="4" t="s">
        <v>60</v>
      </c>
      <c r="Q144" s="4" t="s">
        <v>60</v>
      </c>
      <c r="R144" s="4" t="s">
        <v>60</v>
      </c>
      <c r="S144" s="4" t="s">
        <v>60</v>
      </c>
      <c r="T144" s="4">
        <v>45840</v>
      </c>
      <c r="U144" s="4">
        <v>45832.950752314813</v>
      </c>
      <c r="V144" s="4">
        <v>45834.652418981481</v>
      </c>
      <c r="W144" s="4">
        <v>45842</v>
      </c>
      <c r="X144" s="4">
        <v>45834.673981481479</v>
      </c>
      <c r="Y144" s="4" t="s">
        <v>77</v>
      </c>
      <c r="Z144" s="4">
        <v>45845</v>
      </c>
      <c r="AA144" s="4">
        <v>45839.434236111112</v>
      </c>
      <c r="AB144" s="4">
        <v>45842</v>
      </c>
      <c r="AC144" s="4">
        <v>45846</v>
      </c>
      <c r="AD144" s="4">
        <v>45847</v>
      </c>
      <c r="AE144" s="4">
        <v>45850</v>
      </c>
      <c r="AF144" s="4"/>
      <c r="AG144" s="3" t="s">
        <v>636</v>
      </c>
      <c r="AH144" s="3" t="s">
        <v>466</v>
      </c>
      <c r="AI144" s="3" t="s">
        <v>529</v>
      </c>
      <c r="AJ144" s="3" t="s">
        <v>467</v>
      </c>
      <c r="AK144" s="3" t="s">
        <v>65</v>
      </c>
      <c r="AL144" s="3" t="s">
        <v>468</v>
      </c>
      <c r="AM144" s="3" t="s">
        <v>469</v>
      </c>
      <c r="AN144" s="3">
        <v>6.98752</v>
      </c>
      <c r="AO144" s="3" t="s">
        <v>68</v>
      </c>
      <c r="AP144" s="3"/>
      <c r="AQ144" s="3"/>
      <c r="AR144" s="3" t="s">
        <v>68</v>
      </c>
      <c r="AS144" s="3"/>
      <c r="AT144" s="3"/>
      <c r="AU144" s="3" t="s">
        <v>363</v>
      </c>
      <c r="AV144" s="3" t="s">
        <v>364</v>
      </c>
      <c r="AW144" s="3">
        <v>12.989879999999999</v>
      </c>
      <c r="AX144" s="3" t="s">
        <v>434</v>
      </c>
      <c r="AY144" s="3" t="s">
        <v>435</v>
      </c>
      <c r="AZ144" s="3">
        <v>186</v>
      </c>
      <c r="BA144" s="3" t="s">
        <v>60</v>
      </c>
      <c r="BB144" s="3">
        <v>186</v>
      </c>
      <c r="BC144" s="3" t="s">
        <v>60</v>
      </c>
      <c r="BD144" s="3" t="s">
        <v>60</v>
      </c>
      <c r="BE144" s="3" t="s">
        <v>60</v>
      </c>
      <c r="BF144" s="3" t="str">
        <f>IFERROR(VLOOKUP(Data_Power_app[[#This Row],[PRO ODER]],'Result'!H:J,3,0),"")</f>
        <v/>
      </c>
      <c r="BG144" s="11" t="str">
        <f>IFERROR(VLOOKUP(Data_Power_app[[#This Row],[PRO ODER]]&amp;"LAM",'Real Time'!A:E,4,0),"")</f>
        <v>ML-04</v>
      </c>
      <c r="BH14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4" s="3" t="str">
        <f>IFERROR(VLOOKUP(Data_Power_app[[#This Row],[PRO ODER]],'Xuất-Delay-SLT'!B:C,2,0),"")</f>
        <v/>
      </c>
      <c r="BJ144" s="3" t="str">
        <f>IFERROR(VLOOKUP(Data_Power_app[[#This Row],[PRO ODER]],'Plan Lean DC'!A:C,3,0),"")</f>
        <v/>
      </c>
      <c r="BK144" s="3" t="str">
        <f>IFERROR(VLOOKUP(Data_Power_app[[#This Row],[PRO ODER]]&amp;"LEAN_IN",'Real Time'!A:D,4,0),"")</f>
        <v>LEANLINE1_2</v>
      </c>
      <c r="BL144" s="3" t="str" cm="1">
        <f t="array" ref="BL144">IFERROR(_xlfn.IFS(Data_Power_app[[#This Row],[LEANLINE PLAN]]="","",Data_Power_app[[#This Row],[LEANLINE (REALTIME)]]="","",SEARCH(RIGHT(Data_Power_app[[#This Row],[LEANLINE (REALTIME)]],1),Data_Power_app[[#This Row],[LEANLINE PLAN]],1)&gt;0,"True"),"False")</f>
        <v/>
      </c>
    </row>
    <row r="145" spans="1:64" x14ac:dyDescent="0.25">
      <c r="A145" s="10">
        <v>1200</v>
      </c>
      <c r="B145" s="3" t="s">
        <v>2645</v>
      </c>
      <c r="C145" s="3" t="s">
        <v>2646</v>
      </c>
      <c r="D145" s="3" t="s">
        <v>93</v>
      </c>
      <c r="E145" s="3" t="s">
        <v>94</v>
      </c>
      <c r="F145" s="3" t="s">
        <v>59</v>
      </c>
      <c r="G145" s="3">
        <v>1668</v>
      </c>
      <c r="H145" s="4">
        <v>45832</v>
      </c>
      <c r="I145" s="32" t="s">
        <v>60</v>
      </c>
      <c r="J145" s="4">
        <v>45831</v>
      </c>
      <c r="K145" s="4">
        <v>45834</v>
      </c>
      <c r="L145" s="4">
        <v>45831.882118055553</v>
      </c>
      <c r="M145" s="4">
        <v>45836</v>
      </c>
      <c r="N145" s="4">
        <v>45831.22146990741</v>
      </c>
      <c r="O145" s="4" t="s">
        <v>60</v>
      </c>
      <c r="P145" s="4" t="s">
        <v>60</v>
      </c>
      <c r="Q145" s="4" t="s">
        <v>60</v>
      </c>
      <c r="R145" s="4" t="s">
        <v>60</v>
      </c>
      <c r="S145" s="4" t="s">
        <v>60</v>
      </c>
      <c r="T145" s="4">
        <v>45840</v>
      </c>
      <c r="U145" s="4">
        <v>45832.950891203705</v>
      </c>
      <c r="V145" s="4">
        <v>45834.668796296297</v>
      </c>
      <c r="W145" s="4">
        <v>45843</v>
      </c>
      <c r="X145" s="4">
        <v>45834.677118055559</v>
      </c>
      <c r="Y145" s="4" t="s">
        <v>77</v>
      </c>
      <c r="Z145" s="4">
        <v>45845</v>
      </c>
      <c r="AA145" s="4">
        <v>45834.188587962963</v>
      </c>
      <c r="AB145" s="4" t="s">
        <v>60</v>
      </c>
      <c r="AC145" s="4">
        <v>45846</v>
      </c>
      <c r="AD145" s="4">
        <v>45847</v>
      </c>
      <c r="AE145" s="4">
        <v>45850</v>
      </c>
      <c r="AF145" s="4">
        <v>45842</v>
      </c>
      <c r="AG145" s="3" t="s">
        <v>635</v>
      </c>
      <c r="AH145" s="3" t="s">
        <v>466</v>
      </c>
      <c r="AI145" s="3" t="s">
        <v>529</v>
      </c>
      <c r="AJ145" s="3" t="s">
        <v>467</v>
      </c>
      <c r="AK145" s="3" t="s">
        <v>65</v>
      </c>
      <c r="AL145" s="3" t="s">
        <v>468</v>
      </c>
      <c r="AM145" s="3" t="s">
        <v>469</v>
      </c>
      <c r="AN145" s="3">
        <v>64.301379999999995</v>
      </c>
      <c r="AO145" s="3" t="s">
        <v>68</v>
      </c>
      <c r="AP145" s="3"/>
      <c r="AQ145" s="3"/>
      <c r="AR145" s="3" t="s">
        <v>68</v>
      </c>
      <c r="AS145" s="3"/>
      <c r="AT145" s="3"/>
      <c r="AU145" s="3" t="s">
        <v>363</v>
      </c>
      <c r="AV145" s="3" t="s">
        <v>364</v>
      </c>
      <c r="AW145" s="3">
        <v>119.53377</v>
      </c>
      <c r="AX145" s="3" t="s">
        <v>434</v>
      </c>
      <c r="AY145" s="3" t="s">
        <v>435</v>
      </c>
      <c r="AZ145" s="3">
        <v>1668</v>
      </c>
      <c r="BA145" s="3" t="s">
        <v>60</v>
      </c>
      <c r="BB145" s="3">
        <v>1668</v>
      </c>
      <c r="BC145" s="3" t="s">
        <v>60</v>
      </c>
      <c r="BD145" s="3" t="s">
        <v>60</v>
      </c>
      <c r="BE145" s="3" t="s">
        <v>60</v>
      </c>
      <c r="BF145" s="3" t="str">
        <f>IFERROR(VLOOKUP(Data_Power_app[[#This Row],[PRO ODER]],'Result'!H:J,3,0),"")</f>
        <v/>
      </c>
      <c r="BG145" s="11" t="str">
        <f>IFERROR(VLOOKUP(Data_Power_app[[#This Row],[PRO ODER]]&amp;"LAM",'Real Time'!A:E,4,0),"")</f>
        <v>ML-04</v>
      </c>
      <c r="BH14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5" s="3" t="str">
        <f>IFERROR(VLOOKUP(Data_Power_app[[#This Row],[PRO ODER]],'Xuất-Delay-SLT'!B:C,2,0),"")</f>
        <v/>
      </c>
      <c r="BJ145" s="3" t="str">
        <f>IFERROR(VLOOKUP(Data_Power_app[[#This Row],[PRO ODER]],'Plan Lean DC'!A:C,3,0),"")</f>
        <v/>
      </c>
      <c r="BK145" s="3" t="str">
        <f>IFERROR(VLOOKUP(Data_Power_app[[#This Row],[PRO ODER]]&amp;"LEAN_IN",'Real Time'!A:D,4,0),"")</f>
        <v>LEANLINE1_2</v>
      </c>
      <c r="BL145" s="3" t="str" cm="1">
        <f t="array" ref="BL145">IFERROR(_xlfn.IFS(Data_Power_app[[#This Row],[LEANLINE PLAN]]="","",Data_Power_app[[#This Row],[LEANLINE (REALTIME)]]="","",SEARCH(RIGHT(Data_Power_app[[#This Row],[LEANLINE (REALTIME)]],1),Data_Power_app[[#This Row],[LEANLINE PLAN]],1)&gt;0,"True"),"False")</f>
        <v/>
      </c>
    </row>
    <row r="146" spans="1:64" x14ac:dyDescent="0.25">
      <c r="A146" s="10">
        <v>1208</v>
      </c>
      <c r="B146" s="3" t="s">
        <v>3122</v>
      </c>
      <c r="C146" s="3" t="s">
        <v>3123</v>
      </c>
      <c r="D146" s="3" t="s">
        <v>93</v>
      </c>
      <c r="E146" s="3" t="s">
        <v>94</v>
      </c>
      <c r="F146" s="3" t="s">
        <v>59</v>
      </c>
      <c r="G146" s="3">
        <v>300</v>
      </c>
      <c r="H146" s="4">
        <v>45833</v>
      </c>
      <c r="I146" s="32" t="s">
        <v>60</v>
      </c>
      <c r="J146" s="4">
        <v>45832</v>
      </c>
      <c r="K146" s="4">
        <v>45836</v>
      </c>
      <c r="L146" s="4">
        <v>45833.42019675926</v>
      </c>
      <c r="M146" s="4">
        <v>45836</v>
      </c>
      <c r="N146" s="4">
        <v>45835.036041666666</v>
      </c>
      <c r="O146" s="4" t="s">
        <v>60</v>
      </c>
      <c r="P146" s="4" t="s">
        <v>60</v>
      </c>
      <c r="Q146" s="4" t="s">
        <v>60</v>
      </c>
      <c r="R146" s="4" t="s">
        <v>60</v>
      </c>
      <c r="S146" s="4" t="s">
        <v>60</v>
      </c>
      <c r="T146" s="4">
        <v>45841</v>
      </c>
      <c r="U146" s="4">
        <v>45836.700486111113</v>
      </c>
      <c r="V146" s="4">
        <v>45839.538946759261</v>
      </c>
      <c r="W146" s="4">
        <v>45842</v>
      </c>
      <c r="X146" s="4">
        <v>45839.91715277778</v>
      </c>
      <c r="Y146" s="4" t="s">
        <v>77</v>
      </c>
      <c r="Z146" s="4">
        <v>45845</v>
      </c>
      <c r="AA146" s="4">
        <v>45840.647233796299</v>
      </c>
      <c r="AB146" s="4">
        <v>45842</v>
      </c>
      <c r="AC146" s="4">
        <v>45846</v>
      </c>
      <c r="AD146" s="4">
        <v>45847</v>
      </c>
      <c r="AE146" s="4">
        <v>45850</v>
      </c>
      <c r="AF146" s="4"/>
      <c r="AG146" s="3" t="s">
        <v>636</v>
      </c>
      <c r="AH146" s="3" t="s">
        <v>466</v>
      </c>
      <c r="AI146" s="3" t="s">
        <v>529</v>
      </c>
      <c r="AJ146" s="3" t="s">
        <v>467</v>
      </c>
      <c r="AK146" s="3" t="s">
        <v>65</v>
      </c>
      <c r="AL146" s="3" t="s">
        <v>468</v>
      </c>
      <c r="AM146" s="3" t="s">
        <v>469</v>
      </c>
      <c r="AN146" s="3">
        <v>11.78112</v>
      </c>
      <c r="AO146" s="3" t="s">
        <v>68</v>
      </c>
      <c r="AP146" s="3"/>
      <c r="AQ146" s="3"/>
      <c r="AR146" s="3" t="s">
        <v>68</v>
      </c>
      <c r="AS146" s="3"/>
      <c r="AT146" s="3"/>
      <c r="AU146" s="3" t="s">
        <v>363</v>
      </c>
      <c r="AV146" s="3" t="s">
        <v>364</v>
      </c>
      <c r="AW146" s="3">
        <v>21.90005</v>
      </c>
      <c r="AX146" s="3" t="s">
        <v>434</v>
      </c>
      <c r="AY146" s="3" t="s">
        <v>435</v>
      </c>
      <c r="AZ146" s="3">
        <v>300</v>
      </c>
      <c r="BA146" s="3" t="s">
        <v>60</v>
      </c>
      <c r="BB146" s="3">
        <v>300</v>
      </c>
      <c r="BC146" s="3" t="s">
        <v>60</v>
      </c>
      <c r="BD146" s="3" t="s">
        <v>60</v>
      </c>
      <c r="BE146" s="3" t="s">
        <v>60</v>
      </c>
      <c r="BF146" s="3" t="str">
        <f>IFERROR(VLOOKUP(Data_Power_app[[#This Row],[PRO ODER]],'Result'!H:J,3,0),"")</f>
        <v/>
      </c>
      <c r="BG146" s="11" t="str">
        <f>IFERROR(VLOOKUP(Data_Power_app[[#This Row],[PRO ODER]]&amp;"LAM",'Real Time'!A:E,4,0),"")</f>
        <v>ML-06</v>
      </c>
      <c r="BH14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6" s="3" t="str">
        <f>IFERROR(VLOOKUP(Data_Power_app[[#This Row],[PRO ODER]],'Xuất-Delay-SLT'!B:C,2,0),"")</f>
        <v/>
      </c>
      <c r="BJ146" s="3" t="str">
        <f>IFERROR(VLOOKUP(Data_Power_app[[#This Row],[PRO ODER]],'Plan Lean DC'!A:C,3,0),"")</f>
        <v/>
      </c>
      <c r="BK146" s="3" t="str">
        <f>IFERROR(VLOOKUP(Data_Power_app[[#This Row],[PRO ODER]]&amp;"LEAN_IN",'Real Time'!A:D,4,0),"")</f>
        <v>LEANLINE1_2</v>
      </c>
      <c r="BL146" s="3" t="str" cm="1">
        <f t="array" ref="BL146">IFERROR(_xlfn.IFS(Data_Power_app[[#This Row],[LEANLINE PLAN]]="","",Data_Power_app[[#This Row],[LEANLINE (REALTIME)]]="","",SEARCH(RIGHT(Data_Power_app[[#This Row],[LEANLINE (REALTIME)]],1),Data_Power_app[[#This Row],[LEANLINE PLAN]],1)&gt;0,"True"),"False")</f>
        <v/>
      </c>
    </row>
    <row r="147" spans="1:64" x14ac:dyDescent="0.25">
      <c r="A147" s="10">
        <v>1211</v>
      </c>
      <c r="B147" s="3" t="s">
        <v>3126</v>
      </c>
      <c r="C147" s="3" t="s">
        <v>3127</v>
      </c>
      <c r="D147" s="3" t="s">
        <v>93</v>
      </c>
      <c r="E147" s="3" t="s">
        <v>94</v>
      </c>
      <c r="F147" s="3" t="s">
        <v>59</v>
      </c>
      <c r="G147" s="3">
        <v>312</v>
      </c>
      <c r="H147" s="4">
        <v>45833</v>
      </c>
      <c r="I147" s="32" t="s">
        <v>60</v>
      </c>
      <c r="J147" s="4">
        <v>45832</v>
      </c>
      <c r="K147" s="4">
        <v>45836</v>
      </c>
      <c r="L147" s="4">
        <v>45833.420324074075</v>
      </c>
      <c r="M147" s="4">
        <v>45836</v>
      </c>
      <c r="N147" s="4">
        <v>45835.035925925928</v>
      </c>
      <c r="O147" s="4" t="s">
        <v>60</v>
      </c>
      <c r="P147" s="4" t="s">
        <v>60</v>
      </c>
      <c r="Q147" s="4" t="s">
        <v>60</v>
      </c>
      <c r="R147" s="4" t="s">
        <v>60</v>
      </c>
      <c r="S147" s="4" t="s">
        <v>60</v>
      </c>
      <c r="T147" s="4">
        <v>45841</v>
      </c>
      <c r="U147" s="4">
        <v>45836.700219907405</v>
      </c>
      <c r="V147" s="4">
        <v>45839.031712962962</v>
      </c>
      <c r="W147" s="4">
        <v>45842</v>
      </c>
      <c r="X147" s="4">
        <v>45839.191296296296</v>
      </c>
      <c r="Y147" s="4" t="s">
        <v>77</v>
      </c>
      <c r="Z147" s="4">
        <v>45845</v>
      </c>
      <c r="AA147" s="4">
        <v>45840.360810185186</v>
      </c>
      <c r="AB147" s="4" t="s">
        <v>60</v>
      </c>
      <c r="AC147" s="4">
        <v>45846</v>
      </c>
      <c r="AD147" s="4">
        <v>45847</v>
      </c>
      <c r="AE147" s="4">
        <v>45850</v>
      </c>
      <c r="AF147" s="4">
        <v>45842</v>
      </c>
      <c r="AG147" s="3" t="s">
        <v>635</v>
      </c>
      <c r="AH147" s="3" t="s">
        <v>466</v>
      </c>
      <c r="AI147" s="3" t="s">
        <v>522</v>
      </c>
      <c r="AJ147" s="3" t="s">
        <v>467</v>
      </c>
      <c r="AK147" s="3" t="s">
        <v>98</v>
      </c>
      <c r="AL147" s="3" t="s">
        <v>468</v>
      </c>
      <c r="AM147" s="3" t="s">
        <v>469</v>
      </c>
      <c r="AN147" s="3">
        <v>14.20316</v>
      </c>
      <c r="AO147" s="3" t="s">
        <v>68</v>
      </c>
      <c r="AP147" s="3"/>
      <c r="AQ147" s="3"/>
      <c r="AR147" s="3" t="s">
        <v>68</v>
      </c>
      <c r="AS147" s="3"/>
      <c r="AT147" s="3"/>
      <c r="AU147" s="3" t="s">
        <v>363</v>
      </c>
      <c r="AV147" s="3" t="s">
        <v>364</v>
      </c>
      <c r="AW147" s="3">
        <v>26.403759999999998</v>
      </c>
      <c r="AX147" s="3" t="s">
        <v>523</v>
      </c>
      <c r="AY147" s="3" t="s">
        <v>524</v>
      </c>
      <c r="AZ147" s="3">
        <v>312</v>
      </c>
      <c r="BA147" s="3" t="s">
        <v>60</v>
      </c>
      <c r="BB147" s="3">
        <v>312</v>
      </c>
      <c r="BC147" s="3" t="s">
        <v>60</v>
      </c>
      <c r="BD147" s="3" t="s">
        <v>60</v>
      </c>
      <c r="BE147" s="3" t="s">
        <v>60</v>
      </c>
      <c r="BF147" s="3" t="str">
        <f>IFERROR(VLOOKUP(Data_Power_app[[#This Row],[PRO ODER]],'Result'!H:J,3,0),"")</f>
        <v/>
      </c>
      <c r="BG147" s="11" t="str">
        <f>IFERROR(VLOOKUP(Data_Power_app[[#This Row],[PRO ODER]]&amp;"LAM",'Real Time'!A:E,4,0),"")</f>
        <v>ML-06</v>
      </c>
      <c r="BH14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7" s="3" t="str">
        <f>IFERROR(VLOOKUP(Data_Power_app[[#This Row],[PRO ODER]],'Xuất-Delay-SLT'!B:C,2,0),"")</f>
        <v/>
      </c>
      <c r="BJ147" s="3" t="str">
        <f>IFERROR(VLOOKUP(Data_Power_app[[#This Row],[PRO ODER]],'Plan Lean DC'!A:C,3,0),"")</f>
        <v/>
      </c>
      <c r="BK147" s="3" t="str">
        <f>IFERROR(VLOOKUP(Data_Power_app[[#This Row],[PRO ODER]]&amp;"LEAN_IN",'Real Time'!A:D,4,0),"")</f>
        <v>LEANLINE1_2</v>
      </c>
      <c r="BL147" s="3" t="str" cm="1">
        <f t="array" ref="BL147">IFERROR(_xlfn.IFS(Data_Power_app[[#This Row],[LEANLINE PLAN]]="","",Data_Power_app[[#This Row],[LEANLINE (REALTIME)]]="","",SEARCH(RIGHT(Data_Power_app[[#This Row],[LEANLINE (REALTIME)]],1),Data_Power_app[[#This Row],[LEANLINE PLAN]],1)&gt;0,"True"),"False")</f>
        <v/>
      </c>
    </row>
    <row r="148" spans="1:64" x14ac:dyDescent="0.25">
      <c r="A148" s="10">
        <v>1213</v>
      </c>
      <c r="B148" s="3" t="s">
        <v>3128</v>
      </c>
      <c r="C148" s="3" t="s">
        <v>3129</v>
      </c>
      <c r="D148" s="3" t="s">
        <v>93</v>
      </c>
      <c r="E148" s="3" t="s">
        <v>94</v>
      </c>
      <c r="F148" s="3" t="s">
        <v>59</v>
      </c>
      <c r="G148" s="3">
        <v>612</v>
      </c>
      <c r="H148" s="4">
        <v>45833</v>
      </c>
      <c r="I148" s="32" t="s">
        <v>60</v>
      </c>
      <c r="J148" s="4">
        <v>45832</v>
      </c>
      <c r="K148" s="4">
        <v>45836</v>
      </c>
      <c r="L148" s="4">
        <v>45833.420416666668</v>
      </c>
      <c r="M148" s="4">
        <v>45836</v>
      </c>
      <c r="N148" s="4">
        <v>45835.03597222222</v>
      </c>
      <c r="O148" s="4" t="s">
        <v>60</v>
      </c>
      <c r="P148" s="4" t="s">
        <v>60</v>
      </c>
      <c r="Q148" s="4" t="s">
        <v>60</v>
      </c>
      <c r="R148" s="4" t="s">
        <v>60</v>
      </c>
      <c r="S148" s="4" t="s">
        <v>60</v>
      </c>
      <c r="T148" s="4">
        <v>45841</v>
      </c>
      <c r="U148" s="4">
        <v>45836.700324074074</v>
      </c>
      <c r="V148" s="4">
        <v>45839.031759259262</v>
      </c>
      <c r="W148" s="4">
        <v>45842</v>
      </c>
      <c r="X148" s="4">
        <v>45840.650208333333</v>
      </c>
      <c r="Y148" s="4" t="s">
        <v>77</v>
      </c>
      <c r="Z148" s="4">
        <v>45845</v>
      </c>
      <c r="AA148" s="4">
        <v>45840.216516203705</v>
      </c>
      <c r="AB148" s="4">
        <v>45842</v>
      </c>
      <c r="AC148" s="4">
        <v>45846</v>
      </c>
      <c r="AD148" s="4">
        <v>45847</v>
      </c>
      <c r="AE148" s="4">
        <v>45850</v>
      </c>
      <c r="AF148" s="4"/>
      <c r="AG148" s="3" t="s">
        <v>636</v>
      </c>
      <c r="AH148" s="3" t="s">
        <v>466</v>
      </c>
      <c r="AI148" s="3" t="s">
        <v>2638</v>
      </c>
      <c r="AJ148" s="3" t="s">
        <v>467</v>
      </c>
      <c r="AK148" s="3" t="s">
        <v>98</v>
      </c>
      <c r="AL148" s="3" t="s">
        <v>468</v>
      </c>
      <c r="AM148" s="3" t="s">
        <v>469</v>
      </c>
      <c r="AN148" s="3">
        <v>28.290310000000002</v>
      </c>
      <c r="AO148" s="3" t="s">
        <v>68</v>
      </c>
      <c r="AP148" s="3"/>
      <c r="AQ148" s="3"/>
      <c r="AR148" s="3" t="s">
        <v>68</v>
      </c>
      <c r="AS148" s="3"/>
      <c r="AT148" s="3"/>
      <c r="AU148" s="3" t="s">
        <v>363</v>
      </c>
      <c r="AV148" s="3" t="s">
        <v>364</v>
      </c>
      <c r="AW148" s="3">
        <v>52.593069999999997</v>
      </c>
      <c r="AX148" s="3" t="s">
        <v>757</v>
      </c>
      <c r="AY148" s="3" t="s">
        <v>758</v>
      </c>
      <c r="AZ148" s="3">
        <v>612</v>
      </c>
      <c r="BA148" s="3" t="s">
        <v>60</v>
      </c>
      <c r="BB148" s="3">
        <v>612</v>
      </c>
      <c r="BC148" s="3" t="s">
        <v>60</v>
      </c>
      <c r="BD148" s="3" t="s">
        <v>60</v>
      </c>
      <c r="BE148" s="3" t="s">
        <v>60</v>
      </c>
      <c r="BF148" s="3" t="str">
        <f>IFERROR(VLOOKUP(Data_Power_app[[#This Row],[PRO ODER]],'Result'!H:J,3,0),"")</f>
        <v/>
      </c>
      <c r="BG148" s="11" t="str">
        <f>IFERROR(VLOOKUP(Data_Power_app[[#This Row],[PRO ODER]]&amp;"LAM",'Real Time'!A:E,4,0),"")</f>
        <v>ML-06</v>
      </c>
      <c r="BH14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8" s="3" t="str">
        <f>IFERROR(VLOOKUP(Data_Power_app[[#This Row],[PRO ODER]],'Xuất-Delay-SLT'!B:C,2,0),"")</f>
        <v/>
      </c>
      <c r="BJ148" s="3" t="str">
        <f>IFERROR(VLOOKUP(Data_Power_app[[#This Row],[PRO ODER]],'Plan Lean DC'!A:C,3,0),"")</f>
        <v/>
      </c>
      <c r="BK148" s="3" t="str">
        <f>IFERROR(VLOOKUP(Data_Power_app[[#This Row],[PRO ODER]]&amp;"LEAN_IN",'Real Time'!A:D,4,0),"")</f>
        <v>LEANLINE1_2</v>
      </c>
      <c r="BL148" s="3" t="str" cm="1">
        <f t="array" ref="BL148">IFERROR(_xlfn.IFS(Data_Power_app[[#This Row],[LEANLINE PLAN]]="","",Data_Power_app[[#This Row],[LEANLINE (REALTIME)]]="","",SEARCH(RIGHT(Data_Power_app[[#This Row],[LEANLINE (REALTIME)]],1),Data_Power_app[[#This Row],[LEANLINE PLAN]],1)&gt;0,"True"),"False")</f>
        <v/>
      </c>
    </row>
    <row r="149" spans="1:64" x14ac:dyDescent="0.25">
      <c r="A149" s="10">
        <v>1215</v>
      </c>
      <c r="B149" s="3" t="s">
        <v>3132</v>
      </c>
      <c r="C149" s="3" t="s">
        <v>3133</v>
      </c>
      <c r="D149" s="3" t="s">
        <v>93</v>
      </c>
      <c r="E149" s="3" t="s">
        <v>94</v>
      </c>
      <c r="F149" s="3" t="s">
        <v>59</v>
      </c>
      <c r="G149" s="3">
        <v>2040</v>
      </c>
      <c r="H149" s="4">
        <v>45833</v>
      </c>
      <c r="I149" s="32" t="s">
        <v>60</v>
      </c>
      <c r="J149" s="4">
        <v>45832</v>
      </c>
      <c r="K149" s="4">
        <v>45836</v>
      </c>
      <c r="L149" s="4">
        <v>45833.432905092595</v>
      </c>
      <c r="M149" s="4">
        <v>45836</v>
      </c>
      <c r="N149" s="4">
        <v>45834.347905092596</v>
      </c>
      <c r="O149" s="4" t="s">
        <v>60</v>
      </c>
      <c r="P149" s="4" t="s">
        <v>60</v>
      </c>
      <c r="Q149" s="4" t="s">
        <v>60</v>
      </c>
      <c r="R149" s="4" t="s">
        <v>60</v>
      </c>
      <c r="S149" s="4" t="s">
        <v>60</v>
      </c>
      <c r="T149" s="4">
        <v>45841</v>
      </c>
      <c r="U149" s="4">
        <v>45834.656712962962</v>
      </c>
      <c r="V149" s="4">
        <v>45838.87537037037</v>
      </c>
      <c r="W149" s="4">
        <v>45842</v>
      </c>
      <c r="X149" s="4">
        <v>45838.077337962961</v>
      </c>
      <c r="Y149" s="4" t="s">
        <v>77</v>
      </c>
      <c r="Z149" s="4">
        <v>45845</v>
      </c>
      <c r="AA149" s="4">
        <v>45839.598368055558</v>
      </c>
      <c r="AB149" s="4" t="s">
        <v>60</v>
      </c>
      <c r="AC149" s="4">
        <v>45846</v>
      </c>
      <c r="AD149" s="4">
        <v>45847</v>
      </c>
      <c r="AE149" s="4">
        <v>45850</v>
      </c>
      <c r="AF149" s="4">
        <v>45842</v>
      </c>
      <c r="AG149" s="3" t="s">
        <v>635</v>
      </c>
      <c r="AH149" s="3" t="s">
        <v>466</v>
      </c>
      <c r="AI149" s="3" t="s">
        <v>530</v>
      </c>
      <c r="AJ149" s="3" t="s">
        <v>467</v>
      </c>
      <c r="AK149" s="3" t="s">
        <v>65</v>
      </c>
      <c r="AL149" s="3" t="s">
        <v>468</v>
      </c>
      <c r="AM149" s="3" t="s">
        <v>469</v>
      </c>
      <c r="AN149" s="3">
        <v>79.139700000000005</v>
      </c>
      <c r="AO149" s="3" t="s">
        <v>68</v>
      </c>
      <c r="AP149" s="3"/>
      <c r="AQ149" s="3"/>
      <c r="AR149" s="3" t="s">
        <v>68</v>
      </c>
      <c r="AS149" s="3"/>
      <c r="AT149" s="3"/>
      <c r="AU149" s="3" t="s">
        <v>363</v>
      </c>
      <c r="AV149" s="3" t="s">
        <v>364</v>
      </c>
      <c r="AW149" s="3">
        <v>147.11646999999999</v>
      </c>
      <c r="AX149" s="3" t="s">
        <v>526</v>
      </c>
      <c r="AY149" s="3" t="s">
        <v>527</v>
      </c>
      <c r="AZ149" s="3">
        <v>2040</v>
      </c>
      <c r="BA149" s="3" t="s">
        <v>60</v>
      </c>
      <c r="BB149" s="3">
        <v>2040</v>
      </c>
      <c r="BC149" s="3" t="s">
        <v>60</v>
      </c>
      <c r="BD149" s="3" t="s">
        <v>60</v>
      </c>
      <c r="BE149" s="3" t="s">
        <v>60</v>
      </c>
      <c r="BF149" s="3" t="str">
        <f>IFERROR(VLOOKUP(Data_Power_app[[#This Row],[PRO ODER]],'Result'!H:J,3,0),"")</f>
        <v/>
      </c>
      <c r="BG149" s="11" t="str">
        <f>IFERROR(VLOOKUP(Data_Power_app[[#This Row],[PRO ODER]]&amp;"LAM",'Real Time'!A:E,4,0),"")</f>
        <v>ML-06</v>
      </c>
      <c r="BH14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9" s="3" t="str">
        <f>IFERROR(VLOOKUP(Data_Power_app[[#This Row],[PRO ODER]],'Xuất-Delay-SLT'!B:C,2,0),"")</f>
        <v/>
      </c>
      <c r="BJ149" s="3" t="str">
        <f>IFERROR(VLOOKUP(Data_Power_app[[#This Row],[PRO ODER]],'Plan Lean DC'!A:C,3,0),"")</f>
        <v/>
      </c>
      <c r="BK149" s="3" t="str">
        <f>IFERROR(VLOOKUP(Data_Power_app[[#This Row],[PRO ODER]]&amp;"LEAN_IN",'Real Time'!A:D,4,0),"")</f>
        <v>LEANLINE1_2</v>
      </c>
      <c r="BL149" s="3" t="str" cm="1">
        <f t="array" ref="BL149">IFERROR(_xlfn.IFS(Data_Power_app[[#This Row],[LEANLINE PLAN]]="","",Data_Power_app[[#This Row],[LEANLINE (REALTIME)]]="","",SEARCH(RIGHT(Data_Power_app[[#This Row],[LEANLINE (REALTIME)]],1),Data_Power_app[[#This Row],[LEANLINE PLAN]],1)&gt;0,"True"),"False")</f>
        <v/>
      </c>
    </row>
    <row r="150" spans="1:64" x14ac:dyDescent="0.25">
      <c r="A150" s="10">
        <v>1216</v>
      </c>
      <c r="B150" s="3" t="s">
        <v>3134</v>
      </c>
      <c r="C150" s="3" t="s">
        <v>3135</v>
      </c>
      <c r="D150" s="3" t="s">
        <v>93</v>
      </c>
      <c r="E150" s="3" t="s">
        <v>94</v>
      </c>
      <c r="F150" s="3" t="s">
        <v>59</v>
      </c>
      <c r="G150" s="3">
        <v>300</v>
      </c>
      <c r="H150" s="4">
        <v>45833</v>
      </c>
      <c r="I150" s="32" t="s">
        <v>60</v>
      </c>
      <c r="J150" s="4">
        <v>45832</v>
      </c>
      <c r="K150" s="4">
        <v>45836</v>
      </c>
      <c r="L150" s="4">
        <v>45833.420254629629</v>
      </c>
      <c r="M150" s="4">
        <v>45836</v>
      </c>
      <c r="N150" s="4">
        <v>45835.665775462963</v>
      </c>
      <c r="O150" s="4" t="s">
        <v>60</v>
      </c>
      <c r="P150" s="4" t="s">
        <v>60</v>
      </c>
      <c r="Q150" s="4" t="s">
        <v>60</v>
      </c>
      <c r="R150" s="4" t="s">
        <v>60</v>
      </c>
      <c r="S150" s="4" t="s">
        <v>60</v>
      </c>
      <c r="T150" s="4">
        <v>45841</v>
      </c>
      <c r="U150" s="4">
        <v>45835.753634259258</v>
      </c>
      <c r="V150" s="4">
        <v>45839.539247685185</v>
      </c>
      <c r="W150" s="4">
        <v>45842</v>
      </c>
      <c r="X150" s="4">
        <v>45839.917094907411</v>
      </c>
      <c r="Y150" s="4" t="s">
        <v>77</v>
      </c>
      <c r="Z150" s="4">
        <v>45845</v>
      </c>
      <c r="AA150" s="4">
        <v>45840.407210648147</v>
      </c>
      <c r="AB150" s="4" t="s">
        <v>60</v>
      </c>
      <c r="AC150" s="4">
        <v>45846</v>
      </c>
      <c r="AD150" s="4">
        <v>45847</v>
      </c>
      <c r="AE150" s="4">
        <v>45850</v>
      </c>
      <c r="AF150" s="4">
        <v>45842</v>
      </c>
      <c r="AG150" s="3" t="s">
        <v>635</v>
      </c>
      <c r="AH150" s="3" t="s">
        <v>466</v>
      </c>
      <c r="AI150" s="3" t="s">
        <v>530</v>
      </c>
      <c r="AJ150" s="3" t="s">
        <v>467</v>
      </c>
      <c r="AK150" s="3" t="s">
        <v>65</v>
      </c>
      <c r="AL150" s="3" t="s">
        <v>468</v>
      </c>
      <c r="AM150" s="3" t="s">
        <v>469</v>
      </c>
      <c r="AN150" s="3">
        <v>11.731059999999999</v>
      </c>
      <c r="AO150" s="3" t="s">
        <v>68</v>
      </c>
      <c r="AP150" s="3"/>
      <c r="AQ150" s="3"/>
      <c r="AR150" s="3" t="s">
        <v>68</v>
      </c>
      <c r="AS150" s="3"/>
      <c r="AT150" s="3"/>
      <c r="AU150" s="3" t="s">
        <v>363</v>
      </c>
      <c r="AV150" s="3" t="s">
        <v>364</v>
      </c>
      <c r="AW150" s="3">
        <v>21.807269999999999</v>
      </c>
      <c r="AX150" s="3" t="s">
        <v>526</v>
      </c>
      <c r="AY150" s="3" t="s">
        <v>527</v>
      </c>
      <c r="AZ150" s="3">
        <v>300</v>
      </c>
      <c r="BA150" s="3" t="s">
        <v>60</v>
      </c>
      <c r="BB150" s="3">
        <v>300</v>
      </c>
      <c r="BC150" s="3" t="s">
        <v>60</v>
      </c>
      <c r="BD150" s="3" t="s">
        <v>60</v>
      </c>
      <c r="BE150" s="3" t="s">
        <v>60</v>
      </c>
      <c r="BF150" s="3" t="str">
        <f>IFERROR(VLOOKUP(Data_Power_app[[#This Row],[PRO ODER]],'Result'!H:J,3,0),"")</f>
        <v/>
      </c>
      <c r="BG150" s="11" t="str">
        <f>IFERROR(VLOOKUP(Data_Power_app[[#This Row],[PRO ODER]]&amp;"LAM",'Real Time'!A:E,4,0),"")</f>
        <v>ML-06</v>
      </c>
      <c r="BH15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0" s="3" t="str">
        <f>IFERROR(VLOOKUP(Data_Power_app[[#This Row],[PRO ODER]],'Xuất-Delay-SLT'!B:C,2,0),"")</f>
        <v/>
      </c>
      <c r="BJ150" s="3" t="str">
        <f>IFERROR(VLOOKUP(Data_Power_app[[#This Row],[PRO ODER]],'Plan Lean DC'!A:C,3,0),"")</f>
        <v/>
      </c>
      <c r="BK150" s="3" t="str">
        <f>IFERROR(VLOOKUP(Data_Power_app[[#This Row],[PRO ODER]]&amp;"LEAN_IN",'Real Time'!A:D,4,0),"")</f>
        <v>LEANLINE1_2</v>
      </c>
      <c r="BL150" s="3" t="str" cm="1">
        <f t="array" ref="BL150">IFERROR(_xlfn.IFS(Data_Power_app[[#This Row],[LEANLINE PLAN]]="","",Data_Power_app[[#This Row],[LEANLINE (REALTIME)]]="","",SEARCH(RIGHT(Data_Power_app[[#This Row],[LEANLINE (REALTIME)]],1),Data_Power_app[[#This Row],[LEANLINE PLAN]],1)&gt;0,"True"),"False")</f>
        <v/>
      </c>
    </row>
    <row r="151" spans="1:64" x14ac:dyDescent="0.25">
      <c r="A151" s="10">
        <v>1293</v>
      </c>
      <c r="B151" s="3" t="s">
        <v>5676</v>
      </c>
      <c r="C151" s="3" t="s">
        <v>5677</v>
      </c>
      <c r="D151" s="3" t="s">
        <v>84</v>
      </c>
      <c r="E151" s="3" t="s">
        <v>151</v>
      </c>
      <c r="F151" s="3" t="s">
        <v>59</v>
      </c>
      <c r="G151" s="3">
        <v>2813</v>
      </c>
      <c r="H151" s="4">
        <v>45836</v>
      </c>
      <c r="I151" s="32" t="s">
        <v>60</v>
      </c>
      <c r="J151" s="4">
        <v>45835</v>
      </c>
      <c r="K151" s="4">
        <v>45839</v>
      </c>
      <c r="L151" s="4">
        <v>45835.830659722225</v>
      </c>
      <c r="M151" s="4">
        <v>45840</v>
      </c>
      <c r="N151" s="4">
        <v>45836.373101851852</v>
      </c>
      <c r="O151" s="4" t="s">
        <v>60</v>
      </c>
      <c r="P151" s="4" t="s">
        <v>60</v>
      </c>
      <c r="Q151" s="4" t="s">
        <v>60</v>
      </c>
      <c r="R151" s="4" t="s">
        <v>60</v>
      </c>
      <c r="S151" s="4" t="s">
        <v>60</v>
      </c>
      <c r="T151" s="4">
        <v>45842</v>
      </c>
      <c r="U151" s="4">
        <v>45836.761342592596</v>
      </c>
      <c r="V151" s="4">
        <v>45839.072060185186</v>
      </c>
      <c r="W151" s="4">
        <v>45845</v>
      </c>
      <c r="X151" s="4">
        <v>45841.696597222224</v>
      </c>
      <c r="Y151" s="4" t="s">
        <v>77</v>
      </c>
      <c r="Z151" s="4">
        <v>45846</v>
      </c>
      <c r="AA151" s="4">
        <v>45841.69730324074</v>
      </c>
      <c r="AB151" s="4">
        <v>45842</v>
      </c>
      <c r="AC151" s="4">
        <v>45847</v>
      </c>
      <c r="AD151" s="4">
        <v>45848</v>
      </c>
      <c r="AE151" s="4">
        <v>45850</v>
      </c>
      <c r="AF151" s="4"/>
      <c r="AG151" s="3" t="s">
        <v>636</v>
      </c>
      <c r="AH151" s="3" t="s">
        <v>152</v>
      </c>
      <c r="AI151" s="3" t="s">
        <v>5678</v>
      </c>
      <c r="AJ151" s="3" t="s">
        <v>153</v>
      </c>
      <c r="AK151" s="3" t="s">
        <v>98</v>
      </c>
      <c r="AL151" s="3" t="s">
        <v>138</v>
      </c>
      <c r="AM151" s="3" t="s">
        <v>139</v>
      </c>
      <c r="AN151" s="3">
        <v>108.18940000000001</v>
      </c>
      <c r="AO151" s="3" t="s">
        <v>68</v>
      </c>
      <c r="AP151" s="3"/>
      <c r="AQ151" s="3"/>
      <c r="AR151" s="3" t="s">
        <v>68</v>
      </c>
      <c r="AS151" s="3"/>
      <c r="AT151" s="3"/>
      <c r="AU151" s="3" t="s">
        <v>154</v>
      </c>
      <c r="AV151" s="3" t="s">
        <v>155</v>
      </c>
      <c r="AW151" s="3">
        <v>236.62011999999999</v>
      </c>
      <c r="AX151" s="3" t="s">
        <v>5679</v>
      </c>
      <c r="AY151" s="3" t="s">
        <v>5680</v>
      </c>
      <c r="AZ151" s="3">
        <v>2596</v>
      </c>
      <c r="BA151" s="3" t="s">
        <v>60</v>
      </c>
      <c r="BB151" s="3">
        <v>2813</v>
      </c>
      <c r="BC151" s="3" t="s">
        <v>60</v>
      </c>
      <c r="BD151" s="3" t="s">
        <v>60</v>
      </c>
      <c r="BE151" s="3" t="s">
        <v>60</v>
      </c>
      <c r="BF151" s="3" t="str">
        <f>IFERROR(VLOOKUP(Data_Power_app[[#This Row],[PRO ODER]],'Result'!H:J,3,0),"")</f>
        <v/>
      </c>
      <c r="BG151" s="11" t="str">
        <f>IFERROR(VLOOKUP(Data_Power_app[[#This Row],[PRO ODER]]&amp;"LAM",'Real Time'!A:E,4,0),"")</f>
        <v>ML-03</v>
      </c>
      <c r="BH15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1" s="3" t="str">
        <f>IFERROR(VLOOKUP(Data_Power_app[[#This Row],[PRO ODER]],'Xuất-Delay-SLT'!B:C,2,0),"")</f>
        <v/>
      </c>
      <c r="BJ151" s="3" t="str">
        <f>IFERROR(VLOOKUP(Data_Power_app[[#This Row],[PRO ODER]],'Plan Lean DC'!A:C,3,0),"")</f>
        <v/>
      </c>
      <c r="BK151" s="3" t="str">
        <f>IFERROR(VLOOKUP(Data_Power_app[[#This Row],[PRO ODER]]&amp;"LEAN_IN",'Real Time'!A:D,4,0),"")</f>
        <v>LEANLINE1_2</v>
      </c>
      <c r="BL151" s="3" t="str" cm="1">
        <f t="array" ref="BL151">IFERROR(_xlfn.IFS(Data_Power_app[[#This Row],[LEANLINE PLAN]]="","",Data_Power_app[[#This Row],[LEANLINE (REALTIME)]]="","",SEARCH(RIGHT(Data_Power_app[[#This Row],[LEANLINE (REALTIME)]],1),Data_Power_app[[#This Row],[LEANLINE PLAN]],1)&gt;0,"True"),"False")</f>
        <v/>
      </c>
    </row>
    <row r="152" spans="1:64" x14ac:dyDescent="0.25">
      <c r="A152" s="10">
        <v>1914</v>
      </c>
      <c r="B152" s="3" t="s">
        <v>5725</v>
      </c>
      <c r="C152" s="3" t="s">
        <v>5726</v>
      </c>
      <c r="D152" s="3" t="s">
        <v>84</v>
      </c>
      <c r="E152" s="3" t="s">
        <v>140</v>
      </c>
      <c r="F152" s="3" t="s">
        <v>59</v>
      </c>
      <c r="G152" s="3">
        <v>4814</v>
      </c>
      <c r="H152" s="4">
        <v>45838</v>
      </c>
      <c r="I152" s="32" t="s">
        <v>60</v>
      </c>
      <c r="J152" s="4">
        <v>45835</v>
      </c>
      <c r="K152" s="4">
        <v>45840</v>
      </c>
      <c r="L152" s="4">
        <v>45835.183923611112</v>
      </c>
      <c r="M152" s="4">
        <v>45842</v>
      </c>
      <c r="N152" s="4">
        <v>45836.883321759262</v>
      </c>
      <c r="O152" s="4" t="s">
        <v>60</v>
      </c>
      <c r="P152" s="4" t="s">
        <v>60</v>
      </c>
      <c r="Q152" s="4" t="s">
        <v>60</v>
      </c>
      <c r="R152" s="4" t="s">
        <v>60</v>
      </c>
      <c r="S152" s="4" t="s">
        <v>60</v>
      </c>
      <c r="T152" s="4">
        <v>45843</v>
      </c>
      <c r="U152" s="4">
        <v>45836.050717592596</v>
      </c>
      <c r="V152" s="4">
        <v>45839.392604166664</v>
      </c>
      <c r="W152" s="4">
        <v>45845</v>
      </c>
      <c r="X152" s="4">
        <v>45839.630497685182</v>
      </c>
      <c r="Y152" s="4" t="s">
        <v>77</v>
      </c>
      <c r="Z152" s="4">
        <v>45846</v>
      </c>
      <c r="AA152" s="4">
        <v>45840.361261574071</v>
      </c>
      <c r="AB152" s="4">
        <v>45842</v>
      </c>
      <c r="AC152" s="4">
        <v>45847</v>
      </c>
      <c r="AD152" s="4">
        <v>45848</v>
      </c>
      <c r="AE152" s="4">
        <v>45853</v>
      </c>
      <c r="AF152" s="4"/>
      <c r="AG152" s="3" t="s">
        <v>636</v>
      </c>
      <c r="AH152" s="3" t="s">
        <v>251</v>
      </c>
      <c r="AI152" s="3" t="s">
        <v>5727</v>
      </c>
      <c r="AJ152" s="3" t="s">
        <v>252</v>
      </c>
      <c r="AK152" s="3" t="s">
        <v>98</v>
      </c>
      <c r="AL152" s="3" t="s">
        <v>278</v>
      </c>
      <c r="AM152" s="3" t="s">
        <v>279</v>
      </c>
      <c r="AN152" s="3">
        <v>168.47024999999999</v>
      </c>
      <c r="AO152" s="3" t="s">
        <v>68</v>
      </c>
      <c r="AP152" s="3"/>
      <c r="AQ152" s="3"/>
      <c r="AR152" s="3" t="s">
        <v>68</v>
      </c>
      <c r="AS152" s="3"/>
      <c r="AT152" s="3"/>
      <c r="AU152" s="3" t="s">
        <v>209</v>
      </c>
      <c r="AV152" s="3" t="s">
        <v>210</v>
      </c>
      <c r="AW152" s="3">
        <v>368.70044000000001</v>
      </c>
      <c r="AX152" s="3" t="s">
        <v>406</v>
      </c>
      <c r="AY152" s="3" t="s">
        <v>407</v>
      </c>
      <c r="AZ152" s="3">
        <v>4814</v>
      </c>
      <c r="BA152" s="3" t="s">
        <v>60</v>
      </c>
      <c r="BB152" s="3">
        <v>4814</v>
      </c>
      <c r="BC152" s="3" t="s">
        <v>60</v>
      </c>
      <c r="BD152" s="3" t="s">
        <v>60</v>
      </c>
      <c r="BE152" s="3" t="s">
        <v>60</v>
      </c>
      <c r="BF152" s="3" t="str">
        <f>IFERROR(VLOOKUP(Data_Power_app[[#This Row],[PRO ODER]],'Result'!H:J,3,0),"")</f>
        <v/>
      </c>
      <c r="BG152" s="11" t="str">
        <f>IFERROR(VLOOKUP(Data_Power_app[[#This Row],[PRO ODER]]&amp;"LAM",'Real Time'!A:E,4,0),"")</f>
        <v>ML-04</v>
      </c>
      <c r="BH15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2" s="3" t="str">
        <f>IFERROR(VLOOKUP(Data_Power_app[[#This Row],[PRO ODER]],'Xuất-Delay-SLT'!B:C,2,0),"")</f>
        <v/>
      </c>
      <c r="BJ152" s="3" t="str">
        <f>IFERROR(VLOOKUP(Data_Power_app[[#This Row],[PRO ODER]],'Plan Lean DC'!A:C,3,0),"")</f>
        <v/>
      </c>
      <c r="BK152" s="3" t="str">
        <f>IFERROR(VLOOKUP(Data_Power_app[[#This Row],[PRO ODER]]&amp;"LEAN_IN",'Real Time'!A:D,4,0),"")</f>
        <v>LEANLINE1_2</v>
      </c>
      <c r="BL152" s="3" t="str" cm="1">
        <f t="array" ref="BL152">IFERROR(_xlfn.IFS(Data_Power_app[[#This Row],[LEANLINE PLAN]]="","",Data_Power_app[[#This Row],[LEANLINE (REALTIME)]]="","",SEARCH(RIGHT(Data_Power_app[[#This Row],[LEANLINE (REALTIME)]],1),Data_Power_app[[#This Row],[LEANLINE PLAN]],1)&gt;0,"True"),"False")</f>
        <v/>
      </c>
    </row>
    <row r="153" spans="1:64" x14ac:dyDescent="0.25">
      <c r="A153" s="10">
        <v>2320</v>
      </c>
      <c r="B153" s="3" t="s">
        <v>6681</v>
      </c>
      <c r="C153" s="3" t="s">
        <v>6682</v>
      </c>
      <c r="D153" s="3" t="s">
        <v>57</v>
      </c>
      <c r="E153" s="3" t="s">
        <v>116</v>
      </c>
      <c r="F153" s="3" t="s">
        <v>59</v>
      </c>
      <c r="G153" s="3">
        <v>745</v>
      </c>
      <c r="H153" s="4">
        <v>45840</v>
      </c>
      <c r="I153" s="32" t="s">
        <v>60</v>
      </c>
      <c r="J153" s="4">
        <v>45836</v>
      </c>
      <c r="K153" s="4">
        <v>45841</v>
      </c>
      <c r="L153" s="4">
        <v>45836.177499999998</v>
      </c>
      <c r="M153" s="4">
        <v>45842</v>
      </c>
      <c r="N153" s="4">
        <v>45838.480891203704</v>
      </c>
      <c r="O153" s="4" t="s">
        <v>60</v>
      </c>
      <c r="P153" s="4" t="s">
        <v>60</v>
      </c>
      <c r="Q153" s="4" t="s">
        <v>60</v>
      </c>
      <c r="R153" s="4" t="s">
        <v>60</v>
      </c>
      <c r="S153" s="4" t="s">
        <v>60</v>
      </c>
      <c r="T153" s="4">
        <v>45843</v>
      </c>
      <c r="U153" s="4">
        <v>45838.87290509259</v>
      </c>
      <c r="V153" s="4">
        <v>45839.558692129627</v>
      </c>
      <c r="W153" s="4">
        <v>45847</v>
      </c>
      <c r="X153" s="4">
        <v>45839.872604166667</v>
      </c>
      <c r="Y153" s="4" t="s">
        <v>61</v>
      </c>
      <c r="Z153" s="4">
        <v>45849</v>
      </c>
      <c r="AA153" s="4">
        <v>45840.661527777775</v>
      </c>
      <c r="AB153" s="4">
        <v>45842</v>
      </c>
      <c r="AC153" s="4">
        <v>45850</v>
      </c>
      <c r="AD153" s="4">
        <v>45850</v>
      </c>
      <c r="AE153" s="4">
        <v>45854</v>
      </c>
      <c r="AF153" s="4"/>
      <c r="AG153" s="3" t="s">
        <v>636</v>
      </c>
      <c r="AH153" s="3" t="s">
        <v>117</v>
      </c>
      <c r="AI153" s="3" t="s">
        <v>6672</v>
      </c>
      <c r="AJ153" s="3" t="s">
        <v>64</v>
      </c>
      <c r="AK153" s="3" t="s">
        <v>98</v>
      </c>
      <c r="AL153" s="3" t="s">
        <v>66</v>
      </c>
      <c r="AM153" s="3" t="s">
        <v>67</v>
      </c>
      <c r="AN153" s="3">
        <v>27.2775</v>
      </c>
      <c r="AO153" s="3" t="s">
        <v>68</v>
      </c>
      <c r="AP153" s="3"/>
      <c r="AQ153" s="3"/>
      <c r="AR153" s="3" t="s">
        <v>68</v>
      </c>
      <c r="AS153" s="3"/>
      <c r="AT153" s="3"/>
      <c r="AU153" s="3" t="s">
        <v>506</v>
      </c>
      <c r="AV153" s="3" t="s">
        <v>507</v>
      </c>
      <c r="AW153" s="3">
        <v>59.653370000000002</v>
      </c>
      <c r="AX153" s="3" t="s">
        <v>6673</v>
      </c>
      <c r="AY153" s="3" t="s">
        <v>6674</v>
      </c>
      <c r="AZ153" s="3">
        <v>745</v>
      </c>
      <c r="BA153" s="3" t="s">
        <v>60</v>
      </c>
      <c r="BB153" s="3">
        <v>745</v>
      </c>
      <c r="BC153" s="3" t="s">
        <v>60</v>
      </c>
      <c r="BD153" s="3" t="s">
        <v>60</v>
      </c>
      <c r="BE153" s="3" t="s">
        <v>60</v>
      </c>
      <c r="BF153" s="3" t="str">
        <f>IFERROR(VLOOKUP(Data_Power_app[[#This Row],[PRO ODER]],'Result'!H:J,3,0),"")</f>
        <v/>
      </c>
      <c r="BG153" s="11" t="str">
        <f>IFERROR(VLOOKUP(Data_Power_app[[#This Row],[PRO ODER]]&amp;"LAM",'Real Time'!A:E,4,0),"")</f>
        <v>ML-06</v>
      </c>
      <c r="BH15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3" s="3" t="str">
        <f>IFERROR(VLOOKUP(Data_Power_app[[#This Row],[PRO ODER]],'Xuất-Delay-SLT'!B:C,2,0),"")</f>
        <v/>
      </c>
      <c r="BJ153" s="3" t="str">
        <f>IFERROR(VLOOKUP(Data_Power_app[[#This Row],[PRO ODER]],'Plan Lean DC'!A:C,3,0),"")</f>
        <v/>
      </c>
      <c r="BK153" s="3" t="str">
        <f>IFERROR(VLOOKUP(Data_Power_app[[#This Row],[PRO ODER]]&amp;"LEAN_IN",'Real Time'!A:D,4,0),"")</f>
        <v>LEAN-03</v>
      </c>
      <c r="BL153" s="3" t="str" cm="1">
        <f t="array" ref="BL153">IFERROR(_xlfn.IFS(Data_Power_app[[#This Row],[LEANLINE PLAN]]="","",Data_Power_app[[#This Row],[LEANLINE (REALTIME)]]="","",SEARCH(RIGHT(Data_Power_app[[#This Row],[LEANLINE (REALTIME)]],1),Data_Power_app[[#This Row],[LEANLINE PLAN]],1)&gt;0,"True"),"False")</f>
        <v/>
      </c>
    </row>
    <row r="154" spans="1:64" x14ac:dyDescent="0.25">
      <c r="A154" s="10">
        <v>2496</v>
      </c>
      <c r="B154" s="3" t="s">
        <v>6685</v>
      </c>
      <c r="C154" s="3" t="s">
        <v>6686</v>
      </c>
      <c r="D154" s="3" t="s">
        <v>57</v>
      </c>
      <c r="E154" s="3" t="s">
        <v>116</v>
      </c>
      <c r="F154" s="3" t="s">
        <v>59</v>
      </c>
      <c r="G154" s="3">
        <v>1625</v>
      </c>
      <c r="H154" s="4">
        <v>45840</v>
      </c>
      <c r="I154" s="32" t="s">
        <v>60</v>
      </c>
      <c r="J154" s="4">
        <v>45836</v>
      </c>
      <c r="K154" s="4">
        <v>45841</v>
      </c>
      <c r="L154" s="4">
        <v>45836.179027777776</v>
      </c>
      <c r="M154" s="4">
        <v>45842</v>
      </c>
      <c r="N154" s="4">
        <v>45838.480949074074</v>
      </c>
      <c r="O154" s="4" t="s">
        <v>60</v>
      </c>
      <c r="P154" s="4" t="s">
        <v>60</v>
      </c>
      <c r="Q154" s="4" t="s">
        <v>60</v>
      </c>
      <c r="R154" s="4" t="s">
        <v>60</v>
      </c>
      <c r="S154" s="4" t="s">
        <v>60</v>
      </c>
      <c r="T154" s="4">
        <v>45843</v>
      </c>
      <c r="U154" s="4">
        <v>45838.873090277775</v>
      </c>
      <c r="V154" s="4">
        <v>45839.558877314812</v>
      </c>
      <c r="W154" s="4">
        <v>45847</v>
      </c>
      <c r="X154" s="4">
        <v>45839.87263888889</v>
      </c>
      <c r="Y154" s="4" t="s">
        <v>61</v>
      </c>
      <c r="Z154" s="4">
        <v>45849</v>
      </c>
      <c r="AA154" s="4">
        <v>45840.661597222221</v>
      </c>
      <c r="AB154" s="4">
        <v>45842</v>
      </c>
      <c r="AC154" s="4">
        <v>45850</v>
      </c>
      <c r="AD154" s="4">
        <v>45852</v>
      </c>
      <c r="AE154" s="4">
        <v>45854</v>
      </c>
      <c r="AF154" s="4"/>
      <c r="AG154" s="3" t="s">
        <v>636</v>
      </c>
      <c r="AH154" s="3" t="s">
        <v>117</v>
      </c>
      <c r="AI154" s="3" t="s">
        <v>6672</v>
      </c>
      <c r="AJ154" s="3" t="s">
        <v>64</v>
      </c>
      <c r="AK154" s="3" t="s">
        <v>98</v>
      </c>
      <c r="AL154" s="3" t="s">
        <v>66</v>
      </c>
      <c r="AM154" s="3" t="s">
        <v>67</v>
      </c>
      <c r="AN154" s="3">
        <v>58.559780000000003</v>
      </c>
      <c r="AO154" s="3" t="s">
        <v>68</v>
      </c>
      <c r="AP154" s="3"/>
      <c r="AQ154" s="3"/>
      <c r="AR154" s="3" t="s">
        <v>68</v>
      </c>
      <c r="AS154" s="3"/>
      <c r="AT154" s="3"/>
      <c r="AU154" s="3" t="s">
        <v>506</v>
      </c>
      <c r="AV154" s="3" t="s">
        <v>507</v>
      </c>
      <c r="AW154" s="3">
        <v>128.06691000000001</v>
      </c>
      <c r="AX154" s="3" t="s">
        <v>6673</v>
      </c>
      <c r="AY154" s="3" t="s">
        <v>6674</v>
      </c>
      <c r="AZ154" s="3">
        <v>1625</v>
      </c>
      <c r="BA154" s="3" t="s">
        <v>60</v>
      </c>
      <c r="BB154" s="3">
        <v>1625</v>
      </c>
      <c r="BC154" s="3" t="s">
        <v>60</v>
      </c>
      <c r="BD154" s="3" t="s">
        <v>60</v>
      </c>
      <c r="BE154" s="3" t="s">
        <v>60</v>
      </c>
      <c r="BF154" s="3" t="str">
        <f>IFERROR(VLOOKUP(Data_Power_app[[#This Row],[PRO ODER]],'Result'!H:J,3,0),"")</f>
        <v/>
      </c>
      <c r="BG154" s="11" t="str">
        <f>IFERROR(VLOOKUP(Data_Power_app[[#This Row],[PRO ODER]]&amp;"LAM",'Real Time'!A:E,4,0),"")</f>
        <v>ML-06</v>
      </c>
      <c r="BH15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4" s="3" t="str">
        <f>IFERROR(VLOOKUP(Data_Power_app[[#This Row],[PRO ODER]],'Xuất-Delay-SLT'!B:C,2,0),"")</f>
        <v/>
      </c>
      <c r="BJ154" s="3" t="str">
        <f>IFERROR(VLOOKUP(Data_Power_app[[#This Row],[PRO ODER]],'Plan Lean DC'!A:C,3,0),"")</f>
        <v/>
      </c>
      <c r="BK154" s="3" t="str">
        <f>IFERROR(VLOOKUP(Data_Power_app[[#This Row],[PRO ODER]]&amp;"LEAN_IN",'Real Time'!A:D,4,0),"")</f>
        <v>LEAN-03</v>
      </c>
      <c r="BL154" s="3" t="str" cm="1">
        <f t="array" ref="BL154">IFERROR(_xlfn.IFS(Data_Power_app[[#This Row],[LEANLINE PLAN]]="","",Data_Power_app[[#This Row],[LEANLINE (REALTIME)]]="","",SEARCH(RIGHT(Data_Power_app[[#This Row],[LEANLINE (REALTIME)]],1),Data_Power_app[[#This Row],[LEANLINE PLAN]],1)&gt;0,"True"),"False")</f>
        <v/>
      </c>
    </row>
    <row r="155" spans="1:64" x14ac:dyDescent="0.25">
      <c r="A155" s="10">
        <v>2497</v>
      </c>
      <c r="B155" s="3" t="s">
        <v>6687</v>
      </c>
      <c r="C155" s="3" t="s">
        <v>6688</v>
      </c>
      <c r="D155" s="3" t="s">
        <v>57</v>
      </c>
      <c r="E155" s="3" t="s">
        <v>116</v>
      </c>
      <c r="F155" s="3" t="s">
        <v>59</v>
      </c>
      <c r="G155" s="3">
        <v>131</v>
      </c>
      <c r="H155" s="4">
        <v>45840</v>
      </c>
      <c r="I155" s="32" t="s">
        <v>60</v>
      </c>
      <c r="J155" s="4">
        <v>45836</v>
      </c>
      <c r="K155" s="4">
        <v>45841</v>
      </c>
      <c r="L155" s="4">
        <v>45837.321076388886</v>
      </c>
      <c r="M155" s="4">
        <v>45842</v>
      </c>
      <c r="N155" s="4">
        <v>45838.481030092589</v>
      </c>
      <c r="O155" s="4" t="s">
        <v>60</v>
      </c>
      <c r="P155" s="4" t="s">
        <v>60</v>
      </c>
      <c r="Q155" s="4" t="s">
        <v>60</v>
      </c>
      <c r="R155" s="4" t="s">
        <v>60</v>
      </c>
      <c r="S155" s="4" t="s">
        <v>60</v>
      </c>
      <c r="T155" s="4">
        <v>45843</v>
      </c>
      <c r="U155" s="4">
        <v>45838.872974537036</v>
      </c>
      <c r="V155" s="4">
        <v>45839.558993055558</v>
      </c>
      <c r="W155" s="4">
        <v>45847</v>
      </c>
      <c r="X155" s="4">
        <v>45839.872673611113</v>
      </c>
      <c r="Y155" s="4" t="s">
        <v>61</v>
      </c>
      <c r="Z155" s="4">
        <v>45849</v>
      </c>
      <c r="AA155" s="4">
        <v>45840.682569444441</v>
      </c>
      <c r="AB155" s="4">
        <v>45842</v>
      </c>
      <c r="AC155" s="4">
        <v>45850</v>
      </c>
      <c r="AD155" s="4">
        <v>45852</v>
      </c>
      <c r="AE155" s="4">
        <v>45854</v>
      </c>
      <c r="AF155" s="4"/>
      <c r="AG155" s="3" t="s">
        <v>636</v>
      </c>
      <c r="AH155" s="3" t="s">
        <v>117</v>
      </c>
      <c r="AI155" s="3" t="s">
        <v>6672</v>
      </c>
      <c r="AJ155" s="3" t="s">
        <v>64</v>
      </c>
      <c r="AK155" s="3" t="s">
        <v>98</v>
      </c>
      <c r="AL155" s="3" t="s">
        <v>66</v>
      </c>
      <c r="AM155" s="3" t="s">
        <v>67</v>
      </c>
      <c r="AN155" s="3">
        <v>4.7594599999999998</v>
      </c>
      <c r="AO155" s="3" t="s">
        <v>68</v>
      </c>
      <c r="AP155" s="3"/>
      <c r="AQ155" s="3"/>
      <c r="AR155" s="3" t="s">
        <v>68</v>
      </c>
      <c r="AS155" s="3"/>
      <c r="AT155" s="3"/>
      <c r="AU155" s="3" t="s">
        <v>506</v>
      </c>
      <c r="AV155" s="3" t="s">
        <v>507</v>
      </c>
      <c r="AW155" s="3">
        <v>10.40859</v>
      </c>
      <c r="AX155" s="3" t="s">
        <v>6673</v>
      </c>
      <c r="AY155" s="3" t="s">
        <v>6674</v>
      </c>
      <c r="AZ155" s="3">
        <v>131</v>
      </c>
      <c r="BA155" s="3" t="s">
        <v>60</v>
      </c>
      <c r="BB155" s="3">
        <v>131</v>
      </c>
      <c r="BC155" s="3" t="s">
        <v>60</v>
      </c>
      <c r="BD155" s="3" t="s">
        <v>60</v>
      </c>
      <c r="BE155" s="3" t="s">
        <v>60</v>
      </c>
      <c r="BF155" s="3" t="str">
        <f>IFERROR(VLOOKUP(Data_Power_app[[#This Row],[PRO ODER]],'Result'!H:J,3,0),"")</f>
        <v/>
      </c>
      <c r="BG155" s="11" t="str">
        <f>IFERROR(VLOOKUP(Data_Power_app[[#This Row],[PRO ODER]]&amp;"LAM",'Real Time'!A:E,4,0),"")</f>
        <v>ML-06</v>
      </c>
      <c r="BH15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5" s="3" t="str">
        <f>IFERROR(VLOOKUP(Data_Power_app[[#This Row],[PRO ODER]],'Xuất-Delay-SLT'!B:C,2,0),"")</f>
        <v/>
      </c>
      <c r="BJ155" s="3" t="str">
        <f>IFERROR(VLOOKUP(Data_Power_app[[#This Row],[PRO ODER]],'Plan Lean DC'!A:C,3,0),"")</f>
        <v/>
      </c>
      <c r="BK155" s="3" t="str">
        <f>IFERROR(VLOOKUP(Data_Power_app[[#This Row],[PRO ODER]]&amp;"LEAN_IN",'Real Time'!A:D,4,0),"")</f>
        <v>LEAN-03</v>
      </c>
      <c r="BL155" s="3" t="str" cm="1">
        <f t="array" ref="BL155">IFERROR(_xlfn.IFS(Data_Power_app[[#This Row],[LEANLINE PLAN]]="","",Data_Power_app[[#This Row],[LEANLINE (REALTIME)]]="","",SEARCH(RIGHT(Data_Power_app[[#This Row],[LEANLINE (REALTIME)]],1),Data_Power_app[[#This Row],[LEANLINE PLAN]],1)&gt;0,"True"),"False")</f>
        <v/>
      </c>
    </row>
    <row r="156" spans="1:64" x14ac:dyDescent="0.25">
      <c r="A156" s="10">
        <v>2701</v>
      </c>
      <c r="B156" s="3" t="s">
        <v>5959</v>
      </c>
      <c r="C156" s="3" t="s">
        <v>5960</v>
      </c>
      <c r="D156" s="3" t="s">
        <v>84</v>
      </c>
      <c r="E156" s="3" t="s">
        <v>428</v>
      </c>
      <c r="F156" s="3" t="s">
        <v>72</v>
      </c>
      <c r="G156" s="3">
        <v>33</v>
      </c>
      <c r="H156" s="4">
        <v>45848</v>
      </c>
      <c r="I156" s="32" t="s">
        <v>60</v>
      </c>
      <c r="J156" s="4">
        <v>45835</v>
      </c>
      <c r="K156" s="4">
        <v>45849</v>
      </c>
      <c r="L156" s="4">
        <v>45836.881030092591</v>
      </c>
      <c r="M156" s="4" t="s">
        <v>60</v>
      </c>
      <c r="N156" s="4"/>
      <c r="O156" s="4" t="s">
        <v>60</v>
      </c>
      <c r="P156" s="4" t="s">
        <v>60</v>
      </c>
      <c r="Q156" s="4" t="s">
        <v>60</v>
      </c>
      <c r="R156" s="4" t="s">
        <v>60</v>
      </c>
      <c r="S156" s="4" t="s">
        <v>60</v>
      </c>
      <c r="T156" s="4" t="s">
        <v>60</v>
      </c>
      <c r="U156" s="4"/>
      <c r="V156" s="4"/>
      <c r="W156" s="4">
        <v>45850</v>
      </c>
      <c r="X156" s="4">
        <v>45839.334340277775</v>
      </c>
      <c r="Y156" s="4" t="s">
        <v>205</v>
      </c>
      <c r="Z156" s="4">
        <v>45850</v>
      </c>
      <c r="AA156" s="4">
        <v>45839.670763888891</v>
      </c>
      <c r="AB156" s="4">
        <v>45842</v>
      </c>
      <c r="AC156" s="4">
        <v>45852</v>
      </c>
      <c r="AD156" s="4">
        <v>45853</v>
      </c>
      <c r="AE156" s="4">
        <v>45854</v>
      </c>
      <c r="AF156" s="4"/>
      <c r="AG156" s="3" t="s">
        <v>636</v>
      </c>
      <c r="AH156" s="3" t="s">
        <v>438</v>
      </c>
      <c r="AI156" s="3" t="s">
        <v>5855</v>
      </c>
      <c r="AJ156" s="3" t="s">
        <v>74</v>
      </c>
      <c r="AK156" s="3" t="s">
        <v>65</v>
      </c>
      <c r="AL156" s="3" t="s">
        <v>272</v>
      </c>
      <c r="AM156" s="3" t="s">
        <v>273</v>
      </c>
      <c r="AN156" s="3">
        <v>0.66439000000000004</v>
      </c>
      <c r="AO156" s="3" t="s">
        <v>68</v>
      </c>
      <c r="AP156" s="3"/>
      <c r="AQ156" s="3"/>
      <c r="AR156" s="3" t="s">
        <v>68</v>
      </c>
      <c r="AS156" s="3"/>
      <c r="AT156" s="3"/>
      <c r="AU156" s="3" t="s">
        <v>5856</v>
      </c>
      <c r="AV156" s="3" t="s">
        <v>5857</v>
      </c>
      <c r="AW156" s="3">
        <v>1.4528300000000001</v>
      </c>
      <c r="AX156" s="3" t="s">
        <v>5858</v>
      </c>
      <c r="AY156" s="3" t="s">
        <v>5859</v>
      </c>
      <c r="AZ156" s="3">
        <v>33</v>
      </c>
      <c r="BA156" s="3" t="s">
        <v>60</v>
      </c>
      <c r="BB156" s="3">
        <v>33</v>
      </c>
      <c r="BC156" s="3" t="s">
        <v>60</v>
      </c>
      <c r="BD156" s="3" t="s">
        <v>60</v>
      </c>
      <c r="BE156" s="3" t="s">
        <v>60</v>
      </c>
      <c r="BF156" s="3" t="str">
        <f>IFERROR(VLOOKUP(Data_Power_app[[#This Row],[PRO ODER]],'Result'!H:J,3,0),"")</f>
        <v/>
      </c>
      <c r="BG156" s="11" t="str">
        <f>IFERROR(VLOOKUP(Data_Power_app[[#This Row],[PRO ODER]]&amp;"LAM",'Real Time'!A:E,4,0),"")</f>
        <v>ML-03</v>
      </c>
      <c r="BH15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6" s="3" t="str">
        <f>IFERROR(VLOOKUP(Data_Power_app[[#This Row],[PRO ODER]],'Xuất-Delay-SLT'!B:C,2,0),"")</f>
        <v/>
      </c>
      <c r="BJ156" s="3" t="str">
        <f>IFERROR(VLOOKUP(Data_Power_app[[#This Row],[PRO ODER]],'Plan Lean DC'!A:C,3,0),"")</f>
        <v>Line 6, 8, 9</v>
      </c>
      <c r="BK156" s="3" t="str">
        <f>IFERROR(VLOOKUP(Data_Power_app[[#This Row],[PRO ODER]]&amp;"LEAN_IN",'Real Time'!A:D,4,0),"")</f>
        <v>LEAN-07</v>
      </c>
      <c r="BL156" s="3" t="str" cm="1">
        <f t="array" ref="BL156">IFERROR(_xlfn.IFS(Data_Power_app[[#This Row],[LEANLINE PLAN]]="","",Data_Power_app[[#This Row],[LEANLINE (REALTIME)]]="","",SEARCH(RIGHT(Data_Power_app[[#This Row],[LEANLINE (REALTIME)]],1),Data_Power_app[[#This Row],[LEANLINE PLAN]],1)&gt;0,"True"),"False")</f>
        <v>False</v>
      </c>
    </row>
    <row r="157" spans="1:64" x14ac:dyDescent="0.25">
      <c r="A157" s="10">
        <v>4822</v>
      </c>
      <c r="B157" s="3" t="s">
        <v>2308</v>
      </c>
      <c r="C157" s="3" t="s">
        <v>2050</v>
      </c>
      <c r="D157" s="3" t="s">
        <v>84</v>
      </c>
      <c r="E157" s="3" t="s">
        <v>161</v>
      </c>
      <c r="F157" s="3" t="s">
        <v>59</v>
      </c>
      <c r="G157" s="3">
        <v>48</v>
      </c>
      <c r="H157" s="4">
        <v>45848</v>
      </c>
      <c r="I157" s="32" t="s">
        <v>60</v>
      </c>
      <c r="J157" s="4">
        <v>45829</v>
      </c>
      <c r="K157" s="4">
        <v>45850</v>
      </c>
      <c r="L157" s="4">
        <v>45829.159236111111</v>
      </c>
      <c r="M157" s="4">
        <v>45852</v>
      </c>
      <c r="N157" s="4">
        <v>45831.63962962963</v>
      </c>
      <c r="O157" s="4" t="s">
        <v>60</v>
      </c>
      <c r="P157" s="4" t="s">
        <v>60</v>
      </c>
      <c r="Q157" s="4" t="s">
        <v>60</v>
      </c>
      <c r="R157" s="4" t="s">
        <v>60</v>
      </c>
      <c r="S157" s="4" t="s">
        <v>60</v>
      </c>
      <c r="T157" s="4">
        <v>45859</v>
      </c>
      <c r="U157" s="4">
        <v>45832.312152777777</v>
      </c>
      <c r="V157" s="4">
        <v>45835.742893518516</v>
      </c>
      <c r="W157" s="4">
        <v>45860</v>
      </c>
      <c r="X157" s="4">
        <v>45839.676527777781</v>
      </c>
      <c r="Y157" s="4" t="s">
        <v>178</v>
      </c>
      <c r="Z157" s="4">
        <v>45862</v>
      </c>
      <c r="AA157" s="4">
        <v>45840.94122685185</v>
      </c>
      <c r="AB157" s="4">
        <v>45842</v>
      </c>
      <c r="AC157" s="4">
        <v>45863</v>
      </c>
      <c r="AD157" s="4">
        <v>45864</v>
      </c>
      <c r="AE157" s="4">
        <v>45866</v>
      </c>
      <c r="AF157" s="4"/>
      <c r="AG157" s="3" t="s">
        <v>636</v>
      </c>
      <c r="AH157" s="3" t="s">
        <v>1040</v>
      </c>
      <c r="AI157" s="3" t="s">
        <v>1465</v>
      </c>
      <c r="AJ157" s="3" t="s">
        <v>1041</v>
      </c>
      <c r="AK157" s="3" t="s">
        <v>98</v>
      </c>
      <c r="AL157" s="3" t="s">
        <v>1042</v>
      </c>
      <c r="AM157" s="3" t="s">
        <v>1043</v>
      </c>
      <c r="AN157" s="3">
        <v>1.92021</v>
      </c>
      <c r="AO157" s="3" t="s">
        <v>68</v>
      </c>
      <c r="AP157" s="3"/>
      <c r="AQ157" s="3"/>
      <c r="AR157" s="3" t="s">
        <v>68</v>
      </c>
      <c r="AS157" s="3"/>
      <c r="AT157" s="3"/>
      <c r="AU157" s="3" t="s">
        <v>410</v>
      </c>
      <c r="AV157" s="3" t="s">
        <v>411</v>
      </c>
      <c r="AW157" s="3">
        <v>4.1988099999999999</v>
      </c>
      <c r="AX157" s="3" t="s">
        <v>1466</v>
      </c>
      <c r="AY157" s="3" t="s">
        <v>1467</v>
      </c>
      <c r="AZ157" s="3">
        <v>48</v>
      </c>
      <c r="BA157" s="3" t="s">
        <v>60</v>
      </c>
      <c r="BB157" s="3">
        <v>48</v>
      </c>
      <c r="BC157" s="3" t="s">
        <v>60</v>
      </c>
      <c r="BD157" s="3" t="s">
        <v>60</v>
      </c>
      <c r="BE157" s="3" t="s">
        <v>60</v>
      </c>
      <c r="BF157" s="3" t="str">
        <f>IFERROR(VLOOKUP(Data_Power_app[[#This Row],[PRO ODER]],'Result'!H:J,3,0),"")</f>
        <v>LAMINATION 7</v>
      </c>
      <c r="BG157" s="11" t="str">
        <f>IFERROR(VLOOKUP(Data_Power_app[[#This Row],[PRO ODER]]&amp;"LAM",'Real Time'!A:E,4,0),"")</f>
        <v>ML-06</v>
      </c>
      <c r="BH15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157" s="3" t="str">
        <f>IFERROR(VLOOKUP(Data_Power_app[[#This Row],[PRO ODER]],'Xuất-Delay-SLT'!B:C,2,0),"")</f>
        <v/>
      </c>
      <c r="BJ157" s="3" t="str">
        <f>IFERROR(VLOOKUP(Data_Power_app[[#This Row],[PRO ODER]],'Plan Lean DC'!A:C,3,0),"")</f>
        <v/>
      </c>
      <c r="BK157" s="3" t="str">
        <f>IFERROR(VLOOKUP(Data_Power_app[[#This Row],[PRO ODER]]&amp;"LEAN_IN",'Real Time'!A:D,4,0),"")</f>
        <v>LEAN-08</v>
      </c>
      <c r="BL157" s="3" t="str" cm="1">
        <f t="array" ref="BL157">IFERROR(_xlfn.IFS(Data_Power_app[[#This Row],[LEANLINE PLAN]]="","",Data_Power_app[[#This Row],[LEANLINE (REALTIME)]]="","",SEARCH(RIGHT(Data_Power_app[[#This Row],[LEANLINE (REALTIME)]],1),Data_Power_app[[#This Row],[LEANLINE PLAN]],1)&gt;0,"True"),"False")</f>
        <v/>
      </c>
    </row>
    <row r="158" spans="1:64" x14ac:dyDescent="0.25">
      <c r="A158" s="10">
        <v>4823</v>
      </c>
      <c r="B158" s="3" t="s">
        <v>2309</v>
      </c>
      <c r="C158" s="3" t="s">
        <v>2051</v>
      </c>
      <c r="D158" s="3" t="s">
        <v>84</v>
      </c>
      <c r="E158" s="3" t="s">
        <v>161</v>
      </c>
      <c r="F158" s="3" t="s">
        <v>59</v>
      </c>
      <c r="G158" s="3">
        <v>48</v>
      </c>
      <c r="H158" s="4">
        <v>45848</v>
      </c>
      <c r="I158" s="32" t="s">
        <v>60</v>
      </c>
      <c r="J158" s="4">
        <v>45829</v>
      </c>
      <c r="K158" s="4">
        <v>45850</v>
      </c>
      <c r="L158" s="4">
        <v>45829.159270833334</v>
      </c>
      <c r="M158" s="4">
        <v>45852</v>
      </c>
      <c r="N158" s="4">
        <v>45831.639745370368</v>
      </c>
      <c r="O158" s="4" t="s">
        <v>60</v>
      </c>
      <c r="P158" s="4" t="s">
        <v>60</v>
      </c>
      <c r="Q158" s="4" t="s">
        <v>60</v>
      </c>
      <c r="R158" s="4" t="s">
        <v>60</v>
      </c>
      <c r="S158" s="4" t="s">
        <v>60</v>
      </c>
      <c r="T158" s="4">
        <v>45859</v>
      </c>
      <c r="U158" s="4">
        <v>45832.312106481484</v>
      </c>
      <c r="V158" s="4">
        <v>45835.742812500001</v>
      </c>
      <c r="W158" s="4">
        <v>45860</v>
      </c>
      <c r="X158" s="4">
        <v>45839.676423611112</v>
      </c>
      <c r="Y158" s="4" t="s">
        <v>178</v>
      </c>
      <c r="Z158" s="4">
        <v>45862</v>
      </c>
      <c r="AA158" s="4">
        <v>45840.941238425927</v>
      </c>
      <c r="AB158" s="4">
        <v>45842</v>
      </c>
      <c r="AC158" s="4">
        <v>45863</v>
      </c>
      <c r="AD158" s="4">
        <v>45864</v>
      </c>
      <c r="AE158" s="4">
        <v>45866</v>
      </c>
      <c r="AF158" s="4"/>
      <c r="AG158" s="3" t="s">
        <v>636</v>
      </c>
      <c r="AH158" s="3" t="s">
        <v>1040</v>
      </c>
      <c r="AI158" s="3" t="s">
        <v>1465</v>
      </c>
      <c r="AJ158" s="3" t="s">
        <v>1041</v>
      </c>
      <c r="AK158" s="3" t="s">
        <v>98</v>
      </c>
      <c r="AL158" s="3" t="s">
        <v>1042</v>
      </c>
      <c r="AM158" s="3" t="s">
        <v>1043</v>
      </c>
      <c r="AN158" s="3">
        <v>1.92021</v>
      </c>
      <c r="AO158" s="3" t="s">
        <v>68</v>
      </c>
      <c r="AP158" s="3"/>
      <c r="AQ158" s="3"/>
      <c r="AR158" s="3" t="s">
        <v>68</v>
      </c>
      <c r="AS158" s="3"/>
      <c r="AT158" s="3"/>
      <c r="AU158" s="3" t="s">
        <v>410</v>
      </c>
      <c r="AV158" s="3" t="s">
        <v>411</v>
      </c>
      <c r="AW158" s="3">
        <v>4.1988099999999999</v>
      </c>
      <c r="AX158" s="3" t="s">
        <v>1466</v>
      </c>
      <c r="AY158" s="3" t="s">
        <v>1467</v>
      </c>
      <c r="AZ158" s="3">
        <v>48</v>
      </c>
      <c r="BA158" s="3" t="s">
        <v>60</v>
      </c>
      <c r="BB158" s="3">
        <v>48</v>
      </c>
      <c r="BC158" s="3" t="s">
        <v>60</v>
      </c>
      <c r="BD158" s="3" t="s">
        <v>60</v>
      </c>
      <c r="BE158" s="3" t="s">
        <v>60</v>
      </c>
      <c r="BF158" s="3" t="str">
        <f>IFERROR(VLOOKUP(Data_Power_app[[#This Row],[PRO ODER]],'Result'!H:J,3,0),"")</f>
        <v>LAMINATION 7</v>
      </c>
      <c r="BG158" s="11" t="str">
        <f>IFERROR(VLOOKUP(Data_Power_app[[#This Row],[PRO ODER]]&amp;"LAM",'Real Time'!A:E,4,0),"")</f>
        <v>ML-06</v>
      </c>
      <c r="BH15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158" s="3" t="str">
        <f>IFERROR(VLOOKUP(Data_Power_app[[#This Row],[PRO ODER]],'Xuất-Delay-SLT'!B:C,2,0),"")</f>
        <v/>
      </c>
      <c r="BJ158" s="3" t="str">
        <f>IFERROR(VLOOKUP(Data_Power_app[[#This Row],[PRO ODER]],'Plan Lean DC'!A:C,3,0),"")</f>
        <v/>
      </c>
      <c r="BK158" s="3" t="str">
        <f>IFERROR(VLOOKUP(Data_Power_app[[#This Row],[PRO ODER]]&amp;"LEAN_IN",'Real Time'!A:D,4,0),"")</f>
        <v>LEAN-08</v>
      </c>
      <c r="BL158" s="3" t="str" cm="1">
        <f t="array" ref="BL158">IFERROR(_xlfn.IFS(Data_Power_app[[#This Row],[LEANLINE PLAN]]="","",Data_Power_app[[#This Row],[LEANLINE (REALTIME)]]="","",SEARCH(RIGHT(Data_Power_app[[#This Row],[LEANLINE (REALTIME)]],1),Data_Power_app[[#This Row],[LEANLINE PLAN]],1)&gt;0,"True"),"False")</f>
        <v/>
      </c>
    </row>
    <row r="159" spans="1:64" x14ac:dyDescent="0.25">
      <c r="A159" s="10">
        <v>5366</v>
      </c>
      <c r="B159" s="3" t="s">
        <v>2307</v>
      </c>
      <c r="C159" s="3" t="s">
        <v>2049</v>
      </c>
      <c r="D159" s="3" t="s">
        <v>84</v>
      </c>
      <c r="E159" s="3" t="s">
        <v>161</v>
      </c>
      <c r="F159" s="3" t="s">
        <v>59</v>
      </c>
      <c r="G159" s="3">
        <v>54</v>
      </c>
      <c r="H159" s="4">
        <v>45849</v>
      </c>
      <c r="I159" s="32" t="s">
        <v>60</v>
      </c>
      <c r="J159" s="4">
        <v>45829</v>
      </c>
      <c r="K159" s="4">
        <v>45852</v>
      </c>
      <c r="L159" s="4">
        <v>45829.159120370372</v>
      </c>
      <c r="M159" s="4">
        <v>45853</v>
      </c>
      <c r="N159" s="4">
        <v>45831.639537037037</v>
      </c>
      <c r="O159" s="4" t="s">
        <v>60</v>
      </c>
      <c r="P159" s="4" t="s">
        <v>60</v>
      </c>
      <c r="Q159" s="4" t="s">
        <v>60</v>
      </c>
      <c r="R159" s="4" t="s">
        <v>60</v>
      </c>
      <c r="S159" s="4" t="s">
        <v>60</v>
      </c>
      <c r="T159" s="4">
        <v>45860</v>
      </c>
      <c r="U159" s="4">
        <v>45832.312210648146</v>
      </c>
      <c r="V159" s="4">
        <v>45835.742951388886</v>
      </c>
      <c r="W159" s="4">
        <v>45861</v>
      </c>
      <c r="X159" s="4">
        <v>45839.676620370374</v>
      </c>
      <c r="Y159" s="4" t="s">
        <v>178</v>
      </c>
      <c r="Z159" s="4">
        <v>45863</v>
      </c>
      <c r="AA159" s="4">
        <v>45841.715497685182</v>
      </c>
      <c r="AB159" s="4">
        <v>45842</v>
      </c>
      <c r="AC159" s="4">
        <v>45864</v>
      </c>
      <c r="AD159" s="4">
        <v>45866</v>
      </c>
      <c r="AE159" s="4">
        <v>45867</v>
      </c>
      <c r="AF159" s="4"/>
      <c r="AG159" s="3" t="s">
        <v>636</v>
      </c>
      <c r="AH159" s="3" t="s">
        <v>1040</v>
      </c>
      <c r="AI159" s="3" t="s">
        <v>1465</v>
      </c>
      <c r="AJ159" s="3" t="s">
        <v>1041</v>
      </c>
      <c r="AK159" s="3" t="s">
        <v>98</v>
      </c>
      <c r="AL159" s="3" t="s">
        <v>1042</v>
      </c>
      <c r="AM159" s="3" t="s">
        <v>1043</v>
      </c>
      <c r="AN159" s="3">
        <v>2.1226099999999999</v>
      </c>
      <c r="AO159" s="3" t="s">
        <v>68</v>
      </c>
      <c r="AP159" s="3"/>
      <c r="AQ159" s="3"/>
      <c r="AR159" s="3" t="s">
        <v>68</v>
      </c>
      <c r="AS159" s="3"/>
      <c r="AT159" s="3"/>
      <c r="AU159" s="3" t="s">
        <v>410</v>
      </c>
      <c r="AV159" s="3" t="s">
        <v>411</v>
      </c>
      <c r="AW159" s="3">
        <v>4.6414799999999996</v>
      </c>
      <c r="AX159" s="3" t="s">
        <v>1466</v>
      </c>
      <c r="AY159" s="3" t="s">
        <v>1467</v>
      </c>
      <c r="AZ159" s="3">
        <v>42</v>
      </c>
      <c r="BA159" s="3" t="s">
        <v>60</v>
      </c>
      <c r="BB159" s="3">
        <v>54</v>
      </c>
      <c r="BC159" s="3" t="s">
        <v>60</v>
      </c>
      <c r="BD159" s="3" t="s">
        <v>60</v>
      </c>
      <c r="BE159" s="3" t="s">
        <v>60</v>
      </c>
      <c r="BF159" s="3" t="str">
        <f>IFERROR(VLOOKUP(Data_Power_app[[#This Row],[PRO ODER]],'Result'!H:J,3,0),"")</f>
        <v>LAMINATION 7</v>
      </c>
      <c r="BG159" s="11" t="str">
        <f>IFERROR(VLOOKUP(Data_Power_app[[#This Row],[PRO ODER]]&amp;"LAM",'Real Time'!A:E,4,0),"")</f>
        <v>ML-06</v>
      </c>
      <c r="BH15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159" s="3" t="str">
        <f>IFERROR(VLOOKUP(Data_Power_app[[#This Row],[PRO ODER]],'Xuất-Delay-SLT'!B:C,2,0),"")</f>
        <v/>
      </c>
      <c r="BJ159" s="3" t="str">
        <f>IFERROR(VLOOKUP(Data_Power_app[[#This Row],[PRO ODER]],'Plan Lean DC'!A:C,3,0),"")</f>
        <v/>
      </c>
      <c r="BK159" s="3" t="str">
        <f>IFERROR(VLOOKUP(Data_Power_app[[#This Row],[PRO ODER]]&amp;"LEAN_IN",'Real Time'!A:D,4,0),"")</f>
        <v>LEAN-08</v>
      </c>
      <c r="BL159" s="3" t="str" cm="1">
        <f t="array" ref="BL159">IFERROR(_xlfn.IFS(Data_Power_app[[#This Row],[LEANLINE PLAN]]="","",Data_Power_app[[#This Row],[LEANLINE (REALTIME)]]="","",SEARCH(RIGHT(Data_Power_app[[#This Row],[LEANLINE (REALTIME)]],1),Data_Power_app[[#This Row],[LEANLINE PLAN]],1)&gt;0,"True"),"False")</f>
        <v/>
      </c>
    </row>
    <row r="160" spans="1:64" x14ac:dyDescent="0.25">
      <c r="A160" s="10">
        <v>7545</v>
      </c>
      <c r="B160" s="3" t="s">
        <v>2498</v>
      </c>
      <c r="C160" s="3" t="s">
        <v>2499</v>
      </c>
      <c r="D160" s="3" t="s">
        <v>84</v>
      </c>
      <c r="E160" s="3" t="s">
        <v>137</v>
      </c>
      <c r="F160" s="3" t="s">
        <v>59</v>
      </c>
      <c r="G160" s="3">
        <v>8365</v>
      </c>
      <c r="H160" s="4">
        <v>45868</v>
      </c>
      <c r="I160" s="32" t="s">
        <v>60</v>
      </c>
      <c r="J160" s="4">
        <v>45831</v>
      </c>
      <c r="K160" s="4">
        <v>45869</v>
      </c>
      <c r="L160" s="4">
        <v>45831.093807870369</v>
      </c>
      <c r="M160" s="4">
        <v>45870</v>
      </c>
      <c r="N160" s="4">
        <v>45832.310057870367</v>
      </c>
      <c r="O160" s="4" t="s">
        <v>60</v>
      </c>
      <c r="P160" s="4" t="s">
        <v>60</v>
      </c>
      <c r="Q160" s="4" t="s">
        <v>60</v>
      </c>
      <c r="R160" s="4" t="s">
        <v>60</v>
      </c>
      <c r="S160" s="4" t="s">
        <v>60</v>
      </c>
      <c r="T160" s="4">
        <v>45871</v>
      </c>
      <c r="U160" s="4">
        <v>45832.699444444443</v>
      </c>
      <c r="V160" s="4">
        <v>45834.558564814812</v>
      </c>
      <c r="W160" s="4">
        <v>45872</v>
      </c>
      <c r="X160" s="4">
        <v>45835.683715277781</v>
      </c>
      <c r="Y160" s="4" t="s">
        <v>77</v>
      </c>
      <c r="Z160" s="4">
        <v>45873</v>
      </c>
      <c r="AA160" s="4">
        <v>45836.188807870371</v>
      </c>
      <c r="AB160" s="4">
        <v>45842</v>
      </c>
      <c r="AC160" s="4">
        <v>45874</v>
      </c>
      <c r="AD160" s="4">
        <v>45875</v>
      </c>
      <c r="AE160" s="4">
        <v>45877</v>
      </c>
      <c r="AF160" s="4"/>
      <c r="AG160" s="3" t="s">
        <v>636</v>
      </c>
      <c r="AH160" s="3" t="s">
        <v>350</v>
      </c>
      <c r="AI160" s="3" t="s">
        <v>2290</v>
      </c>
      <c r="AJ160" s="3" t="s">
        <v>142</v>
      </c>
      <c r="AK160" s="3" t="s">
        <v>98</v>
      </c>
      <c r="AL160" s="3" t="s">
        <v>351</v>
      </c>
      <c r="AM160" s="3" t="s">
        <v>352</v>
      </c>
      <c r="AN160" s="3">
        <v>294.04261000000002</v>
      </c>
      <c r="AO160" s="3" t="s">
        <v>68</v>
      </c>
      <c r="AP160" s="3"/>
      <c r="AQ160" s="3"/>
      <c r="AR160" s="3" t="s">
        <v>68</v>
      </c>
      <c r="AS160" s="3"/>
      <c r="AT160" s="3"/>
      <c r="AU160" s="3" t="s">
        <v>209</v>
      </c>
      <c r="AV160" s="3" t="s">
        <v>210</v>
      </c>
      <c r="AW160" s="3">
        <v>643.04056000000003</v>
      </c>
      <c r="AX160" s="3" t="s">
        <v>693</v>
      </c>
      <c r="AY160" s="3" t="s">
        <v>694</v>
      </c>
      <c r="AZ160" s="3">
        <v>8365</v>
      </c>
      <c r="BA160" s="3" t="s">
        <v>60</v>
      </c>
      <c r="BB160" s="3">
        <v>8365</v>
      </c>
      <c r="BC160" s="3" t="s">
        <v>60</v>
      </c>
      <c r="BD160" s="3" t="s">
        <v>60</v>
      </c>
      <c r="BE160" s="3" t="s">
        <v>60</v>
      </c>
      <c r="BF160" s="3" t="str">
        <f>IFERROR(VLOOKUP(Data_Power_app[[#This Row],[PRO ODER]],'Result'!H:J,3,0),"")</f>
        <v/>
      </c>
      <c r="BG160" s="11" t="str">
        <f>IFERROR(VLOOKUP(Data_Power_app[[#This Row],[PRO ODER]]&amp;"LAM",'Real Time'!A:E,4,0),"")</f>
        <v>ML-05</v>
      </c>
      <c r="BH16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0" s="3" t="str">
        <f>IFERROR(VLOOKUP(Data_Power_app[[#This Row],[PRO ODER]],'Xuất-Delay-SLT'!B:C,2,0),"")</f>
        <v/>
      </c>
      <c r="BJ160" s="3" t="str">
        <f>IFERROR(VLOOKUP(Data_Power_app[[#This Row],[PRO ODER]],'Plan Lean DC'!A:C,3,0),"")</f>
        <v/>
      </c>
      <c r="BK160" s="3" t="str">
        <f>IFERROR(VLOOKUP(Data_Power_app[[#This Row],[PRO ODER]]&amp;"LEAN_IN",'Real Time'!A:D,4,0),"")</f>
        <v>LEANLINE1_2</v>
      </c>
      <c r="BL160" s="3" t="str" cm="1">
        <f t="array" ref="BL160">IFERROR(_xlfn.IFS(Data_Power_app[[#This Row],[LEANLINE PLAN]]="","",Data_Power_app[[#This Row],[LEANLINE (REALTIME)]]="","",SEARCH(RIGHT(Data_Power_app[[#This Row],[LEANLINE (REALTIME)]],1),Data_Power_app[[#This Row],[LEANLINE PLAN]],1)&gt;0,"True"),"False")</f>
        <v/>
      </c>
    </row>
    <row r="161" spans="1:64" x14ac:dyDescent="0.25">
      <c r="A161" s="10"/>
      <c r="B161" s="3"/>
      <c r="C161" s="3"/>
      <c r="D161" s="3"/>
      <c r="E161" s="3"/>
      <c r="F161" s="3"/>
      <c r="G161" s="3"/>
      <c r="H161" s="4"/>
      <c r="I161" s="32"/>
      <c r="J161" s="4"/>
      <c r="K161" s="4"/>
      <c r="L161" s="4"/>
      <c r="M161" s="4"/>
      <c r="N161" s="4"/>
      <c r="O161" s="4"/>
      <c r="P161" s="4"/>
      <c r="Q161" s="4"/>
      <c r="R161" s="4"/>
      <c r="S161" s="4"/>
      <c r="T161" s="4"/>
      <c r="U161" s="4"/>
      <c r="V161" s="4"/>
      <c r="W161" s="4"/>
      <c r="X161" s="4"/>
      <c r="Y161" s="4"/>
      <c r="Z161" s="4"/>
      <c r="AA161" s="4"/>
      <c r="AB161" s="4"/>
      <c r="AC161" s="4"/>
      <c r="AD161" s="4"/>
      <c r="AE161" s="4"/>
      <c r="AF161" s="4"/>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t="str">
        <f>IFERROR(VLOOKUP(Data_Power_app[[#This Row],[PRO ODER]],'Result'!H:J,3,0),"")</f>
        <v/>
      </c>
      <c r="BG161" s="11" t="str">
        <f>IFERROR(VLOOKUP(Data_Power_app[[#This Row],[PRO ODER]]&amp;"LAM",'Real Time'!A:E,4,0),"")</f>
        <v/>
      </c>
      <c r="BH16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1" s="3" t="str">
        <f>IFERROR(VLOOKUP(Data_Power_app[[#This Row],[PRO ODER]],'Xuất-Delay-SLT'!B:C,2,0),"")</f>
        <v/>
      </c>
      <c r="BJ161" s="3" t="str">
        <f>IFERROR(VLOOKUP(Data_Power_app[[#This Row],[PRO ODER]],'Plan Lean DC'!A:C,3,0),"")</f>
        <v/>
      </c>
      <c r="BK161" s="3" t="str">
        <f>IFERROR(VLOOKUP(Data_Power_app[[#This Row],[PRO ODER]]&amp;"LEAN_IN",'Real Time'!A:D,4,0),"")</f>
        <v/>
      </c>
      <c r="BL161" s="3" t="str" cm="1">
        <f t="array" ref="BL161">IFERROR(_xlfn.IFS(Data_Power_app[[#This Row],[LEANLINE PLAN]]="","",Data_Power_app[[#This Row],[LEANLINE (REALTIME)]]="","",SEARCH(RIGHT(Data_Power_app[[#This Row],[LEANLINE (REALTIME)]],1),Data_Power_app[[#This Row],[LEANLINE PLAN]],1)&gt;0,"True"),"False")</f>
        <v/>
      </c>
    </row>
    <row r="162" spans="1:64" x14ac:dyDescent="0.25">
      <c r="A162" s="10"/>
      <c r="B162" s="3"/>
      <c r="C162" s="3"/>
      <c r="D162" s="3"/>
      <c r="E162" s="3"/>
      <c r="F162" s="3"/>
      <c r="G162" s="3"/>
      <c r="H162" s="4"/>
      <c r="I162" s="32"/>
      <c r="J162" s="4"/>
      <c r="K162" s="4"/>
      <c r="L162" s="4"/>
      <c r="M162" s="4"/>
      <c r="N162" s="4"/>
      <c r="O162" s="4"/>
      <c r="P162" s="4"/>
      <c r="Q162" s="4"/>
      <c r="R162" s="4"/>
      <c r="S162" s="4"/>
      <c r="T162" s="4"/>
      <c r="U162" s="4"/>
      <c r="V162" s="4"/>
      <c r="W162" s="4"/>
      <c r="X162" s="4"/>
      <c r="Y162" s="4"/>
      <c r="Z162" s="4"/>
      <c r="AA162" s="4"/>
      <c r="AB162" s="4"/>
      <c r="AC162" s="4"/>
      <c r="AD162" s="4"/>
      <c r="AE162" s="4"/>
      <c r="AF162" s="4"/>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t="str">
        <f>IFERROR(VLOOKUP(Data_Power_app[[#This Row],[PRO ODER]],'Result'!H:J,3,0),"")</f>
        <v/>
      </c>
      <c r="BG162" s="11" t="str">
        <f>IFERROR(VLOOKUP(Data_Power_app[[#This Row],[PRO ODER]]&amp;"LAM",'Real Time'!A:E,4,0),"")</f>
        <v/>
      </c>
      <c r="BH16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2" s="3" t="str">
        <f>IFERROR(VLOOKUP(Data_Power_app[[#This Row],[PRO ODER]],'Xuất-Delay-SLT'!B:C,2,0),"")</f>
        <v/>
      </c>
      <c r="BJ162" s="3" t="str">
        <f>IFERROR(VLOOKUP(Data_Power_app[[#This Row],[PRO ODER]],'Plan Lean DC'!A:C,3,0),"")</f>
        <v/>
      </c>
      <c r="BK162" s="3" t="str">
        <f>IFERROR(VLOOKUP(Data_Power_app[[#This Row],[PRO ODER]]&amp;"LEAN_IN",'Real Time'!A:D,4,0),"")</f>
        <v/>
      </c>
      <c r="BL162" s="3" t="str" cm="1">
        <f t="array" ref="BL162">IFERROR(_xlfn.IFS(Data_Power_app[[#This Row],[LEANLINE PLAN]]="","",Data_Power_app[[#This Row],[LEANLINE (REALTIME)]]="","",SEARCH(RIGHT(Data_Power_app[[#This Row],[LEANLINE (REALTIME)]],1),Data_Power_app[[#This Row],[LEANLINE PLAN]],1)&gt;0,"True"),"False")</f>
        <v/>
      </c>
    </row>
    <row r="163" spans="1:64" x14ac:dyDescent="0.25">
      <c r="A163" s="10"/>
      <c r="B163" s="3"/>
      <c r="C163" s="3"/>
      <c r="D163" s="3"/>
      <c r="E163" s="3"/>
      <c r="F163" s="3"/>
      <c r="G163" s="3"/>
      <c r="H163" s="4"/>
      <c r="I163" s="32"/>
      <c r="J163" s="4"/>
      <c r="K163" s="4"/>
      <c r="L163" s="4"/>
      <c r="M163" s="4"/>
      <c r="N163" s="4"/>
      <c r="O163" s="4"/>
      <c r="P163" s="4"/>
      <c r="Q163" s="4"/>
      <c r="R163" s="4"/>
      <c r="S163" s="4"/>
      <c r="T163" s="4"/>
      <c r="U163" s="4"/>
      <c r="V163" s="4"/>
      <c r="W163" s="4"/>
      <c r="X163" s="4"/>
      <c r="Y163" s="4"/>
      <c r="Z163" s="4"/>
      <c r="AA163" s="4"/>
      <c r="AB163" s="4"/>
      <c r="AC163" s="4"/>
      <c r="AD163" s="4"/>
      <c r="AE163" s="4"/>
      <c r="AF163" s="4"/>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t="str">
        <f>IFERROR(VLOOKUP(Data_Power_app[[#This Row],[PRO ODER]],'Result'!H:J,3,0),"")</f>
        <v/>
      </c>
      <c r="BG163" s="11" t="str">
        <f>IFERROR(VLOOKUP(Data_Power_app[[#This Row],[PRO ODER]]&amp;"LAM",'Real Time'!A:E,4,0),"")</f>
        <v/>
      </c>
      <c r="BH16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3" s="3" t="str">
        <f>IFERROR(VLOOKUP(Data_Power_app[[#This Row],[PRO ODER]],'Xuất-Delay-SLT'!B:C,2,0),"")</f>
        <v/>
      </c>
      <c r="BJ163" s="3" t="str">
        <f>IFERROR(VLOOKUP(Data_Power_app[[#This Row],[PRO ODER]],'Plan Lean DC'!A:C,3,0),"")</f>
        <v/>
      </c>
      <c r="BK163" s="3" t="str">
        <f>IFERROR(VLOOKUP(Data_Power_app[[#This Row],[PRO ODER]]&amp;"LEAN_IN",'Real Time'!A:D,4,0),"")</f>
        <v/>
      </c>
      <c r="BL163" s="3" t="str" cm="1">
        <f t="array" ref="BL163">IFERROR(_xlfn.IFS(Data_Power_app[[#This Row],[LEANLINE PLAN]]="","",Data_Power_app[[#This Row],[LEANLINE (REALTIME)]]="","",SEARCH(RIGHT(Data_Power_app[[#This Row],[LEANLINE (REALTIME)]],1),Data_Power_app[[#This Row],[LEANLINE PLAN]],1)&gt;0,"True"),"False")</f>
        <v/>
      </c>
    </row>
    <row r="164" spans="1:64" x14ac:dyDescent="0.25">
      <c r="A164" s="10"/>
      <c r="B164" s="3"/>
      <c r="C164" s="3"/>
      <c r="D164" s="3"/>
      <c r="E164" s="3"/>
      <c r="F164" s="3"/>
      <c r="G164" s="3"/>
      <c r="H164" s="4"/>
      <c r="I164" s="32"/>
      <c r="J164" s="4"/>
      <c r="K164" s="4"/>
      <c r="L164" s="4"/>
      <c r="M164" s="4"/>
      <c r="N164" s="4"/>
      <c r="O164" s="4"/>
      <c r="P164" s="4"/>
      <c r="Q164" s="4"/>
      <c r="R164" s="4"/>
      <c r="S164" s="4"/>
      <c r="T164" s="4"/>
      <c r="U164" s="4"/>
      <c r="V164" s="4"/>
      <c r="W164" s="4"/>
      <c r="X164" s="4"/>
      <c r="Y164" s="4"/>
      <c r="Z164" s="4"/>
      <c r="AA164" s="4"/>
      <c r="AB164" s="4"/>
      <c r="AC164" s="4"/>
      <c r="AD164" s="4"/>
      <c r="AE164" s="4"/>
      <c r="AF164" s="4"/>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t="str">
        <f>IFERROR(VLOOKUP(Data_Power_app[[#This Row],[PRO ODER]],'Result'!H:J,3,0),"")</f>
        <v/>
      </c>
      <c r="BG164" s="11" t="str">
        <f>IFERROR(VLOOKUP(Data_Power_app[[#This Row],[PRO ODER]]&amp;"LAM",'Real Time'!A:E,4,0),"")</f>
        <v/>
      </c>
      <c r="BH16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4" s="3" t="str">
        <f>IFERROR(VLOOKUP(Data_Power_app[[#This Row],[PRO ODER]],'Xuất-Delay-SLT'!B:C,2,0),"")</f>
        <v/>
      </c>
      <c r="BJ164" s="3" t="str">
        <f>IFERROR(VLOOKUP(Data_Power_app[[#This Row],[PRO ODER]],'Plan Lean DC'!A:C,3,0),"")</f>
        <v/>
      </c>
      <c r="BK164" s="3" t="str">
        <f>IFERROR(VLOOKUP(Data_Power_app[[#This Row],[PRO ODER]]&amp;"LEAN_IN",'Real Time'!A:D,4,0),"")</f>
        <v/>
      </c>
      <c r="BL164" s="3" t="str" cm="1">
        <f t="array" ref="BL164">IFERROR(_xlfn.IFS(Data_Power_app[[#This Row],[LEANLINE PLAN]]="","",Data_Power_app[[#This Row],[LEANLINE (REALTIME)]]="","",SEARCH(RIGHT(Data_Power_app[[#This Row],[LEANLINE (REALTIME)]],1),Data_Power_app[[#This Row],[LEANLINE PLAN]],1)&gt;0,"True"),"False")</f>
        <v/>
      </c>
    </row>
    <row r="165" spans="1:64" x14ac:dyDescent="0.25">
      <c r="A165" s="10"/>
      <c r="B165" s="3"/>
      <c r="C165" s="3"/>
      <c r="D165" s="3"/>
      <c r="E165" s="3"/>
      <c r="F165" s="3"/>
      <c r="G165" s="3"/>
      <c r="H165" s="4"/>
      <c r="I165" s="32"/>
      <c r="J165" s="4"/>
      <c r="K165" s="4"/>
      <c r="L165" s="4"/>
      <c r="M165" s="4"/>
      <c r="N165" s="4"/>
      <c r="O165" s="4"/>
      <c r="P165" s="4"/>
      <c r="Q165" s="4"/>
      <c r="R165" s="4"/>
      <c r="S165" s="4"/>
      <c r="T165" s="4"/>
      <c r="U165" s="4"/>
      <c r="V165" s="4"/>
      <c r="W165" s="4"/>
      <c r="X165" s="4"/>
      <c r="Y165" s="4"/>
      <c r="Z165" s="4"/>
      <c r="AA165" s="4"/>
      <c r="AB165" s="4"/>
      <c r="AC165" s="4"/>
      <c r="AD165" s="4"/>
      <c r="AE165" s="4"/>
      <c r="AF165" s="4"/>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t="str">
        <f>IFERROR(VLOOKUP(Data_Power_app[[#This Row],[PRO ODER]],'Result'!H:J,3,0),"")</f>
        <v/>
      </c>
      <c r="BG165" s="11" t="str">
        <f>IFERROR(VLOOKUP(Data_Power_app[[#This Row],[PRO ODER]]&amp;"LAM",'Real Time'!A:E,4,0),"")</f>
        <v/>
      </c>
      <c r="BH16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5" s="3" t="str">
        <f>IFERROR(VLOOKUP(Data_Power_app[[#This Row],[PRO ODER]],'Xuất-Delay-SLT'!B:C,2,0),"")</f>
        <v/>
      </c>
      <c r="BJ165" s="3" t="str">
        <f>IFERROR(VLOOKUP(Data_Power_app[[#This Row],[PRO ODER]],'Plan Lean DC'!A:C,3,0),"")</f>
        <v/>
      </c>
      <c r="BK165" s="3" t="str">
        <f>IFERROR(VLOOKUP(Data_Power_app[[#This Row],[PRO ODER]]&amp;"LEAN_IN",'Real Time'!A:D,4,0),"")</f>
        <v/>
      </c>
      <c r="BL165" s="3" t="str" cm="1">
        <f t="array" ref="BL165">IFERROR(_xlfn.IFS(Data_Power_app[[#This Row],[LEANLINE PLAN]]="","",Data_Power_app[[#This Row],[LEANLINE (REALTIME)]]="","",SEARCH(RIGHT(Data_Power_app[[#This Row],[LEANLINE (REALTIME)]],1),Data_Power_app[[#This Row],[LEANLINE PLAN]],1)&gt;0,"True"),"False")</f>
        <v/>
      </c>
    </row>
    <row r="166" spans="1:64" x14ac:dyDescent="0.25">
      <c r="A166" s="10"/>
      <c r="B166" s="3"/>
      <c r="C166" s="3"/>
      <c r="D166" s="3"/>
      <c r="E166" s="3"/>
      <c r="F166" s="3"/>
      <c r="G166" s="3"/>
      <c r="H166" s="4"/>
      <c r="I166" s="32"/>
      <c r="J166" s="4"/>
      <c r="K166" s="4"/>
      <c r="L166" s="4"/>
      <c r="M166" s="4"/>
      <c r="N166" s="4"/>
      <c r="O166" s="4"/>
      <c r="P166" s="4"/>
      <c r="Q166" s="4"/>
      <c r="R166" s="4"/>
      <c r="S166" s="4"/>
      <c r="T166" s="4"/>
      <c r="U166" s="4"/>
      <c r="V166" s="4"/>
      <c r="W166" s="4"/>
      <c r="X166" s="4"/>
      <c r="Y166" s="4"/>
      <c r="Z166" s="4"/>
      <c r="AA166" s="4"/>
      <c r="AB166" s="4"/>
      <c r="AC166" s="4"/>
      <c r="AD166" s="4"/>
      <c r="AE166" s="4"/>
      <c r="AF166" s="4"/>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t="str">
        <f>IFERROR(VLOOKUP(Data_Power_app[[#This Row],[PRO ODER]],'Result'!H:J,3,0),"")</f>
        <v/>
      </c>
      <c r="BG166" s="11" t="str">
        <f>IFERROR(VLOOKUP(Data_Power_app[[#This Row],[PRO ODER]]&amp;"LAM",'Real Time'!A:E,4,0),"")</f>
        <v/>
      </c>
      <c r="BH16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6" s="3" t="str">
        <f>IFERROR(VLOOKUP(Data_Power_app[[#This Row],[PRO ODER]],'Xuất-Delay-SLT'!B:C,2,0),"")</f>
        <v/>
      </c>
      <c r="BJ166" s="3" t="str">
        <f>IFERROR(VLOOKUP(Data_Power_app[[#This Row],[PRO ODER]],'Plan Lean DC'!A:C,3,0),"")</f>
        <v/>
      </c>
      <c r="BK166" s="3" t="str">
        <f>IFERROR(VLOOKUP(Data_Power_app[[#This Row],[PRO ODER]]&amp;"LEAN_IN",'Real Time'!A:D,4,0),"")</f>
        <v/>
      </c>
      <c r="BL166" s="3" t="str" cm="1">
        <f t="array" ref="BL166">IFERROR(_xlfn.IFS(Data_Power_app[[#This Row],[LEANLINE PLAN]]="","",Data_Power_app[[#This Row],[LEANLINE (REALTIME)]]="","",SEARCH(RIGHT(Data_Power_app[[#This Row],[LEANLINE (REALTIME)]],1),Data_Power_app[[#This Row],[LEANLINE PLAN]],1)&gt;0,"True"),"False")</f>
        <v/>
      </c>
    </row>
    <row r="167" spans="1:64" x14ac:dyDescent="0.25">
      <c r="A167" s="10"/>
      <c r="B167" s="3"/>
      <c r="C167" s="3"/>
      <c r="D167" s="3"/>
      <c r="E167" s="3"/>
      <c r="F167" s="3"/>
      <c r="G167" s="3"/>
      <c r="H167" s="4"/>
      <c r="I167" s="32"/>
      <c r="J167" s="4"/>
      <c r="K167" s="4"/>
      <c r="L167" s="4"/>
      <c r="M167" s="4"/>
      <c r="N167" s="4"/>
      <c r="O167" s="4"/>
      <c r="P167" s="4"/>
      <c r="Q167" s="4"/>
      <c r="R167" s="4"/>
      <c r="S167" s="4"/>
      <c r="T167" s="4"/>
      <c r="U167" s="4"/>
      <c r="V167" s="4"/>
      <c r="W167" s="4"/>
      <c r="X167" s="4"/>
      <c r="Y167" s="4"/>
      <c r="Z167" s="4"/>
      <c r="AA167" s="4"/>
      <c r="AB167" s="4"/>
      <c r="AC167" s="4"/>
      <c r="AD167" s="4"/>
      <c r="AE167" s="4"/>
      <c r="AF167" s="4"/>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t="str">
        <f>IFERROR(VLOOKUP(Data_Power_app[[#This Row],[PRO ODER]],'Result'!H:J,3,0),"")</f>
        <v/>
      </c>
      <c r="BG167" s="11" t="str">
        <f>IFERROR(VLOOKUP(Data_Power_app[[#This Row],[PRO ODER]]&amp;"LAM",'Real Time'!A:E,4,0),"")</f>
        <v/>
      </c>
      <c r="BH16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7" s="3" t="str">
        <f>IFERROR(VLOOKUP(Data_Power_app[[#This Row],[PRO ODER]],'Xuất-Delay-SLT'!B:C,2,0),"")</f>
        <v/>
      </c>
      <c r="BJ167" s="3" t="str">
        <f>IFERROR(VLOOKUP(Data_Power_app[[#This Row],[PRO ODER]],'Plan Lean DC'!A:C,3,0),"")</f>
        <v/>
      </c>
      <c r="BK167" s="3" t="str">
        <f>IFERROR(VLOOKUP(Data_Power_app[[#This Row],[PRO ODER]]&amp;"LEAN_IN",'Real Time'!A:D,4,0),"")</f>
        <v/>
      </c>
      <c r="BL167" s="3" t="str" cm="1">
        <f t="array" ref="BL167">IFERROR(_xlfn.IFS(Data_Power_app[[#This Row],[LEANLINE PLAN]]="","",Data_Power_app[[#This Row],[LEANLINE (REALTIME)]]="","",SEARCH(RIGHT(Data_Power_app[[#This Row],[LEANLINE (REALTIME)]],1),Data_Power_app[[#This Row],[LEANLINE PLAN]],1)&gt;0,"True"),"False")</f>
        <v/>
      </c>
    </row>
    <row r="168" spans="1:64" x14ac:dyDescent="0.25">
      <c r="A168" s="10"/>
      <c r="B168" s="3"/>
      <c r="C168" s="3"/>
      <c r="D168" s="3"/>
      <c r="E168" s="3"/>
      <c r="F168" s="3"/>
      <c r="G168" s="3"/>
      <c r="H168" s="4"/>
      <c r="I168" s="32"/>
      <c r="J168" s="4"/>
      <c r="K168" s="4"/>
      <c r="L168" s="4"/>
      <c r="M168" s="4"/>
      <c r="N168" s="4"/>
      <c r="O168" s="4"/>
      <c r="P168" s="4"/>
      <c r="Q168" s="4"/>
      <c r="R168" s="4"/>
      <c r="S168" s="4"/>
      <c r="T168" s="4"/>
      <c r="U168" s="4"/>
      <c r="V168" s="4"/>
      <c r="W168" s="4"/>
      <c r="X168" s="4"/>
      <c r="Y168" s="4"/>
      <c r="Z168" s="4"/>
      <c r="AA168" s="4"/>
      <c r="AB168" s="4"/>
      <c r="AC168" s="4"/>
      <c r="AD168" s="4"/>
      <c r="AE168" s="4"/>
      <c r="AF168" s="4"/>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t="str">
        <f>IFERROR(VLOOKUP(Data_Power_app[[#This Row],[PRO ODER]],'Result'!H:J,3,0),"")</f>
        <v/>
      </c>
      <c r="BG168" s="11" t="str">
        <f>IFERROR(VLOOKUP(Data_Power_app[[#This Row],[PRO ODER]]&amp;"LAM",'Real Time'!A:E,4,0),"")</f>
        <v/>
      </c>
      <c r="BH16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8" s="3" t="str">
        <f>IFERROR(VLOOKUP(Data_Power_app[[#This Row],[PRO ODER]],'Xuất-Delay-SLT'!B:C,2,0),"")</f>
        <v/>
      </c>
      <c r="BJ168" s="3" t="str">
        <f>IFERROR(VLOOKUP(Data_Power_app[[#This Row],[PRO ODER]],'Plan Lean DC'!A:C,3,0),"")</f>
        <v/>
      </c>
      <c r="BK168" s="3" t="str">
        <f>IFERROR(VLOOKUP(Data_Power_app[[#This Row],[PRO ODER]]&amp;"LEAN_IN",'Real Time'!A:D,4,0),"")</f>
        <v/>
      </c>
      <c r="BL168" s="3" t="str" cm="1">
        <f t="array" ref="BL168">IFERROR(_xlfn.IFS(Data_Power_app[[#This Row],[LEANLINE PLAN]]="","",Data_Power_app[[#This Row],[LEANLINE (REALTIME)]]="","",SEARCH(RIGHT(Data_Power_app[[#This Row],[LEANLINE (REALTIME)]],1),Data_Power_app[[#This Row],[LEANLINE PLAN]],1)&gt;0,"True"),"False")</f>
        <v/>
      </c>
    </row>
    <row r="169" spans="1:64" x14ac:dyDescent="0.25">
      <c r="A169" s="10"/>
      <c r="B169" s="3"/>
      <c r="C169" s="3"/>
      <c r="D169" s="3"/>
      <c r="E169" s="3"/>
      <c r="F169" s="3"/>
      <c r="G169" s="3"/>
      <c r="H169" s="4"/>
      <c r="I169" s="32"/>
      <c r="J169" s="4"/>
      <c r="K169" s="4"/>
      <c r="L169" s="4"/>
      <c r="M169" s="4"/>
      <c r="N169" s="4"/>
      <c r="O169" s="4"/>
      <c r="P169" s="4"/>
      <c r="Q169" s="4"/>
      <c r="R169" s="4"/>
      <c r="S169" s="4"/>
      <c r="T169" s="4"/>
      <c r="U169" s="4"/>
      <c r="V169" s="4"/>
      <c r="W169" s="4"/>
      <c r="X169" s="4"/>
      <c r="Y169" s="4"/>
      <c r="Z169" s="4"/>
      <c r="AA169" s="4"/>
      <c r="AB169" s="4"/>
      <c r="AC169" s="4"/>
      <c r="AD169" s="4"/>
      <c r="AE169" s="4"/>
      <c r="AF169" s="4"/>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t="str">
        <f>IFERROR(VLOOKUP(Data_Power_app[[#This Row],[PRO ODER]],'Result'!H:J,3,0),"")</f>
        <v/>
      </c>
      <c r="BG169" s="11" t="str">
        <f>IFERROR(VLOOKUP(Data_Power_app[[#This Row],[PRO ODER]]&amp;"LAM",'Real Time'!A:E,4,0),"")</f>
        <v/>
      </c>
      <c r="BH16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9" s="3" t="str">
        <f>IFERROR(VLOOKUP(Data_Power_app[[#This Row],[PRO ODER]],'Xuất-Delay-SLT'!B:C,2,0),"")</f>
        <v/>
      </c>
      <c r="BJ169" s="3" t="str">
        <f>IFERROR(VLOOKUP(Data_Power_app[[#This Row],[PRO ODER]],'Plan Lean DC'!A:C,3,0),"")</f>
        <v/>
      </c>
      <c r="BK169" s="3" t="str">
        <f>IFERROR(VLOOKUP(Data_Power_app[[#This Row],[PRO ODER]]&amp;"LEAN_IN",'Real Time'!A:D,4,0),"")</f>
        <v/>
      </c>
      <c r="BL169" s="3" t="str" cm="1">
        <f t="array" ref="BL169">IFERROR(_xlfn.IFS(Data_Power_app[[#This Row],[LEANLINE PLAN]]="","",Data_Power_app[[#This Row],[LEANLINE (REALTIME)]]="","",SEARCH(RIGHT(Data_Power_app[[#This Row],[LEANLINE (REALTIME)]],1),Data_Power_app[[#This Row],[LEANLINE PLAN]],1)&gt;0,"True"),"False")</f>
        <v/>
      </c>
    </row>
    <row r="170" spans="1:64" x14ac:dyDescent="0.25">
      <c r="A170" s="10"/>
      <c r="B170" s="3"/>
      <c r="C170" s="3"/>
      <c r="D170" s="3"/>
      <c r="E170" s="3"/>
      <c r="F170" s="3"/>
      <c r="G170" s="3"/>
      <c r="H170" s="4"/>
      <c r="I170" s="32"/>
      <c r="J170" s="4"/>
      <c r="K170" s="4"/>
      <c r="L170" s="4"/>
      <c r="M170" s="4"/>
      <c r="N170" s="4"/>
      <c r="O170" s="4"/>
      <c r="P170" s="4"/>
      <c r="Q170" s="4"/>
      <c r="R170" s="4"/>
      <c r="S170" s="4"/>
      <c r="T170" s="4"/>
      <c r="U170" s="4"/>
      <c r="V170" s="4"/>
      <c r="W170" s="4"/>
      <c r="X170" s="4"/>
      <c r="Y170" s="4"/>
      <c r="Z170" s="4"/>
      <c r="AA170" s="4"/>
      <c r="AB170" s="4"/>
      <c r="AC170" s="4"/>
      <c r="AD170" s="4"/>
      <c r="AE170" s="4"/>
      <c r="AF170" s="4"/>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t="str">
        <f>IFERROR(VLOOKUP(Data_Power_app[[#This Row],[PRO ODER]],'Result'!H:J,3,0),"")</f>
        <v/>
      </c>
      <c r="BG170" s="11" t="str">
        <f>IFERROR(VLOOKUP(Data_Power_app[[#This Row],[PRO ODER]]&amp;"LAM",'Real Time'!A:E,4,0),"")</f>
        <v/>
      </c>
      <c r="BH17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0" s="3" t="str">
        <f>IFERROR(VLOOKUP(Data_Power_app[[#This Row],[PRO ODER]],'Xuất-Delay-SLT'!B:C,2,0),"")</f>
        <v/>
      </c>
      <c r="BJ170" s="3" t="str">
        <f>IFERROR(VLOOKUP(Data_Power_app[[#This Row],[PRO ODER]],'Plan Lean DC'!A:C,3,0),"")</f>
        <v/>
      </c>
      <c r="BK170" s="3" t="str">
        <f>IFERROR(VLOOKUP(Data_Power_app[[#This Row],[PRO ODER]]&amp;"LEAN_IN",'Real Time'!A:D,4,0),"")</f>
        <v/>
      </c>
      <c r="BL170" s="3" t="str" cm="1">
        <f t="array" ref="BL170">IFERROR(_xlfn.IFS(Data_Power_app[[#This Row],[LEANLINE PLAN]]="","",Data_Power_app[[#This Row],[LEANLINE (REALTIME)]]="","",SEARCH(RIGHT(Data_Power_app[[#This Row],[LEANLINE (REALTIME)]],1),Data_Power_app[[#This Row],[LEANLINE PLAN]],1)&gt;0,"True"),"False")</f>
        <v/>
      </c>
    </row>
    <row r="171" spans="1:64" x14ac:dyDescent="0.25">
      <c r="A171" s="10"/>
      <c r="B171" s="3"/>
      <c r="C171" s="3"/>
      <c r="D171" s="3"/>
      <c r="E171" s="3"/>
      <c r="F171" s="3"/>
      <c r="G171" s="3"/>
      <c r="H171" s="4"/>
      <c r="I171" s="32"/>
      <c r="J171" s="4"/>
      <c r="K171" s="4"/>
      <c r="L171" s="4"/>
      <c r="M171" s="4"/>
      <c r="N171" s="4"/>
      <c r="O171" s="4"/>
      <c r="P171" s="4"/>
      <c r="Q171" s="4"/>
      <c r="R171" s="4"/>
      <c r="S171" s="4"/>
      <c r="T171" s="4"/>
      <c r="U171" s="4"/>
      <c r="V171" s="4"/>
      <c r="W171" s="4"/>
      <c r="X171" s="4"/>
      <c r="Y171" s="4"/>
      <c r="Z171" s="4"/>
      <c r="AA171" s="4"/>
      <c r="AB171" s="4"/>
      <c r="AC171" s="4"/>
      <c r="AD171" s="4"/>
      <c r="AE171" s="4"/>
      <c r="AF171" s="4"/>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t="str">
        <f>IFERROR(VLOOKUP(Data_Power_app[[#This Row],[PRO ODER]],'Result'!H:J,3,0),"")</f>
        <v/>
      </c>
      <c r="BG171" s="11" t="str">
        <f>IFERROR(VLOOKUP(Data_Power_app[[#This Row],[PRO ODER]]&amp;"LAM",'Real Time'!A:E,4,0),"")</f>
        <v/>
      </c>
      <c r="BH17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1" s="3" t="str">
        <f>IFERROR(VLOOKUP(Data_Power_app[[#This Row],[PRO ODER]],'Xuất-Delay-SLT'!B:C,2,0),"")</f>
        <v/>
      </c>
      <c r="BJ171" s="3" t="str">
        <f>IFERROR(VLOOKUP(Data_Power_app[[#This Row],[PRO ODER]],'Plan Lean DC'!A:C,3,0),"")</f>
        <v/>
      </c>
      <c r="BK171" s="3" t="str">
        <f>IFERROR(VLOOKUP(Data_Power_app[[#This Row],[PRO ODER]]&amp;"LEAN_IN",'Real Time'!A:D,4,0),"")</f>
        <v/>
      </c>
      <c r="BL171" s="3" t="str" cm="1">
        <f t="array" ref="BL171">IFERROR(_xlfn.IFS(Data_Power_app[[#This Row],[LEANLINE PLAN]]="","",Data_Power_app[[#This Row],[LEANLINE (REALTIME)]]="","",SEARCH(RIGHT(Data_Power_app[[#This Row],[LEANLINE (REALTIME)]],1),Data_Power_app[[#This Row],[LEANLINE PLAN]],1)&gt;0,"True"),"False")</f>
        <v/>
      </c>
    </row>
    <row r="172" spans="1:64" x14ac:dyDescent="0.25">
      <c r="A172" s="10"/>
      <c r="B172" s="3"/>
      <c r="C172" s="3"/>
      <c r="D172" s="3"/>
      <c r="E172" s="3"/>
      <c r="F172" s="3"/>
      <c r="G172" s="3"/>
      <c r="H172" s="4"/>
      <c r="I172" s="32"/>
      <c r="J172" s="4"/>
      <c r="K172" s="4"/>
      <c r="L172" s="4"/>
      <c r="M172" s="4"/>
      <c r="N172" s="4"/>
      <c r="O172" s="4"/>
      <c r="P172" s="4"/>
      <c r="Q172" s="4"/>
      <c r="R172" s="4"/>
      <c r="S172" s="4"/>
      <c r="T172" s="4"/>
      <c r="U172" s="4"/>
      <c r="V172" s="4"/>
      <c r="W172" s="4"/>
      <c r="X172" s="4"/>
      <c r="Y172" s="4"/>
      <c r="Z172" s="4"/>
      <c r="AA172" s="4"/>
      <c r="AB172" s="4"/>
      <c r="AC172" s="4"/>
      <c r="AD172" s="4"/>
      <c r="AE172" s="4"/>
      <c r="AF172" s="4"/>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t="str">
        <f>IFERROR(VLOOKUP(Data_Power_app[[#This Row],[PRO ODER]],'Result'!H:J,3,0),"")</f>
        <v/>
      </c>
      <c r="BG172" s="11" t="str">
        <f>IFERROR(VLOOKUP(Data_Power_app[[#This Row],[PRO ODER]]&amp;"LAM",'Real Time'!A:E,4,0),"")</f>
        <v/>
      </c>
      <c r="BH17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2" s="3" t="str">
        <f>IFERROR(VLOOKUP(Data_Power_app[[#This Row],[PRO ODER]],'Xuất-Delay-SLT'!B:C,2,0),"")</f>
        <v/>
      </c>
      <c r="BJ172" s="3" t="str">
        <f>IFERROR(VLOOKUP(Data_Power_app[[#This Row],[PRO ODER]],'Plan Lean DC'!A:C,3,0),"")</f>
        <v/>
      </c>
      <c r="BK172" s="3" t="str">
        <f>IFERROR(VLOOKUP(Data_Power_app[[#This Row],[PRO ODER]]&amp;"LEAN_IN",'Real Time'!A:D,4,0),"")</f>
        <v/>
      </c>
      <c r="BL172" s="3" t="str" cm="1">
        <f t="array" ref="BL172">IFERROR(_xlfn.IFS(Data_Power_app[[#This Row],[LEANLINE PLAN]]="","",Data_Power_app[[#This Row],[LEANLINE (REALTIME)]]="","",SEARCH(RIGHT(Data_Power_app[[#This Row],[LEANLINE (REALTIME)]],1),Data_Power_app[[#This Row],[LEANLINE PLAN]],1)&gt;0,"True"),"False")</f>
        <v/>
      </c>
    </row>
    <row r="173" spans="1:64" x14ac:dyDescent="0.25">
      <c r="A173" s="10"/>
      <c r="B173" s="3"/>
      <c r="C173" s="3"/>
      <c r="D173" s="3"/>
      <c r="E173" s="3"/>
      <c r="F173" s="3"/>
      <c r="G173" s="3"/>
      <c r="H173" s="4"/>
      <c r="I173" s="32"/>
      <c r="J173" s="4"/>
      <c r="K173" s="4"/>
      <c r="L173" s="4"/>
      <c r="M173" s="4"/>
      <c r="N173" s="4"/>
      <c r="O173" s="4"/>
      <c r="P173" s="4"/>
      <c r="Q173" s="4"/>
      <c r="R173" s="4"/>
      <c r="S173" s="4"/>
      <c r="T173" s="4"/>
      <c r="U173" s="4"/>
      <c r="V173" s="4"/>
      <c r="W173" s="4"/>
      <c r="X173" s="4"/>
      <c r="Y173" s="4"/>
      <c r="Z173" s="4"/>
      <c r="AA173" s="4"/>
      <c r="AB173" s="4"/>
      <c r="AC173" s="4"/>
      <c r="AD173" s="4"/>
      <c r="AE173" s="4"/>
      <c r="AF173" s="4"/>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t="str">
        <f>IFERROR(VLOOKUP(Data_Power_app[[#This Row],[PRO ODER]],'Result'!H:J,3,0),"")</f>
        <v/>
      </c>
      <c r="BG173" s="11" t="str">
        <f>IFERROR(VLOOKUP(Data_Power_app[[#This Row],[PRO ODER]]&amp;"LAM",'Real Time'!A:E,4,0),"")</f>
        <v/>
      </c>
      <c r="BH17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3" s="3" t="str">
        <f>IFERROR(VLOOKUP(Data_Power_app[[#This Row],[PRO ODER]],'Xuất-Delay-SLT'!B:C,2,0),"")</f>
        <v/>
      </c>
      <c r="BJ173" s="3" t="str">
        <f>IFERROR(VLOOKUP(Data_Power_app[[#This Row],[PRO ODER]],'Plan Lean DC'!A:C,3,0),"")</f>
        <v/>
      </c>
      <c r="BK173" s="3" t="str">
        <f>IFERROR(VLOOKUP(Data_Power_app[[#This Row],[PRO ODER]]&amp;"LEAN_IN",'Real Time'!A:D,4,0),"")</f>
        <v/>
      </c>
      <c r="BL173" s="3" t="str" cm="1">
        <f t="array" ref="BL173">IFERROR(_xlfn.IFS(Data_Power_app[[#This Row],[LEANLINE PLAN]]="","",Data_Power_app[[#This Row],[LEANLINE (REALTIME)]]="","",SEARCH(RIGHT(Data_Power_app[[#This Row],[LEANLINE (REALTIME)]],1),Data_Power_app[[#This Row],[LEANLINE PLAN]],1)&gt;0,"True"),"False")</f>
        <v/>
      </c>
    </row>
    <row r="174" spans="1:64" x14ac:dyDescent="0.25">
      <c r="A174" s="10"/>
      <c r="B174" s="3"/>
      <c r="C174" s="3"/>
      <c r="D174" s="3"/>
      <c r="E174" s="3"/>
      <c r="F174" s="3"/>
      <c r="G174" s="3"/>
      <c r="H174" s="4"/>
      <c r="I174" s="32"/>
      <c r="J174" s="4"/>
      <c r="K174" s="4"/>
      <c r="L174" s="4"/>
      <c r="M174" s="4"/>
      <c r="N174" s="4"/>
      <c r="O174" s="4"/>
      <c r="P174" s="4"/>
      <c r="Q174" s="4"/>
      <c r="R174" s="4"/>
      <c r="S174" s="4"/>
      <c r="T174" s="4"/>
      <c r="U174" s="4"/>
      <c r="V174" s="4"/>
      <c r="W174" s="4"/>
      <c r="X174" s="4"/>
      <c r="Y174" s="4"/>
      <c r="Z174" s="4"/>
      <c r="AA174" s="4"/>
      <c r="AB174" s="4"/>
      <c r="AC174" s="4"/>
      <c r="AD174" s="4"/>
      <c r="AE174" s="4"/>
      <c r="AF174" s="4"/>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t="str">
        <f>IFERROR(VLOOKUP(Data_Power_app[[#This Row],[PRO ODER]],'Result'!H:J,3,0),"")</f>
        <v/>
      </c>
      <c r="BG174" s="11" t="str">
        <f>IFERROR(VLOOKUP(Data_Power_app[[#This Row],[PRO ODER]]&amp;"LAM",'Real Time'!A:E,4,0),"")</f>
        <v/>
      </c>
      <c r="BH17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4" s="3" t="str">
        <f>IFERROR(VLOOKUP(Data_Power_app[[#This Row],[PRO ODER]],'Xuất-Delay-SLT'!B:C,2,0),"")</f>
        <v/>
      </c>
      <c r="BJ174" s="3" t="str">
        <f>IFERROR(VLOOKUP(Data_Power_app[[#This Row],[PRO ODER]],'Plan Lean DC'!A:C,3,0),"")</f>
        <v/>
      </c>
      <c r="BK174" s="3" t="str">
        <f>IFERROR(VLOOKUP(Data_Power_app[[#This Row],[PRO ODER]]&amp;"LEAN_IN",'Real Time'!A:D,4,0),"")</f>
        <v/>
      </c>
      <c r="BL174" s="3" t="str" cm="1">
        <f t="array" ref="BL174">IFERROR(_xlfn.IFS(Data_Power_app[[#This Row],[LEANLINE PLAN]]="","",Data_Power_app[[#This Row],[LEANLINE (REALTIME)]]="","",SEARCH(RIGHT(Data_Power_app[[#This Row],[LEANLINE (REALTIME)]],1),Data_Power_app[[#This Row],[LEANLINE PLAN]],1)&gt;0,"True"),"False")</f>
        <v/>
      </c>
    </row>
    <row r="175" spans="1:64" x14ac:dyDescent="0.25">
      <c r="A175" s="10"/>
      <c r="B175" s="3"/>
      <c r="C175" s="3"/>
      <c r="D175" s="3"/>
      <c r="E175" s="3"/>
      <c r="F175" s="3"/>
      <c r="G175" s="3"/>
      <c r="H175" s="4"/>
      <c r="I175" s="32"/>
      <c r="J175" s="4"/>
      <c r="K175" s="4"/>
      <c r="L175" s="4"/>
      <c r="M175" s="4"/>
      <c r="N175" s="4"/>
      <c r="O175" s="4"/>
      <c r="P175" s="4"/>
      <c r="Q175" s="4"/>
      <c r="R175" s="4"/>
      <c r="S175" s="4"/>
      <c r="T175" s="4"/>
      <c r="U175" s="4"/>
      <c r="V175" s="4"/>
      <c r="W175" s="4"/>
      <c r="X175" s="4"/>
      <c r="Y175" s="4"/>
      <c r="Z175" s="4"/>
      <c r="AA175" s="4"/>
      <c r="AB175" s="4"/>
      <c r="AC175" s="4"/>
      <c r="AD175" s="4"/>
      <c r="AE175" s="4"/>
      <c r="AF175" s="4"/>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t="str">
        <f>IFERROR(VLOOKUP(Data_Power_app[[#This Row],[PRO ODER]],'Result'!H:J,3,0),"")</f>
        <v/>
      </c>
      <c r="BG175" s="11" t="str">
        <f>IFERROR(VLOOKUP(Data_Power_app[[#This Row],[PRO ODER]]&amp;"LAM",'Real Time'!A:E,4,0),"")</f>
        <v/>
      </c>
      <c r="BH17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5" s="3" t="str">
        <f>IFERROR(VLOOKUP(Data_Power_app[[#This Row],[PRO ODER]],'Xuất-Delay-SLT'!B:C,2,0),"")</f>
        <v/>
      </c>
      <c r="BJ175" s="3" t="str">
        <f>IFERROR(VLOOKUP(Data_Power_app[[#This Row],[PRO ODER]],'Plan Lean DC'!A:C,3,0),"")</f>
        <v/>
      </c>
      <c r="BK175" s="3" t="str">
        <f>IFERROR(VLOOKUP(Data_Power_app[[#This Row],[PRO ODER]]&amp;"LEAN_IN",'Real Time'!A:D,4,0),"")</f>
        <v/>
      </c>
      <c r="BL175" s="3" t="str" cm="1">
        <f t="array" ref="BL175">IFERROR(_xlfn.IFS(Data_Power_app[[#This Row],[LEANLINE PLAN]]="","",Data_Power_app[[#This Row],[LEANLINE (REALTIME)]]="","",SEARCH(RIGHT(Data_Power_app[[#This Row],[LEANLINE (REALTIME)]],1),Data_Power_app[[#This Row],[LEANLINE PLAN]],1)&gt;0,"True"),"False")</f>
        <v/>
      </c>
    </row>
    <row r="176" spans="1:64" x14ac:dyDescent="0.25">
      <c r="A176" s="10"/>
      <c r="B176" s="3"/>
      <c r="C176" s="3"/>
      <c r="D176" s="3"/>
      <c r="E176" s="3"/>
      <c r="F176" s="3"/>
      <c r="G176" s="3"/>
      <c r="H176" s="4"/>
      <c r="I176" s="32"/>
      <c r="J176" s="4"/>
      <c r="K176" s="4"/>
      <c r="L176" s="4"/>
      <c r="M176" s="4"/>
      <c r="N176" s="4"/>
      <c r="O176" s="4"/>
      <c r="P176" s="4"/>
      <c r="Q176" s="4"/>
      <c r="R176" s="4"/>
      <c r="S176" s="4"/>
      <c r="T176" s="4"/>
      <c r="U176" s="4"/>
      <c r="V176" s="4"/>
      <c r="W176" s="4"/>
      <c r="X176" s="4"/>
      <c r="Y176" s="4"/>
      <c r="Z176" s="4"/>
      <c r="AA176" s="4"/>
      <c r="AB176" s="4"/>
      <c r="AC176" s="4"/>
      <c r="AD176" s="4"/>
      <c r="AE176" s="4"/>
      <c r="AF176" s="4"/>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t="str">
        <f>IFERROR(VLOOKUP(Data_Power_app[[#This Row],[PRO ODER]],'Result'!H:J,3,0),"")</f>
        <v/>
      </c>
      <c r="BG176" s="11" t="str">
        <f>IFERROR(VLOOKUP(Data_Power_app[[#This Row],[PRO ODER]]&amp;"LAM",'Real Time'!A:E,4,0),"")</f>
        <v/>
      </c>
      <c r="BH17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6" s="3" t="str">
        <f>IFERROR(VLOOKUP(Data_Power_app[[#This Row],[PRO ODER]],'Xuất-Delay-SLT'!B:C,2,0),"")</f>
        <v/>
      </c>
      <c r="BJ176" s="3" t="str">
        <f>IFERROR(VLOOKUP(Data_Power_app[[#This Row],[PRO ODER]],'Plan Lean DC'!A:C,3,0),"")</f>
        <v/>
      </c>
      <c r="BK176" s="3" t="str">
        <f>IFERROR(VLOOKUP(Data_Power_app[[#This Row],[PRO ODER]]&amp;"LEAN_IN",'Real Time'!A:D,4,0),"")</f>
        <v/>
      </c>
      <c r="BL176" s="3" t="str" cm="1">
        <f t="array" ref="BL176">IFERROR(_xlfn.IFS(Data_Power_app[[#This Row],[LEANLINE PLAN]]="","",Data_Power_app[[#This Row],[LEANLINE (REALTIME)]]="","",SEARCH(RIGHT(Data_Power_app[[#This Row],[LEANLINE (REALTIME)]],1),Data_Power_app[[#This Row],[LEANLINE PLAN]],1)&gt;0,"True"),"False")</f>
        <v/>
      </c>
    </row>
    <row r="177" spans="1:64" x14ac:dyDescent="0.25">
      <c r="A177" s="10"/>
      <c r="B177" s="3"/>
      <c r="C177" s="3"/>
      <c r="D177" s="3"/>
      <c r="E177" s="3"/>
      <c r="F177" s="3"/>
      <c r="G177" s="3"/>
      <c r="H177" s="4"/>
      <c r="I177" s="32"/>
      <c r="J177" s="4"/>
      <c r="K177" s="4"/>
      <c r="L177" s="4"/>
      <c r="M177" s="4"/>
      <c r="N177" s="4"/>
      <c r="O177" s="4"/>
      <c r="P177" s="4"/>
      <c r="Q177" s="4"/>
      <c r="R177" s="4"/>
      <c r="S177" s="4"/>
      <c r="T177" s="4"/>
      <c r="U177" s="4"/>
      <c r="V177" s="4"/>
      <c r="W177" s="4"/>
      <c r="X177" s="4"/>
      <c r="Y177" s="4"/>
      <c r="Z177" s="4"/>
      <c r="AA177" s="4"/>
      <c r="AB177" s="4"/>
      <c r="AC177" s="4"/>
      <c r="AD177" s="4"/>
      <c r="AE177" s="4"/>
      <c r="AF177" s="4"/>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t="str">
        <f>IFERROR(VLOOKUP(Data_Power_app[[#This Row],[PRO ODER]],'Result'!H:J,3,0),"")</f>
        <v/>
      </c>
      <c r="BG177" s="11" t="str">
        <f>IFERROR(VLOOKUP(Data_Power_app[[#This Row],[PRO ODER]]&amp;"LAM",'Real Time'!A:E,4,0),"")</f>
        <v/>
      </c>
      <c r="BH17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7" s="3" t="str">
        <f>IFERROR(VLOOKUP(Data_Power_app[[#This Row],[PRO ODER]],'Xuất-Delay-SLT'!B:C,2,0),"")</f>
        <v/>
      </c>
      <c r="BJ177" s="3" t="str">
        <f>IFERROR(VLOOKUP(Data_Power_app[[#This Row],[PRO ODER]],'Plan Lean DC'!A:C,3,0),"")</f>
        <v/>
      </c>
      <c r="BK177" s="3" t="str">
        <f>IFERROR(VLOOKUP(Data_Power_app[[#This Row],[PRO ODER]]&amp;"LEAN_IN",'Real Time'!A:D,4,0),"")</f>
        <v/>
      </c>
      <c r="BL177" s="3" t="str" cm="1">
        <f t="array" ref="BL177">IFERROR(_xlfn.IFS(Data_Power_app[[#This Row],[LEANLINE PLAN]]="","",Data_Power_app[[#This Row],[LEANLINE (REALTIME)]]="","",SEARCH(RIGHT(Data_Power_app[[#This Row],[LEANLINE (REALTIME)]],1),Data_Power_app[[#This Row],[LEANLINE PLAN]],1)&gt;0,"True"),"False")</f>
        <v/>
      </c>
    </row>
    <row r="178" spans="1:64" x14ac:dyDescent="0.25">
      <c r="A178" s="10"/>
      <c r="B178" s="3"/>
      <c r="C178" s="3"/>
      <c r="D178" s="3"/>
      <c r="E178" s="3"/>
      <c r="F178" s="3"/>
      <c r="G178" s="3"/>
      <c r="H178" s="4"/>
      <c r="I178" s="32"/>
      <c r="J178" s="4"/>
      <c r="K178" s="4"/>
      <c r="L178" s="4"/>
      <c r="M178" s="4"/>
      <c r="N178" s="4"/>
      <c r="O178" s="4"/>
      <c r="P178" s="4"/>
      <c r="Q178" s="4"/>
      <c r="R178" s="4"/>
      <c r="S178" s="4"/>
      <c r="T178" s="4"/>
      <c r="U178" s="4"/>
      <c r="V178" s="4"/>
      <c r="W178" s="4"/>
      <c r="X178" s="4"/>
      <c r="Y178" s="4"/>
      <c r="Z178" s="4"/>
      <c r="AA178" s="4"/>
      <c r="AB178" s="4"/>
      <c r="AC178" s="4"/>
      <c r="AD178" s="4"/>
      <c r="AE178" s="4"/>
      <c r="AF178" s="4"/>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t="str">
        <f>IFERROR(VLOOKUP(Data_Power_app[[#This Row],[PRO ODER]],'Result'!H:J,3,0),"")</f>
        <v/>
      </c>
      <c r="BG178" s="11" t="str">
        <f>IFERROR(VLOOKUP(Data_Power_app[[#This Row],[PRO ODER]]&amp;"LAM",'Real Time'!A:E,4,0),"")</f>
        <v/>
      </c>
      <c r="BH17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8" s="3" t="str">
        <f>IFERROR(VLOOKUP(Data_Power_app[[#This Row],[PRO ODER]],'Xuất-Delay-SLT'!B:C,2,0),"")</f>
        <v/>
      </c>
      <c r="BJ178" s="3" t="str">
        <f>IFERROR(VLOOKUP(Data_Power_app[[#This Row],[PRO ODER]],'Plan Lean DC'!A:C,3,0),"")</f>
        <v/>
      </c>
      <c r="BK178" s="3" t="str">
        <f>IFERROR(VLOOKUP(Data_Power_app[[#This Row],[PRO ODER]]&amp;"LEAN_IN",'Real Time'!A:D,4,0),"")</f>
        <v/>
      </c>
      <c r="BL178" s="3" t="str" cm="1">
        <f t="array" ref="BL178">IFERROR(_xlfn.IFS(Data_Power_app[[#This Row],[LEANLINE PLAN]]="","",Data_Power_app[[#This Row],[LEANLINE (REALTIME)]]="","",SEARCH(RIGHT(Data_Power_app[[#This Row],[LEANLINE (REALTIME)]],1),Data_Power_app[[#This Row],[LEANLINE PLAN]],1)&gt;0,"True"),"False")</f>
        <v/>
      </c>
    </row>
    <row r="179" spans="1:64" x14ac:dyDescent="0.25">
      <c r="A179" s="10"/>
      <c r="B179" s="3"/>
      <c r="C179" s="3"/>
      <c r="D179" s="3"/>
      <c r="E179" s="3"/>
      <c r="F179" s="3"/>
      <c r="G179" s="3"/>
      <c r="H179" s="4"/>
      <c r="I179" s="32"/>
      <c r="J179" s="4"/>
      <c r="K179" s="4"/>
      <c r="L179" s="4"/>
      <c r="M179" s="4"/>
      <c r="N179" s="4"/>
      <c r="O179" s="4"/>
      <c r="P179" s="4"/>
      <c r="Q179" s="4"/>
      <c r="R179" s="4"/>
      <c r="S179" s="4"/>
      <c r="T179" s="4"/>
      <c r="U179" s="4"/>
      <c r="V179" s="4"/>
      <c r="W179" s="4"/>
      <c r="X179" s="4"/>
      <c r="Y179" s="4"/>
      <c r="Z179" s="4"/>
      <c r="AA179" s="4"/>
      <c r="AB179" s="4"/>
      <c r="AC179" s="4"/>
      <c r="AD179" s="4"/>
      <c r="AE179" s="4"/>
      <c r="AF179" s="4"/>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t="str">
        <f>IFERROR(VLOOKUP(Data_Power_app[[#This Row],[PRO ODER]],'Result'!H:J,3,0),"")</f>
        <v/>
      </c>
      <c r="BG179" s="11" t="str">
        <f>IFERROR(VLOOKUP(Data_Power_app[[#This Row],[PRO ODER]]&amp;"LAM",'Real Time'!A:E,4,0),"")</f>
        <v/>
      </c>
      <c r="BH17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9" s="3" t="str">
        <f>IFERROR(VLOOKUP(Data_Power_app[[#This Row],[PRO ODER]],'Xuất-Delay-SLT'!B:C,2,0),"")</f>
        <v/>
      </c>
      <c r="BJ179" s="3" t="str">
        <f>IFERROR(VLOOKUP(Data_Power_app[[#This Row],[PRO ODER]],'Plan Lean DC'!A:C,3,0),"")</f>
        <v/>
      </c>
      <c r="BK179" s="3" t="str">
        <f>IFERROR(VLOOKUP(Data_Power_app[[#This Row],[PRO ODER]]&amp;"LEAN_IN",'Real Time'!A:D,4,0),"")</f>
        <v/>
      </c>
      <c r="BL179" s="3" t="str" cm="1">
        <f t="array" ref="BL179">IFERROR(_xlfn.IFS(Data_Power_app[[#This Row],[LEANLINE PLAN]]="","",Data_Power_app[[#This Row],[LEANLINE (REALTIME)]]="","",SEARCH(RIGHT(Data_Power_app[[#This Row],[LEANLINE (REALTIME)]],1),Data_Power_app[[#This Row],[LEANLINE PLAN]],1)&gt;0,"True"),"False")</f>
        <v/>
      </c>
    </row>
    <row r="180" spans="1:64" x14ac:dyDescent="0.25">
      <c r="A180" s="10"/>
      <c r="B180" s="3"/>
      <c r="C180" s="3"/>
      <c r="D180" s="3"/>
      <c r="E180" s="3"/>
      <c r="F180" s="3"/>
      <c r="G180" s="3"/>
      <c r="H180" s="4"/>
      <c r="I180" s="32"/>
      <c r="J180" s="4"/>
      <c r="K180" s="4"/>
      <c r="L180" s="4"/>
      <c r="M180" s="4"/>
      <c r="N180" s="4"/>
      <c r="O180" s="4"/>
      <c r="P180" s="4"/>
      <c r="Q180" s="4"/>
      <c r="R180" s="4"/>
      <c r="S180" s="4"/>
      <c r="T180" s="4"/>
      <c r="U180" s="4"/>
      <c r="V180" s="4"/>
      <c r="W180" s="4"/>
      <c r="X180" s="4"/>
      <c r="Y180" s="4"/>
      <c r="Z180" s="4"/>
      <c r="AA180" s="4"/>
      <c r="AB180" s="4"/>
      <c r="AC180" s="4"/>
      <c r="AD180" s="4"/>
      <c r="AE180" s="4"/>
      <c r="AF180" s="4"/>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t="str">
        <f>IFERROR(VLOOKUP(Data_Power_app[[#This Row],[PRO ODER]],'Result'!H:J,3,0),"")</f>
        <v/>
      </c>
      <c r="BG180" s="11" t="str">
        <f>IFERROR(VLOOKUP(Data_Power_app[[#This Row],[PRO ODER]]&amp;"LAM",'Real Time'!A:E,4,0),"")</f>
        <v/>
      </c>
      <c r="BH18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0" s="3" t="str">
        <f>IFERROR(VLOOKUP(Data_Power_app[[#This Row],[PRO ODER]],'Xuất-Delay-SLT'!B:C,2,0),"")</f>
        <v/>
      </c>
      <c r="BJ180" s="3" t="str">
        <f>IFERROR(VLOOKUP(Data_Power_app[[#This Row],[PRO ODER]],'Plan Lean DC'!A:C,3,0),"")</f>
        <v/>
      </c>
      <c r="BK180" s="3" t="str">
        <f>IFERROR(VLOOKUP(Data_Power_app[[#This Row],[PRO ODER]]&amp;"LEAN_IN",'Real Time'!A:D,4,0),"")</f>
        <v/>
      </c>
      <c r="BL180" s="3" t="str" cm="1">
        <f t="array" ref="BL180">IFERROR(_xlfn.IFS(Data_Power_app[[#This Row],[LEANLINE PLAN]]="","",Data_Power_app[[#This Row],[LEANLINE (REALTIME)]]="","",SEARCH(RIGHT(Data_Power_app[[#This Row],[LEANLINE (REALTIME)]],1),Data_Power_app[[#This Row],[LEANLINE PLAN]],1)&gt;0,"True"),"False")</f>
        <v/>
      </c>
    </row>
    <row r="181" spans="1:64" x14ac:dyDescent="0.25">
      <c r="A181" s="10"/>
      <c r="B181" s="3"/>
      <c r="C181" s="3"/>
      <c r="D181" s="3"/>
      <c r="E181" s="3"/>
      <c r="F181" s="3"/>
      <c r="G181" s="3"/>
      <c r="H181" s="4"/>
      <c r="I181" s="32"/>
      <c r="J181" s="4"/>
      <c r="K181" s="4"/>
      <c r="L181" s="4"/>
      <c r="M181" s="4"/>
      <c r="N181" s="4"/>
      <c r="O181" s="4"/>
      <c r="P181" s="4"/>
      <c r="Q181" s="4"/>
      <c r="R181" s="4"/>
      <c r="S181" s="4"/>
      <c r="T181" s="4"/>
      <c r="U181" s="4"/>
      <c r="V181" s="4"/>
      <c r="W181" s="4"/>
      <c r="X181" s="4"/>
      <c r="Y181" s="4"/>
      <c r="Z181" s="4"/>
      <c r="AA181" s="4"/>
      <c r="AB181" s="4"/>
      <c r="AC181" s="4"/>
      <c r="AD181" s="4"/>
      <c r="AE181" s="4"/>
      <c r="AF181" s="4"/>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t="str">
        <f>IFERROR(VLOOKUP(Data_Power_app[[#This Row],[PRO ODER]],'Result'!H:J,3,0),"")</f>
        <v/>
      </c>
      <c r="BG181" s="11" t="str">
        <f>IFERROR(VLOOKUP(Data_Power_app[[#This Row],[PRO ODER]]&amp;"LAM",'Real Time'!A:E,4,0),"")</f>
        <v/>
      </c>
      <c r="BH18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1" s="3" t="str">
        <f>IFERROR(VLOOKUP(Data_Power_app[[#This Row],[PRO ODER]],'Xuất-Delay-SLT'!B:C,2,0),"")</f>
        <v/>
      </c>
      <c r="BJ181" s="3" t="str">
        <f>IFERROR(VLOOKUP(Data_Power_app[[#This Row],[PRO ODER]],'Plan Lean DC'!A:C,3,0),"")</f>
        <v/>
      </c>
      <c r="BK181" s="3" t="str">
        <f>IFERROR(VLOOKUP(Data_Power_app[[#This Row],[PRO ODER]]&amp;"LEAN_IN",'Real Time'!A:D,4,0),"")</f>
        <v/>
      </c>
      <c r="BL181" s="3" t="str" cm="1">
        <f t="array" ref="BL181">IFERROR(_xlfn.IFS(Data_Power_app[[#This Row],[LEANLINE PLAN]]="","",Data_Power_app[[#This Row],[LEANLINE (REALTIME)]]="","",SEARCH(RIGHT(Data_Power_app[[#This Row],[LEANLINE (REALTIME)]],1),Data_Power_app[[#This Row],[LEANLINE PLAN]],1)&gt;0,"True"),"False")</f>
        <v/>
      </c>
    </row>
    <row r="182" spans="1:64" x14ac:dyDescent="0.25">
      <c r="A182" s="10"/>
      <c r="B182" s="3"/>
      <c r="C182" s="3"/>
      <c r="D182" s="3"/>
      <c r="E182" s="3"/>
      <c r="F182" s="3"/>
      <c r="G182" s="3"/>
      <c r="H182" s="4"/>
      <c r="I182" s="32"/>
      <c r="J182" s="4"/>
      <c r="K182" s="4"/>
      <c r="L182" s="4"/>
      <c r="M182" s="4"/>
      <c r="N182" s="4"/>
      <c r="O182" s="4"/>
      <c r="P182" s="4"/>
      <c r="Q182" s="4"/>
      <c r="R182" s="4"/>
      <c r="S182" s="4"/>
      <c r="T182" s="4"/>
      <c r="U182" s="4"/>
      <c r="V182" s="4"/>
      <c r="W182" s="4"/>
      <c r="X182" s="4"/>
      <c r="Y182" s="4"/>
      <c r="Z182" s="4"/>
      <c r="AA182" s="4"/>
      <c r="AB182" s="4"/>
      <c r="AC182" s="4"/>
      <c r="AD182" s="4"/>
      <c r="AE182" s="4"/>
      <c r="AF182" s="4"/>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t="str">
        <f>IFERROR(VLOOKUP(Data_Power_app[[#This Row],[PRO ODER]],'Result'!H:J,3,0),"")</f>
        <v/>
      </c>
      <c r="BG182" s="11" t="str">
        <f>IFERROR(VLOOKUP(Data_Power_app[[#This Row],[PRO ODER]]&amp;"LAM",'Real Time'!A:E,4,0),"")</f>
        <v/>
      </c>
      <c r="BH18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2" s="3" t="str">
        <f>IFERROR(VLOOKUP(Data_Power_app[[#This Row],[PRO ODER]],'Xuất-Delay-SLT'!B:C,2,0),"")</f>
        <v/>
      </c>
      <c r="BJ182" s="3" t="str">
        <f>IFERROR(VLOOKUP(Data_Power_app[[#This Row],[PRO ODER]],'Plan Lean DC'!A:C,3,0),"")</f>
        <v/>
      </c>
      <c r="BK182" s="3" t="str">
        <f>IFERROR(VLOOKUP(Data_Power_app[[#This Row],[PRO ODER]]&amp;"LEAN_IN",'Real Time'!A:D,4,0),"")</f>
        <v/>
      </c>
      <c r="BL182" s="3" t="str" cm="1">
        <f t="array" ref="BL182">IFERROR(_xlfn.IFS(Data_Power_app[[#This Row],[LEANLINE PLAN]]="","",Data_Power_app[[#This Row],[LEANLINE (REALTIME)]]="","",SEARCH(RIGHT(Data_Power_app[[#This Row],[LEANLINE (REALTIME)]],1),Data_Power_app[[#This Row],[LEANLINE PLAN]],1)&gt;0,"True"),"False")</f>
        <v/>
      </c>
    </row>
    <row r="183" spans="1:64" x14ac:dyDescent="0.25">
      <c r="A183" s="10"/>
      <c r="B183" s="3"/>
      <c r="C183" s="3"/>
      <c r="D183" s="3"/>
      <c r="E183" s="3"/>
      <c r="F183" s="3"/>
      <c r="G183" s="3"/>
      <c r="H183" s="4"/>
      <c r="I183" s="32"/>
      <c r="J183" s="4"/>
      <c r="K183" s="4"/>
      <c r="L183" s="4"/>
      <c r="M183" s="4"/>
      <c r="N183" s="4"/>
      <c r="O183" s="4"/>
      <c r="P183" s="4"/>
      <c r="Q183" s="4"/>
      <c r="R183" s="4"/>
      <c r="S183" s="4"/>
      <c r="T183" s="4"/>
      <c r="U183" s="4"/>
      <c r="V183" s="4"/>
      <c r="W183" s="4"/>
      <c r="X183" s="4"/>
      <c r="Y183" s="4"/>
      <c r="Z183" s="4"/>
      <c r="AA183" s="4"/>
      <c r="AB183" s="4"/>
      <c r="AC183" s="4"/>
      <c r="AD183" s="4"/>
      <c r="AE183" s="4"/>
      <c r="AF183" s="4"/>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t="str">
        <f>IFERROR(VLOOKUP(Data_Power_app[[#This Row],[PRO ODER]],'Result'!H:J,3,0),"")</f>
        <v/>
      </c>
      <c r="BG183" s="11" t="str">
        <f>IFERROR(VLOOKUP(Data_Power_app[[#This Row],[PRO ODER]]&amp;"LAM",'Real Time'!A:E,4,0),"")</f>
        <v/>
      </c>
      <c r="BH18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3" s="3" t="str">
        <f>IFERROR(VLOOKUP(Data_Power_app[[#This Row],[PRO ODER]],'Xuất-Delay-SLT'!B:C,2,0),"")</f>
        <v/>
      </c>
      <c r="BJ183" s="3" t="str">
        <f>IFERROR(VLOOKUP(Data_Power_app[[#This Row],[PRO ODER]],'Plan Lean DC'!A:C,3,0),"")</f>
        <v/>
      </c>
      <c r="BK183" s="3" t="str">
        <f>IFERROR(VLOOKUP(Data_Power_app[[#This Row],[PRO ODER]]&amp;"LEAN_IN",'Real Time'!A:D,4,0),"")</f>
        <v/>
      </c>
      <c r="BL183" s="3" t="str" cm="1">
        <f t="array" ref="BL183">IFERROR(_xlfn.IFS(Data_Power_app[[#This Row],[LEANLINE PLAN]]="","",Data_Power_app[[#This Row],[LEANLINE (REALTIME)]]="","",SEARCH(RIGHT(Data_Power_app[[#This Row],[LEANLINE (REALTIME)]],1),Data_Power_app[[#This Row],[LEANLINE PLAN]],1)&gt;0,"True"),"False")</f>
        <v/>
      </c>
    </row>
    <row r="184" spans="1:64" x14ac:dyDescent="0.25">
      <c r="A184" s="10"/>
      <c r="B184" s="3"/>
      <c r="C184" s="3"/>
      <c r="D184" s="3"/>
      <c r="E184" s="3"/>
      <c r="F184" s="3"/>
      <c r="G184" s="3"/>
      <c r="H184" s="4"/>
      <c r="I184" s="32"/>
      <c r="J184" s="4"/>
      <c r="K184" s="4"/>
      <c r="L184" s="4"/>
      <c r="M184" s="4"/>
      <c r="N184" s="4"/>
      <c r="O184" s="4"/>
      <c r="P184" s="4"/>
      <c r="Q184" s="4"/>
      <c r="R184" s="4"/>
      <c r="S184" s="4"/>
      <c r="T184" s="4"/>
      <c r="U184" s="4"/>
      <c r="V184" s="4"/>
      <c r="W184" s="4"/>
      <c r="X184" s="4"/>
      <c r="Y184" s="4"/>
      <c r="Z184" s="4"/>
      <c r="AA184" s="4"/>
      <c r="AB184" s="4"/>
      <c r="AC184" s="4"/>
      <c r="AD184" s="4"/>
      <c r="AE184" s="4"/>
      <c r="AF184" s="4"/>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t="str">
        <f>IFERROR(VLOOKUP(Data_Power_app[[#This Row],[PRO ODER]],'Result'!H:J,3,0),"")</f>
        <v/>
      </c>
      <c r="BG184" s="11" t="str">
        <f>IFERROR(VLOOKUP(Data_Power_app[[#This Row],[PRO ODER]]&amp;"LAM",'Real Time'!A:E,4,0),"")</f>
        <v/>
      </c>
      <c r="BH18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4" s="3" t="str">
        <f>IFERROR(VLOOKUP(Data_Power_app[[#This Row],[PRO ODER]],'Xuất-Delay-SLT'!B:C,2,0),"")</f>
        <v/>
      </c>
      <c r="BJ184" s="3" t="str">
        <f>IFERROR(VLOOKUP(Data_Power_app[[#This Row],[PRO ODER]],'Plan Lean DC'!A:C,3,0),"")</f>
        <v/>
      </c>
      <c r="BK184" s="3" t="str">
        <f>IFERROR(VLOOKUP(Data_Power_app[[#This Row],[PRO ODER]]&amp;"LEAN_IN",'Real Time'!A:D,4,0),"")</f>
        <v/>
      </c>
      <c r="BL184" s="3" t="str" cm="1">
        <f t="array" ref="BL184">IFERROR(_xlfn.IFS(Data_Power_app[[#This Row],[LEANLINE PLAN]]="","",Data_Power_app[[#This Row],[LEANLINE (REALTIME)]]="","",SEARCH(RIGHT(Data_Power_app[[#This Row],[LEANLINE (REALTIME)]],1),Data_Power_app[[#This Row],[LEANLINE PLAN]],1)&gt;0,"True"),"False")</f>
        <v/>
      </c>
    </row>
    <row r="185" spans="1:64" x14ac:dyDescent="0.25">
      <c r="A185" s="10"/>
      <c r="B185" s="3"/>
      <c r="C185" s="3"/>
      <c r="D185" s="3"/>
      <c r="E185" s="3"/>
      <c r="F185" s="3"/>
      <c r="G185" s="3"/>
      <c r="H185" s="4"/>
      <c r="I185" s="32"/>
      <c r="J185" s="4"/>
      <c r="K185" s="4"/>
      <c r="L185" s="4"/>
      <c r="M185" s="4"/>
      <c r="N185" s="4"/>
      <c r="O185" s="4"/>
      <c r="P185" s="4"/>
      <c r="Q185" s="4"/>
      <c r="R185" s="4"/>
      <c r="S185" s="4"/>
      <c r="T185" s="4"/>
      <c r="U185" s="4"/>
      <c r="V185" s="4"/>
      <c r="W185" s="4"/>
      <c r="X185" s="4"/>
      <c r="Y185" s="4"/>
      <c r="Z185" s="4"/>
      <c r="AA185" s="4"/>
      <c r="AB185" s="4"/>
      <c r="AC185" s="4"/>
      <c r="AD185" s="4"/>
      <c r="AE185" s="4"/>
      <c r="AF185" s="4"/>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t="str">
        <f>IFERROR(VLOOKUP(Data_Power_app[[#This Row],[PRO ODER]],'Result'!H:J,3,0),"")</f>
        <v/>
      </c>
      <c r="BG185" s="11" t="str">
        <f>IFERROR(VLOOKUP(Data_Power_app[[#This Row],[PRO ODER]]&amp;"LAM",'Real Time'!A:E,4,0),"")</f>
        <v/>
      </c>
      <c r="BH18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5" s="3" t="str">
        <f>IFERROR(VLOOKUP(Data_Power_app[[#This Row],[PRO ODER]],'Xuất-Delay-SLT'!B:C,2,0),"")</f>
        <v/>
      </c>
      <c r="BJ185" s="3" t="str">
        <f>IFERROR(VLOOKUP(Data_Power_app[[#This Row],[PRO ODER]],'Plan Lean DC'!A:C,3,0),"")</f>
        <v/>
      </c>
      <c r="BK185" s="3" t="str">
        <f>IFERROR(VLOOKUP(Data_Power_app[[#This Row],[PRO ODER]]&amp;"LEAN_IN",'Real Time'!A:D,4,0),"")</f>
        <v/>
      </c>
      <c r="BL185" s="3" t="str" cm="1">
        <f t="array" ref="BL185">IFERROR(_xlfn.IFS(Data_Power_app[[#This Row],[LEANLINE PLAN]]="","",Data_Power_app[[#This Row],[LEANLINE (REALTIME)]]="","",SEARCH(RIGHT(Data_Power_app[[#This Row],[LEANLINE (REALTIME)]],1),Data_Power_app[[#This Row],[LEANLINE PLAN]],1)&gt;0,"True"),"False")</f>
        <v/>
      </c>
    </row>
    <row r="186" spans="1:64" x14ac:dyDescent="0.25">
      <c r="A186" s="10"/>
      <c r="B186" s="3"/>
      <c r="C186" s="3"/>
      <c r="D186" s="3"/>
      <c r="E186" s="3"/>
      <c r="F186" s="3"/>
      <c r="G186" s="3"/>
      <c r="H186" s="4"/>
      <c r="I186" s="32"/>
      <c r="J186" s="4"/>
      <c r="K186" s="4"/>
      <c r="L186" s="4"/>
      <c r="M186" s="4"/>
      <c r="N186" s="4"/>
      <c r="O186" s="4"/>
      <c r="P186" s="4"/>
      <c r="Q186" s="4"/>
      <c r="R186" s="4"/>
      <c r="S186" s="4"/>
      <c r="T186" s="4"/>
      <c r="U186" s="4"/>
      <c r="V186" s="4"/>
      <c r="W186" s="4"/>
      <c r="X186" s="4"/>
      <c r="Y186" s="4"/>
      <c r="Z186" s="4"/>
      <c r="AA186" s="4"/>
      <c r="AB186" s="4"/>
      <c r="AC186" s="4"/>
      <c r="AD186" s="4"/>
      <c r="AE186" s="4"/>
      <c r="AF186" s="4"/>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t="str">
        <f>IFERROR(VLOOKUP(Data_Power_app[[#This Row],[PRO ODER]],'Result'!H:J,3,0),"")</f>
        <v/>
      </c>
      <c r="BG186" s="11" t="str">
        <f>IFERROR(VLOOKUP(Data_Power_app[[#This Row],[PRO ODER]]&amp;"LAM",'Real Time'!A:E,4,0),"")</f>
        <v/>
      </c>
      <c r="BH18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6" s="3" t="str">
        <f>IFERROR(VLOOKUP(Data_Power_app[[#This Row],[PRO ODER]],'Xuất-Delay-SLT'!B:C,2,0),"")</f>
        <v/>
      </c>
      <c r="BJ186" s="3" t="str">
        <f>IFERROR(VLOOKUP(Data_Power_app[[#This Row],[PRO ODER]],'Plan Lean DC'!A:C,3,0),"")</f>
        <v/>
      </c>
      <c r="BK186" s="3" t="str">
        <f>IFERROR(VLOOKUP(Data_Power_app[[#This Row],[PRO ODER]]&amp;"LEAN_IN",'Real Time'!A:D,4,0),"")</f>
        <v/>
      </c>
      <c r="BL186" s="3" t="str" cm="1">
        <f t="array" ref="BL186">IFERROR(_xlfn.IFS(Data_Power_app[[#This Row],[LEANLINE PLAN]]="","",Data_Power_app[[#This Row],[LEANLINE (REALTIME)]]="","",SEARCH(RIGHT(Data_Power_app[[#This Row],[LEANLINE (REALTIME)]],1),Data_Power_app[[#This Row],[LEANLINE PLAN]],1)&gt;0,"True"),"False")</f>
        <v/>
      </c>
    </row>
    <row r="187" spans="1:64" x14ac:dyDescent="0.25">
      <c r="A187" s="10"/>
      <c r="B187" s="3"/>
      <c r="C187" s="3"/>
      <c r="D187" s="3"/>
      <c r="E187" s="3"/>
      <c r="F187" s="3"/>
      <c r="G187" s="3"/>
      <c r="H187" s="4"/>
      <c r="I187" s="32"/>
      <c r="J187" s="4"/>
      <c r="K187" s="4"/>
      <c r="L187" s="4"/>
      <c r="M187" s="4"/>
      <c r="N187" s="4"/>
      <c r="O187" s="4"/>
      <c r="P187" s="4"/>
      <c r="Q187" s="4"/>
      <c r="R187" s="4"/>
      <c r="S187" s="4"/>
      <c r="T187" s="4"/>
      <c r="U187" s="4"/>
      <c r="V187" s="4"/>
      <c r="W187" s="4"/>
      <c r="X187" s="4"/>
      <c r="Y187" s="4"/>
      <c r="Z187" s="4"/>
      <c r="AA187" s="4"/>
      <c r="AB187" s="4"/>
      <c r="AC187" s="4"/>
      <c r="AD187" s="4"/>
      <c r="AE187" s="4"/>
      <c r="AF187" s="4"/>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t="str">
        <f>IFERROR(VLOOKUP(Data_Power_app[[#This Row],[PRO ODER]],'Result'!H:J,3,0),"")</f>
        <v/>
      </c>
      <c r="BG187" s="11" t="str">
        <f>IFERROR(VLOOKUP(Data_Power_app[[#This Row],[PRO ODER]]&amp;"LAM",'Real Time'!A:E,4,0),"")</f>
        <v/>
      </c>
      <c r="BH18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7" s="3" t="str">
        <f>IFERROR(VLOOKUP(Data_Power_app[[#This Row],[PRO ODER]],'Xuất-Delay-SLT'!B:C,2,0),"")</f>
        <v/>
      </c>
      <c r="BJ187" s="3" t="str">
        <f>IFERROR(VLOOKUP(Data_Power_app[[#This Row],[PRO ODER]],'Plan Lean DC'!A:C,3,0),"")</f>
        <v/>
      </c>
      <c r="BK187" s="3" t="str">
        <f>IFERROR(VLOOKUP(Data_Power_app[[#This Row],[PRO ODER]]&amp;"LEAN_IN",'Real Time'!A:D,4,0),"")</f>
        <v/>
      </c>
      <c r="BL187" s="3" t="str" cm="1">
        <f t="array" ref="BL187">IFERROR(_xlfn.IFS(Data_Power_app[[#This Row],[LEANLINE PLAN]]="","",Data_Power_app[[#This Row],[LEANLINE (REALTIME)]]="","",SEARCH(RIGHT(Data_Power_app[[#This Row],[LEANLINE (REALTIME)]],1),Data_Power_app[[#This Row],[LEANLINE PLAN]],1)&gt;0,"True"),"False")</f>
        <v/>
      </c>
    </row>
    <row r="188" spans="1:64" x14ac:dyDescent="0.25">
      <c r="A188" s="10"/>
      <c r="B188" s="3"/>
      <c r="C188" s="3"/>
      <c r="D188" s="3"/>
      <c r="E188" s="3"/>
      <c r="F188" s="3"/>
      <c r="G188" s="3"/>
      <c r="H188" s="4"/>
      <c r="I188" s="32"/>
      <c r="J188" s="4"/>
      <c r="K188" s="4"/>
      <c r="L188" s="4"/>
      <c r="M188" s="4"/>
      <c r="N188" s="4"/>
      <c r="O188" s="4"/>
      <c r="P188" s="4"/>
      <c r="Q188" s="4"/>
      <c r="R188" s="4"/>
      <c r="S188" s="4"/>
      <c r="T188" s="4"/>
      <c r="U188" s="4"/>
      <c r="V188" s="4"/>
      <c r="W188" s="4"/>
      <c r="X188" s="4"/>
      <c r="Y188" s="4"/>
      <c r="Z188" s="4"/>
      <c r="AA188" s="4"/>
      <c r="AB188" s="4"/>
      <c r="AC188" s="4"/>
      <c r="AD188" s="4"/>
      <c r="AE188" s="4"/>
      <c r="AF188" s="4"/>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t="str">
        <f>IFERROR(VLOOKUP(Data_Power_app[[#This Row],[PRO ODER]],'Result'!H:J,3,0),"")</f>
        <v/>
      </c>
      <c r="BG188" s="11" t="str">
        <f>IFERROR(VLOOKUP(Data_Power_app[[#This Row],[PRO ODER]]&amp;"LAM",'Real Time'!A:E,4,0),"")</f>
        <v/>
      </c>
      <c r="BH18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8" s="3" t="str">
        <f>IFERROR(VLOOKUP(Data_Power_app[[#This Row],[PRO ODER]],'Xuất-Delay-SLT'!B:C,2,0),"")</f>
        <v/>
      </c>
      <c r="BJ188" s="3" t="str">
        <f>IFERROR(VLOOKUP(Data_Power_app[[#This Row],[PRO ODER]],'Plan Lean DC'!A:C,3,0),"")</f>
        <v/>
      </c>
      <c r="BK188" s="3" t="str">
        <f>IFERROR(VLOOKUP(Data_Power_app[[#This Row],[PRO ODER]]&amp;"LEAN_IN",'Real Time'!A:D,4,0),"")</f>
        <v/>
      </c>
      <c r="BL188" s="3" t="str" cm="1">
        <f t="array" ref="BL188">IFERROR(_xlfn.IFS(Data_Power_app[[#This Row],[LEANLINE PLAN]]="","",Data_Power_app[[#This Row],[LEANLINE (REALTIME)]]="","",SEARCH(RIGHT(Data_Power_app[[#This Row],[LEANLINE (REALTIME)]],1),Data_Power_app[[#This Row],[LEANLINE PLAN]],1)&gt;0,"True"),"False")</f>
        <v/>
      </c>
    </row>
    <row r="189" spans="1:64" x14ac:dyDescent="0.25">
      <c r="A189" s="10"/>
      <c r="B189" s="3"/>
      <c r="C189" s="3"/>
      <c r="D189" s="3"/>
      <c r="E189" s="3"/>
      <c r="F189" s="3"/>
      <c r="G189" s="3"/>
      <c r="H189" s="4"/>
      <c r="I189" s="32"/>
      <c r="J189" s="4"/>
      <c r="K189" s="4"/>
      <c r="L189" s="4"/>
      <c r="M189" s="4"/>
      <c r="N189" s="4"/>
      <c r="O189" s="4"/>
      <c r="P189" s="4"/>
      <c r="Q189" s="4"/>
      <c r="R189" s="4"/>
      <c r="S189" s="4"/>
      <c r="T189" s="4"/>
      <c r="U189" s="4"/>
      <c r="V189" s="4"/>
      <c r="W189" s="4"/>
      <c r="X189" s="4"/>
      <c r="Y189" s="4"/>
      <c r="Z189" s="4"/>
      <c r="AA189" s="4"/>
      <c r="AB189" s="4"/>
      <c r="AC189" s="4"/>
      <c r="AD189" s="4"/>
      <c r="AE189" s="4"/>
      <c r="AF189" s="4"/>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t="str">
        <f>IFERROR(VLOOKUP(Data_Power_app[[#This Row],[PRO ODER]],'Result'!H:J,3,0),"")</f>
        <v/>
      </c>
      <c r="BG189" s="11" t="str">
        <f>IFERROR(VLOOKUP(Data_Power_app[[#This Row],[PRO ODER]]&amp;"LAM",'Real Time'!A:E,4,0),"")</f>
        <v/>
      </c>
      <c r="BH18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9" s="3" t="str">
        <f>IFERROR(VLOOKUP(Data_Power_app[[#This Row],[PRO ODER]],'Xuất-Delay-SLT'!B:C,2,0),"")</f>
        <v/>
      </c>
      <c r="BJ189" s="3" t="str">
        <f>IFERROR(VLOOKUP(Data_Power_app[[#This Row],[PRO ODER]],'Plan Lean DC'!A:C,3,0),"")</f>
        <v/>
      </c>
      <c r="BK189" s="3" t="str">
        <f>IFERROR(VLOOKUP(Data_Power_app[[#This Row],[PRO ODER]]&amp;"LEAN_IN",'Real Time'!A:D,4,0),"")</f>
        <v/>
      </c>
      <c r="BL189" s="3" t="str" cm="1">
        <f t="array" ref="BL189">IFERROR(_xlfn.IFS(Data_Power_app[[#This Row],[LEANLINE PLAN]]="","",Data_Power_app[[#This Row],[LEANLINE (REALTIME)]]="","",SEARCH(RIGHT(Data_Power_app[[#This Row],[LEANLINE (REALTIME)]],1),Data_Power_app[[#This Row],[LEANLINE PLAN]],1)&gt;0,"True"),"False")</f>
        <v/>
      </c>
    </row>
    <row r="190" spans="1:64" x14ac:dyDescent="0.25">
      <c r="A190" s="10"/>
      <c r="B190" s="3"/>
      <c r="C190" s="3"/>
      <c r="D190" s="3"/>
      <c r="E190" s="3"/>
      <c r="F190" s="3"/>
      <c r="G190" s="3"/>
      <c r="H190" s="4"/>
      <c r="I190" s="32"/>
      <c r="J190" s="4"/>
      <c r="K190" s="4"/>
      <c r="L190" s="4"/>
      <c r="M190" s="4"/>
      <c r="N190" s="4"/>
      <c r="O190" s="4"/>
      <c r="P190" s="4"/>
      <c r="Q190" s="4"/>
      <c r="R190" s="4"/>
      <c r="S190" s="4"/>
      <c r="T190" s="4"/>
      <c r="U190" s="4"/>
      <c r="V190" s="4"/>
      <c r="W190" s="4"/>
      <c r="X190" s="4"/>
      <c r="Y190" s="4"/>
      <c r="Z190" s="4"/>
      <c r="AA190" s="4"/>
      <c r="AB190" s="4"/>
      <c r="AC190" s="4"/>
      <c r="AD190" s="4"/>
      <c r="AE190" s="4"/>
      <c r="AF190" s="4"/>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t="str">
        <f>IFERROR(VLOOKUP(Data_Power_app[[#This Row],[PRO ODER]],'Result'!H:J,3,0),"")</f>
        <v/>
      </c>
      <c r="BG190" s="11" t="str">
        <f>IFERROR(VLOOKUP(Data_Power_app[[#This Row],[PRO ODER]]&amp;"LAM",'Real Time'!A:E,4,0),"")</f>
        <v/>
      </c>
      <c r="BH19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0" s="3" t="str">
        <f>IFERROR(VLOOKUP(Data_Power_app[[#This Row],[PRO ODER]],'Xuất-Delay-SLT'!B:C,2,0),"")</f>
        <v/>
      </c>
      <c r="BJ190" s="3" t="str">
        <f>IFERROR(VLOOKUP(Data_Power_app[[#This Row],[PRO ODER]],'Plan Lean DC'!A:C,3,0),"")</f>
        <v/>
      </c>
      <c r="BK190" s="3" t="str">
        <f>IFERROR(VLOOKUP(Data_Power_app[[#This Row],[PRO ODER]]&amp;"LEAN_IN",'Real Time'!A:D,4,0),"")</f>
        <v/>
      </c>
      <c r="BL190" s="3" t="str" cm="1">
        <f t="array" ref="BL190">IFERROR(_xlfn.IFS(Data_Power_app[[#This Row],[LEANLINE PLAN]]="","",Data_Power_app[[#This Row],[LEANLINE (REALTIME)]]="","",SEARCH(RIGHT(Data_Power_app[[#This Row],[LEANLINE (REALTIME)]],1),Data_Power_app[[#This Row],[LEANLINE PLAN]],1)&gt;0,"True"),"False")</f>
        <v/>
      </c>
    </row>
    <row r="191" spans="1:64" x14ac:dyDescent="0.25">
      <c r="A191" s="10"/>
      <c r="B191" s="3"/>
      <c r="C191" s="3"/>
      <c r="D191" s="3"/>
      <c r="E191" s="3"/>
      <c r="F191" s="3"/>
      <c r="G191" s="3"/>
      <c r="H191" s="4"/>
      <c r="I191" s="32"/>
      <c r="J191" s="4"/>
      <c r="K191" s="4"/>
      <c r="L191" s="4"/>
      <c r="M191" s="4"/>
      <c r="N191" s="4"/>
      <c r="O191" s="4"/>
      <c r="P191" s="4"/>
      <c r="Q191" s="4"/>
      <c r="R191" s="4"/>
      <c r="S191" s="4"/>
      <c r="T191" s="4"/>
      <c r="U191" s="4"/>
      <c r="V191" s="4"/>
      <c r="W191" s="4"/>
      <c r="X191" s="4"/>
      <c r="Y191" s="4"/>
      <c r="Z191" s="4"/>
      <c r="AA191" s="4"/>
      <c r="AB191" s="4"/>
      <c r="AC191" s="4"/>
      <c r="AD191" s="4"/>
      <c r="AE191" s="4"/>
      <c r="AF191" s="4"/>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t="str">
        <f>IFERROR(VLOOKUP(Data_Power_app[[#This Row],[PRO ODER]],'Result'!H:J,3,0),"")</f>
        <v/>
      </c>
      <c r="BG191" s="11" t="str">
        <f>IFERROR(VLOOKUP(Data_Power_app[[#This Row],[PRO ODER]]&amp;"LAM",'Real Time'!A:E,4,0),"")</f>
        <v/>
      </c>
      <c r="BH19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1" s="3" t="str">
        <f>IFERROR(VLOOKUP(Data_Power_app[[#This Row],[PRO ODER]],'Xuất-Delay-SLT'!B:C,2,0),"")</f>
        <v/>
      </c>
      <c r="BJ191" s="3" t="str">
        <f>IFERROR(VLOOKUP(Data_Power_app[[#This Row],[PRO ODER]],'Plan Lean DC'!A:C,3,0),"")</f>
        <v/>
      </c>
      <c r="BK191" s="3" t="str">
        <f>IFERROR(VLOOKUP(Data_Power_app[[#This Row],[PRO ODER]]&amp;"LEAN_IN",'Real Time'!A:D,4,0),"")</f>
        <v/>
      </c>
      <c r="BL191" s="3" t="str" cm="1">
        <f t="array" ref="BL191">IFERROR(_xlfn.IFS(Data_Power_app[[#This Row],[LEANLINE PLAN]]="","",Data_Power_app[[#This Row],[LEANLINE (REALTIME)]]="","",SEARCH(RIGHT(Data_Power_app[[#This Row],[LEANLINE (REALTIME)]],1),Data_Power_app[[#This Row],[LEANLINE PLAN]],1)&gt;0,"True"),"False")</f>
        <v/>
      </c>
    </row>
    <row r="192" spans="1:64" x14ac:dyDescent="0.25">
      <c r="A192" s="10"/>
      <c r="B192" s="3"/>
      <c r="C192" s="3"/>
      <c r="D192" s="3"/>
      <c r="E192" s="3"/>
      <c r="F192" s="3"/>
      <c r="G192" s="3"/>
      <c r="H192" s="4"/>
      <c r="I192" s="32"/>
      <c r="J192" s="4"/>
      <c r="K192" s="4"/>
      <c r="L192" s="4"/>
      <c r="M192" s="4"/>
      <c r="N192" s="4"/>
      <c r="O192" s="4"/>
      <c r="P192" s="4"/>
      <c r="Q192" s="4"/>
      <c r="R192" s="4"/>
      <c r="S192" s="4"/>
      <c r="T192" s="4"/>
      <c r="U192" s="4"/>
      <c r="V192" s="4"/>
      <c r="W192" s="4"/>
      <c r="X192" s="4"/>
      <c r="Y192" s="4"/>
      <c r="Z192" s="4"/>
      <c r="AA192" s="4"/>
      <c r="AB192" s="4"/>
      <c r="AC192" s="4"/>
      <c r="AD192" s="4"/>
      <c r="AE192" s="4"/>
      <c r="AF192" s="4"/>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t="str">
        <f>IFERROR(VLOOKUP(Data_Power_app[[#This Row],[PRO ODER]],'Result'!H:J,3,0),"")</f>
        <v/>
      </c>
      <c r="BG192" s="11" t="str">
        <f>IFERROR(VLOOKUP(Data_Power_app[[#This Row],[PRO ODER]]&amp;"LAM",'Real Time'!A:E,4,0),"")</f>
        <v/>
      </c>
      <c r="BH19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2" s="3" t="str">
        <f>IFERROR(VLOOKUP(Data_Power_app[[#This Row],[PRO ODER]],'Xuất-Delay-SLT'!B:C,2,0),"")</f>
        <v/>
      </c>
      <c r="BJ192" s="3" t="str">
        <f>IFERROR(VLOOKUP(Data_Power_app[[#This Row],[PRO ODER]],'Plan Lean DC'!A:C,3,0),"")</f>
        <v/>
      </c>
      <c r="BK192" s="3" t="str">
        <f>IFERROR(VLOOKUP(Data_Power_app[[#This Row],[PRO ODER]]&amp;"LEAN_IN",'Real Time'!A:D,4,0),"")</f>
        <v/>
      </c>
      <c r="BL192" s="3" t="str" cm="1">
        <f t="array" ref="BL192">IFERROR(_xlfn.IFS(Data_Power_app[[#This Row],[LEANLINE PLAN]]="","",Data_Power_app[[#This Row],[LEANLINE (REALTIME)]]="","",SEARCH(RIGHT(Data_Power_app[[#This Row],[LEANLINE (REALTIME)]],1),Data_Power_app[[#This Row],[LEANLINE PLAN]],1)&gt;0,"True"),"False")</f>
        <v/>
      </c>
    </row>
    <row r="193" spans="1:64" x14ac:dyDescent="0.25">
      <c r="A193" s="10"/>
      <c r="B193" s="3"/>
      <c r="C193" s="3"/>
      <c r="D193" s="3"/>
      <c r="E193" s="3"/>
      <c r="F193" s="3"/>
      <c r="G193" s="3"/>
      <c r="H193" s="4"/>
      <c r="I193" s="32"/>
      <c r="J193" s="4"/>
      <c r="K193" s="4"/>
      <c r="L193" s="4"/>
      <c r="M193" s="4"/>
      <c r="N193" s="4"/>
      <c r="O193" s="4"/>
      <c r="P193" s="4"/>
      <c r="Q193" s="4"/>
      <c r="R193" s="4"/>
      <c r="S193" s="4"/>
      <c r="T193" s="4"/>
      <c r="U193" s="4"/>
      <c r="V193" s="4"/>
      <c r="W193" s="4"/>
      <c r="X193" s="4"/>
      <c r="Y193" s="4"/>
      <c r="Z193" s="4"/>
      <c r="AA193" s="4"/>
      <c r="AB193" s="4"/>
      <c r="AC193" s="4"/>
      <c r="AD193" s="4"/>
      <c r="AE193" s="4"/>
      <c r="AF193" s="4"/>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t="str">
        <f>IFERROR(VLOOKUP(Data_Power_app[[#This Row],[PRO ODER]],'Result'!H:J,3,0),"")</f>
        <v/>
      </c>
      <c r="BG193" s="11" t="str">
        <f>IFERROR(VLOOKUP(Data_Power_app[[#This Row],[PRO ODER]]&amp;"LAM",'Real Time'!A:E,4,0),"")</f>
        <v/>
      </c>
      <c r="BH19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3" s="3" t="str">
        <f>IFERROR(VLOOKUP(Data_Power_app[[#This Row],[PRO ODER]],'Xuất-Delay-SLT'!B:C,2,0),"")</f>
        <v/>
      </c>
      <c r="BJ193" s="3" t="str">
        <f>IFERROR(VLOOKUP(Data_Power_app[[#This Row],[PRO ODER]],'Plan Lean DC'!A:C,3,0),"")</f>
        <v/>
      </c>
      <c r="BK193" s="3" t="str">
        <f>IFERROR(VLOOKUP(Data_Power_app[[#This Row],[PRO ODER]]&amp;"LEAN_IN",'Real Time'!A:D,4,0),"")</f>
        <v/>
      </c>
      <c r="BL193" s="3" t="str" cm="1">
        <f t="array" ref="BL193">IFERROR(_xlfn.IFS(Data_Power_app[[#This Row],[LEANLINE PLAN]]="","",Data_Power_app[[#This Row],[LEANLINE (REALTIME)]]="","",SEARCH(RIGHT(Data_Power_app[[#This Row],[LEANLINE (REALTIME)]],1),Data_Power_app[[#This Row],[LEANLINE PLAN]],1)&gt;0,"True"),"False")</f>
        <v/>
      </c>
    </row>
    <row r="194" spans="1:64" x14ac:dyDescent="0.25">
      <c r="A194" s="10"/>
      <c r="B194" s="3"/>
      <c r="C194" s="3"/>
      <c r="D194" s="3"/>
      <c r="E194" s="3"/>
      <c r="F194" s="3"/>
      <c r="G194" s="3"/>
      <c r="H194" s="4"/>
      <c r="I194" s="32"/>
      <c r="J194" s="4"/>
      <c r="K194" s="4"/>
      <c r="L194" s="4"/>
      <c r="M194" s="4"/>
      <c r="N194" s="4"/>
      <c r="O194" s="4"/>
      <c r="P194" s="4"/>
      <c r="Q194" s="4"/>
      <c r="R194" s="4"/>
      <c r="S194" s="4"/>
      <c r="T194" s="4"/>
      <c r="U194" s="4"/>
      <c r="V194" s="4"/>
      <c r="W194" s="4"/>
      <c r="X194" s="4"/>
      <c r="Y194" s="4"/>
      <c r="Z194" s="4"/>
      <c r="AA194" s="4"/>
      <c r="AB194" s="4"/>
      <c r="AC194" s="4"/>
      <c r="AD194" s="4"/>
      <c r="AE194" s="4"/>
      <c r="AF194" s="4"/>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t="str">
        <f>IFERROR(VLOOKUP(Data_Power_app[[#This Row],[PRO ODER]],'Result'!H:J,3,0),"")</f>
        <v/>
      </c>
      <c r="BG194" s="11" t="str">
        <f>IFERROR(VLOOKUP(Data_Power_app[[#This Row],[PRO ODER]]&amp;"LAM",'Real Time'!A:E,4,0),"")</f>
        <v/>
      </c>
      <c r="BH19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4" s="3" t="str">
        <f>IFERROR(VLOOKUP(Data_Power_app[[#This Row],[PRO ODER]],'Xuất-Delay-SLT'!B:C,2,0),"")</f>
        <v/>
      </c>
      <c r="BJ194" s="3" t="str">
        <f>IFERROR(VLOOKUP(Data_Power_app[[#This Row],[PRO ODER]],'Plan Lean DC'!A:C,3,0),"")</f>
        <v/>
      </c>
      <c r="BK194" s="3" t="str">
        <f>IFERROR(VLOOKUP(Data_Power_app[[#This Row],[PRO ODER]]&amp;"LEAN_IN",'Real Time'!A:D,4,0),"")</f>
        <v/>
      </c>
      <c r="BL194" s="3" t="str" cm="1">
        <f t="array" ref="BL194">IFERROR(_xlfn.IFS(Data_Power_app[[#This Row],[LEANLINE PLAN]]="","",Data_Power_app[[#This Row],[LEANLINE (REALTIME)]]="","",SEARCH(RIGHT(Data_Power_app[[#This Row],[LEANLINE (REALTIME)]],1),Data_Power_app[[#This Row],[LEANLINE PLAN]],1)&gt;0,"True"),"False")</f>
        <v/>
      </c>
    </row>
    <row r="195" spans="1:64" x14ac:dyDescent="0.25">
      <c r="A195" s="10"/>
      <c r="B195" s="3"/>
      <c r="C195" s="3"/>
      <c r="D195" s="3"/>
      <c r="E195" s="3"/>
      <c r="F195" s="3"/>
      <c r="G195" s="3"/>
      <c r="H195" s="4"/>
      <c r="I195" s="32"/>
      <c r="J195" s="4"/>
      <c r="K195" s="4"/>
      <c r="L195" s="4"/>
      <c r="M195" s="4"/>
      <c r="N195" s="4"/>
      <c r="O195" s="4"/>
      <c r="P195" s="4"/>
      <c r="Q195" s="4"/>
      <c r="R195" s="4"/>
      <c r="S195" s="4"/>
      <c r="T195" s="4"/>
      <c r="U195" s="4"/>
      <c r="V195" s="4"/>
      <c r="W195" s="4"/>
      <c r="X195" s="4"/>
      <c r="Y195" s="4"/>
      <c r="Z195" s="4"/>
      <c r="AA195" s="4"/>
      <c r="AB195" s="4"/>
      <c r="AC195" s="4"/>
      <c r="AD195" s="4"/>
      <c r="AE195" s="4"/>
      <c r="AF195" s="4"/>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t="str">
        <f>IFERROR(VLOOKUP(Data_Power_app[[#This Row],[PRO ODER]],'Result'!H:J,3,0),"")</f>
        <v/>
      </c>
      <c r="BG195" s="11" t="str">
        <f>IFERROR(VLOOKUP(Data_Power_app[[#This Row],[PRO ODER]]&amp;"LAM",'Real Time'!A:E,4,0),"")</f>
        <v/>
      </c>
      <c r="BH19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5" s="3" t="str">
        <f>IFERROR(VLOOKUP(Data_Power_app[[#This Row],[PRO ODER]],'Xuất-Delay-SLT'!B:C,2,0),"")</f>
        <v/>
      </c>
      <c r="BJ195" s="3" t="str">
        <f>IFERROR(VLOOKUP(Data_Power_app[[#This Row],[PRO ODER]],'Plan Lean DC'!A:C,3,0),"")</f>
        <v/>
      </c>
      <c r="BK195" s="3" t="str">
        <f>IFERROR(VLOOKUP(Data_Power_app[[#This Row],[PRO ODER]]&amp;"LEAN_IN",'Real Time'!A:D,4,0),"")</f>
        <v/>
      </c>
      <c r="BL195" s="3" t="str" cm="1">
        <f t="array" ref="BL195">IFERROR(_xlfn.IFS(Data_Power_app[[#This Row],[LEANLINE PLAN]]="","",Data_Power_app[[#This Row],[LEANLINE (REALTIME)]]="","",SEARCH(RIGHT(Data_Power_app[[#This Row],[LEANLINE (REALTIME)]],1),Data_Power_app[[#This Row],[LEANLINE PLAN]],1)&gt;0,"True"),"False")</f>
        <v/>
      </c>
    </row>
    <row r="196" spans="1:64" x14ac:dyDescent="0.25">
      <c r="A196" s="10"/>
      <c r="B196" s="3"/>
      <c r="C196" s="3"/>
      <c r="D196" s="3"/>
      <c r="E196" s="3"/>
      <c r="F196" s="3"/>
      <c r="G196" s="3"/>
      <c r="H196" s="4"/>
      <c r="I196" s="32"/>
      <c r="J196" s="4"/>
      <c r="K196" s="4"/>
      <c r="L196" s="4"/>
      <c r="M196" s="4"/>
      <c r="N196" s="4"/>
      <c r="O196" s="4"/>
      <c r="P196" s="4"/>
      <c r="Q196" s="4"/>
      <c r="R196" s="4"/>
      <c r="S196" s="4"/>
      <c r="T196" s="4"/>
      <c r="U196" s="4"/>
      <c r="V196" s="4"/>
      <c r="W196" s="4"/>
      <c r="X196" s="4"/>
      <c r="Y196" s="4"/>
      <c r="Z196" s="4"/>
      <c r="AA196" s="4"/>
      <c r="AB196" s="4"/>
      <c r="AC196" s="4"/>
      <c r="AD196" s="4"/>
      <c r="AE196" s="4"/>
      <c r="AF196" s="4"/>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t="str">
        <f>IFERROR(VLOOKUP(Data_Power_app[[#This Row],[PRO ODER]],'Result'!H:J,3,0),"")</f>
        <v/>
      </c>
      <c r="BG196" s="11" t="str">
        <f>IFERROR(VLOOKUP(Data_Power_app[[#This Row],[PRO ODER]]&amp;"LAM",'Real Time'!A:E,4,0),"")</f>
        <v/>
      </c>
      <c r="BH19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6" s="3" t="str">
        <f>IFERROR(VLOOKUP(Data_Power_app[[#This Row],[PRO ODER]],'Xuất-Delay-SLT'!B:C,2,0),"")</f>
        <v/>
      </c>
      <c r="BJ196" s="3" t="str">
        <f>IFERROR(VLOOKUP(Data_Power_app[[#This Row],[PRO ODER]],'Plan Lean DC'!A:C,3,0),"")</f>
        <v/>
      </c>
      <c r="BK196" s="3" t="str">
        <f>IFERROR(VLOOKUP(Data_Power_app[[#This Row],[PRO ODER]]&amp;"LEAN_IN",'Real Time'!A:D,4,0),"")</f>
        <v/>
      </c>
      <c r="BL196" s="3" t="str" cm="1">
        <f t="array" ref="BL196">IFERROR(_xlfn.IFS(Data_Power_app[[#This Row],[LEANLINE PLAN]]="","",Data_Power_app[[#This Row],[LEANLINE (REALTIME)]]="","",SEARCH(RIGHT(Data_Power_app[[#This Row],[LEANLINE (REALTIME)]],1),Data_Power_app[[#This Row],[LEANLINE PLAN]],1)&gt;0,"True"),"False")</f>
        <v/>
      </c>
    </row>
    <row r="197" spans="1:64" x14ac:dyDescent="0.25">
      <c r="A197" s="10"/>
      <c r="B197" s="3"/>
      <c r="C197" s="3"/>
      <c r="D197" s="3"/>
      <c r="E197" s="3"/>
      <c r="F197" s="3"/>
      <c r="G197" s="3"/>
      <c r="H197" s="4"/>
      <c r="I197" s="32"/>
      <c r="J197" s="4"/>
      <c r="K197" s="4"/>
      <c r="L197" s="4"/>
      <c r="M197" s="4"/>
      <c r="N197" s="4"/>
      <c r="O197" s="4"/>
      <c r="P197" s="4"/>
      <c r="Q197" s="4"/>
      <c r="R197" s="4"/>
      <c r="S197" s="4"/>
      <c r="T197" s="4"/>
      <c r="U197" s="4"/>
      <c r="V197" s="4"/>
      <c r="W197" s="4"/>
      <c r="X197" s="4"/>
      <c r="Y197" s="4"/>
      <c r="Z197" s="4"/>
      <c r="AA197" s="4"/>
      <c r="AB197" s="4"/>
      <c r="AC197" s="4"/>
      <c r="AD197" s="4"/>
      <c r="AE197" s="4"/>
      <c r="AF197" s="4"/>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t="str">
        <f>IFERROR(VLOOKUP(Data_Power_app[[#This Row],[PRO ODER]],'Result'!H:J,3,0),"")</f>
        <v/>
      </c>
      <c r="BG197" s="11" t="str">
        <f>IFERROR(VLOOKUP(Data_Power_app[[#This Row],[PRO ODER]]&amp;"LAM",'Real Time'!A:E,4,0),"")</f>
        <v/>
      </c>
      <c r="BH19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7" s="3" t="str">
        <f>IFERROR(VLOOKUP(Data_Power_app[[#This Row],[PRO ODER]],'Xuất-Delay-SLT'!B:C,2,0),"")</f>
        <v/>
      </c>
      <c r="BJ197" s="3" t="str">
        <f>IFERROR(VLOOKUP(Data_Power_app[[#This Row],[PRO ODER]],'Plan Lean DC'!A:C,3,0),"")</f>
        <v/>
      </c>
      <c r="BK197" s="3" t="str">
        <f>IFERROR(VLOOKUP(Data_Power_app[[#This Row],[PRO ODER]]&amp;"LEAN_IN",'Real Time'!A:D,4,0),"")</f>
        <v/>
      </c>
      <c r="BL197" s="3" t="str" cm="1">
        <f t="array" ref="BL197">IFERROR(_xlfn.IFS(Data_Power_app[[#This Row],[LEANLINE PLAN]]="","",Data_Power_app[[#This Row],[LEANLINE (REALTIME)]]="","",SEARCH(RIGHT(Data_Power_app[[#This Row],[LEANLINE (REALTIME)]],1),Data_Power_app[[#This Row],[LEANLINE PLAN]],1)&gt;0,"True"),"False")</f>
        <v/>
      </c>
    </row>
    <row r="198" spans="1:64" x14ac:dyDescent="0.25">
      <c r="A198" s="10"/>
      <c r="B198" s="3"/>
      <c r="C198" s="3"/>
      <c r="D198" s="3"/>
      <c r="E198" s="3"/>
      <c r="F198" s="3"/>
      <c r="G198" s="3"/>
      <c r="H198" s="4"/>
      <c r="I198" s="32"/>
      <c r="J198" s="4"/>
      <c r="K198" s="4"/>
      <c r="L198" s="4"/>
      <c r="M198" s="4"/>
      <c r="N198" s="4"/>
      <c r="O198" s="4"/>
      <c r="P198" s="4"/>
      <c r="Q198" s="4"/>
      <c r="R198" s="4"/>
      <c r="S198" s="4"/>
      <c r="T198" s="4"/>
      <c r="U198" s="4"/>
      <c r="V198" s="4"/>
      <c r="W198" s="4"/>
      <c r="X198" s="4"/>
      <c r="Y198" s="4"/>
      <c r="Z198" s="4"/>
      <c r="AA198" s="4"/>
      <c r="AB198" s="4"/>
      <c r="AC198" s="4"/>
      <c r="AD198" s="4"/>
      <c r="AE198" s="4"/>
      <c r="AF198" s="4"/>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t="str">
        <f>IFERROR(VLOOKUP(Data_Power_app[[#This Row],[PRO ODER]],'Result'!H:J,3,0),"")</f>
        <v/>
      </c>
      <c r="BG198" s="11" t="str">
        <f>IFERROR(VLOOKUP(Data_Power_app[[#This Row],[PRO ODER]]&amp;"LAM",'Real Time'!A:E,4,0),"")</f>
        <v/>
      </c>
      <c r="BH19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8" s="3" t="str">
        <f>IFERROR(VLOOKUP(Data_Power_app[[#This Row],[PRO ODER]],'Xuất-Delay-SLT'!B:C,2,0),"")</f>
        <v/>
      </c>
      <c r="BJ198" s="3" t="str">
        <f>IFERROR(VLOOKUP(Data_Power_app[[#This Row],[PRO ODER]],'Plan Lean DC'!A:C,3,0),"")</f>
        <v/>
      </c>
      <c r="BK198" s="3" t="str">
        <f>IFERROR(VLOOKUP(Data_Power_app[[#This Row],[PRO ODER]]&amp;"LEAN_IN",'Real Time'!A:D,4,0),"")</f>
        <v/>
      </c>
      <c r="BL198" s="3" t="str" cm="1">
        <f t="array" ref="BL198">IFERROR(_xlfn.IFS(Data_Power_app[[#This Row],[LEANLINE PLAN]]="","",Data_Power_app[[#This Row],[LEANLINE (REALTIME)]]="","",SEARCH(RIGHT(Data_Power_app[[#This Row],[LEANLINE (REALTIME)]],1),Data_Power_app[[#This Row],[LEANLINE PLAN]],1)&gt;0,"True"),"False")</f>
        <v/>
      </c>
    </row>
    <row r="199" spans="1:64" x14ac:dyDescent="0.25">
      <c r="A199" s="10"/>
      <c r="B199" s="3"/>
      <c r="C199" s="3"/>
      <c r="D199" s="3"/>
      <c r="E199" s="3"/>
      <c r="F199" s="3"/>
      <c r="G199" s="3"/>
      <c r="H199" s="4"/>
      <c r="I199" s="32"/>
      <c r="J199" s="4"/>
      <c r="K199" s="4"/>
      <c r="L199" s="4"/>
      <c r="M199" s="4"/>
      <c r="N199" s="4"/>
      <c r="O199" s="4"/>
      <c r="P199" s="4"/>
      <c r="Q199" s="4"/>
      <c r="R199" s="4"/>
      <c r="S199" s="4"/>
      <c r="T199" s="4"/>
      <c r="U199" s="4"/>
      <c r="V199" s="4"/>
      <c r="W199" s="4"/>
      <c r="X199" s="4"/>
      <c r="Y199" s="4"/>
      <c r="Z199" s="4"/>
      <c r="AA199" s="4"/>
      <c r="AB199" s="4"/>
      <c r="AC199" s="4"/>
      <c r="AD199" s="4"/>
      <c r="AE199" s="4"/>
      <c r="AF199" s="4"/>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t="str">
        <f>IFERROR(VLOOKUP(Data_Power_app[[#This Row],[PRO ODER]],'Result'!H:J,3,0),"")</f>
        <v/>
      </c>
      <c r="BG199" s="11" t="str">
        <f>IFERROR(VLOOKUP(Data_Power_app[[#This Row],[PRO ODER]]&amp;"LAM",'Real Time'!A:E,4,0),"")</f>
        <v/>
      </c>
      <c r="BH19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9" s="3" t="str">
        <f>IFERROR(VLOOKUP(Data_Power_app[[#This Row],[PRO ODER]],'Xuất-Delay-SLT'!B:C,2,0),"")</f>
        <v/>
      </c>
      <c r="BJ199" s="3" t="str">
        <f>IFERROR(VLOOKUP(Data_Power_app[[#This Row],[PRO ODER]],'Plan Lean DC'!A:C,3,0),"")</f>
        <v/>
      </c>
      <c r="BK199" s="3" t="str">
        <f>IFERROR(VLOOKUP(Data_Power_app[[#This Row],[PRO ODER]]&amp;"LEAN_IN",'Real Time'!A:D,4,0),"")</f>
        <v/>
      </c>
      <c r="BL199" s="3" t="str" cm="1">
        <f t="array" ref="BL199">IFERROR(_xlfn.IFS(Data_Power_app[[#This Row],[LEANLINE PLAN]]="","",Data_Power_app[[#This Row],[LEANLINE (REALTIME)]]="","",SEARCH(RIGHT(Data_Power_app[[#This Row],[LEANLINE (REALTIME)]],1),Data_Power_app[[#This Row],[LEANLINE PLAN]],1)&gt;0,"True"),"False")</f>
        <v/>
      </c>
    </row>
    <row r="200" spans="1:64" x14ac:dyDescent="0.25">
      <c r="A200" s="10"/>
      <c r="B200" s="3"/>
      <c r="C200" s="3"/>
      <c r="D200" s="3"/>
      <c r="E200" s="3"/>
      <c r="F200" s="3"/>
      <c r="G200" s="3"/>
      <c r="H200" s="4"/>
      <c r="I200" s="32"/>
      <c r="J200" s="4"/>
      <c r="K200" s="4"/>
      <c r="L200" s="4"/>
      <c r="M200" s="4"/>
      <c r="N200" s="4"/>
      <c r="O200" s="4"/>
      <c r="P200" s="4"/>
      <c r="Q200" s="4"/>
      <c r="R200" s="4"/>
      <c r="S200" s="4"/>
      <c r="T200" s="4"/>
      <c r="U200" s="4"/>
      <c r="V200" s="4"/>
      <c r="W200" s="4"/>
      <c r="X200" s="4"/>
      <c r="Y200" s="4"/>
      <c r="Z200" s="4"/>
      <c r="AA200" s="4"/>
      <c r="AB200" s="4"/>
      <c r="AC200" s="4"/>
      <c r="AD200" s="4"/>
      <c r="AE200" s="4"/>
      <c r="AF200" s="4"/>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t="str">
        <f>IFERROR(VLOOKUP(Data_Power_app[[#This Row],[PRO ODER]],'Result'!H:J,3,0),"")</f>
        <v/>
      </c>
      <c r="BG200" s="11" t="str">
        <f>IFERROR(VLOOKUP(Data_Power_app[[#This Row],[PRO ODER]]&amp;"LAM",'Real Time'!A:E,4,0),"")</f>
        <v/>
      </c>
      <c r="BH20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0" s="3" t="str">
        <f>IFERROR(VLOOKUP(Data_Power_app[[#This Row],[PRO ODER]],'Xuất-Delay-SLT'!B:C,2,0),"")</f>
        <v/>
      </c>
      <c r="BJ200" s="3" t="str">
        <f>IFERROR(VLOOKUP(Data_Power_app[[#This Row],[PRO ODER]],'Plan Lean DC'!A:C,3,0),"")</f>
        <v/>
      </c>
      <c r="BK200" s="3" t="str">
        <f>IFERROR(VLOOKUP(Data_Power_app[[#This Row],[PRO ODER]]&amp;"LEAN_IN",'Real Time'!A:D,4,0),"")</f>
        <v/>
      </c>
      <c r="BL200" s="3" t="str" cm="1">
        <f t="array" ref="BL200">IFERROR(_xlfn.IFS(Data_Power_app[[#This Row],[LEANLINE PLAN]]="","",Data_Power_app[[#This Row],[LEANLINE (REALTIME)]]="","",SEARCH(RIGHT(Data_Power_app[[#This Row],[LEANLINE (REALTIME)]],1),Data_Power_app[[#This Row],[LEANLINE PLAN]],1)&gt;0,"True"),"False")</f>
        <v/>
      </c>
    </row>
    <row r="201" spans="1:64" x14ac:dyDescent="0.25">
      <c r="A201" s="10"/>
      <c r="B201" s="3"/>
      <c r="C201" s="3"/>
      <c r="D201" s="3"/>
      <c r="E201" s="3"/>
      <c r="F201" s="3"/>
      <c r="G201" s="3"/>
      <c r="H201" s="4"/>
      <c r="I201" s="32"/>
      <c r="J201" s="4"/>
      <c r="K201" s="4"/>
      <c r="L201" s="4"/>
      <c r="M201" s="4"/>
      <c r="N201" s="4"/>
      <c r="O201" s="4"/>
      <c r="P201" s="4"/>
      <c r="Q201" s="4"/>
      <c r="R201" s="4"/>
      <c r="S201" s="4"/>
      <c r="T201" s="4"/>
      <c r="U201" s="4"/>
      <c r="V201" s="4"/>
      <c r="W201" s="4"/>
      <c r="X201" s="4"/>
      <c r="Y201" s="4"/>
      <c r="Z201" s="4"/>
      <c r="AA201" s="4"/>
      <c r="AB201" s="4"/>
      <c r="AC201" s="4"/>
      <c r="AD201" s="4"/>
      <c r="AE201" s="4"/>
      <c r="AF201" s="4"/>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t="str">
        <f>IFERROR(VLOOKUP(Data_Power_app[[#This Row],[PRO ODER]],'Result'!H:J,3,0),"")</f>
        <v/>
      </c>
      <c r="BG201" s="11" t="str">
        <f>IFERROR(VLOOKUP(Data_Power_app[[#This Row],[PRO ODER]]&amp;"LAM",'Real Time'!A:E,4,0),"")</f>
        <v/>
      </c>
      <c r="BH20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1" s="3" t="str">
        <f>IFERROR(VLOOKUP(Data_Power_app[[#This Row],[PRO ODER]],'Xuất-Delay-SLT'!B:C,2,0),"")</f>
        <v/>
      </c>
      <c r="BJ201" s="3" t="str">
        <f>IFERROR(VLOOKUP(Data_Power_app[[#This Row],[PRO ODER]],'Plan Lean DC'!A:C,3,0),"")</f>
        <v/>
      </c>
      <c r="BK201" s="3" t="str">
        <f>IFERROR(VLOOKUP(Data_Power_app[[#This Row],[PRO ODER]]&amp;"LEAN_IN",'Real Time'!A:D,4,0),"")</f>
        <v/>
      </c>
      <c r="BL201" s="3" t="str" cm="1">
        <f t="array" ref="BL201">IFERROR(_xlfn.IFS(Data_Power_app[[#This Row],[LEANLINE PLAN]]="","",Data_Power_app[[#This Row],[LEANLINE (REALTIME)]]="","",SEARCH(RIGHT(Data_Power_app[[#This Row],[LEANLINE (REALTIME)]],1),Data_Power_app[[#This Row],[LEANLINE PLAN]],1)&gt;0,"True"),"False")</f>
        <v/>
      </c>
    </row>
    <row r="202" spans="1:64" x14ac:dyDescent="0.25">
      <c r="A202" s="10"/>
      <c r="B202" s="3"/>
      <c r="C202" s="3"/>
      <c r="D202" s="3"/>
      <c r="E202" s="3"/>
      <c r="F202" s="3"/>
      <c r="G202" s="3"/>
      <c r="H202" s="4"/>
      <c r="I202" s="32"/>
      <c r="J202" s="4"/>
      <c r="K202" s="4"/>
      <c r="L202" s="4"/>
      <c r="M202" s="4"/>
      <c r="N202" s="4"/>
      <c r="O202" s="4"/>
      <c r="P202" s="4"/>
      <c r="Q202" s="4"/>
      <c r="R202" s="4"/>
      <c r="S202" s="4"/>
      <c r="T202" s="4"/>
      <c r="U202" s="4"/>
      <c r="V202" s="4"/>
      <c r="W202" s="4"/>
      <c r="X202" s="4"/>
      <c r="Y202" s="4"/>
      <c r="Z202" s="4"/>
      <c r="AA202" s="4"/>
      <c r="AB202" s="4"/>
      <c r="AC202" s="4"/>
      <c r="AD202" s="4"/>
      <c r="AE202" s="4"/>
      <c r="AF202" s="4"/>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t="str">
        <f>IFERROR(VLOOKUP(Data_Power_app[[#This Row],[PRO ODER]],'Result'!H:J,3,0),"")</f>
        <v/>
      </c>
      <c r="BG202" s="11" t="str">
        <f>IFERROR(VLOOKUP(Data_Power_app[[#This Row],[PRO ODER]]&amp;"LAM",'Real Time'!A:E,4,0),"")</f>
        <v/>
      </c>
      <c r="BH20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2" s="3" t="str">
        <f>IFERROR(VLOOKUP(Data_Power_app[[#This Row],[PRO ODER]],'Xuất-Delay-SLT'!B:C,2,0),"")</f>
        <v/>
      </c>
      <c r="BJ202" s="3" t="str">
        <f>IFERROR(VLOOKUP(Data_Power_app[[#This Row],[PRO ODER]],'Plan Lean DC'!A:C,3,0),"")</f>
        <v/>
      </c>
      <c r="BK202" s="3" t="str">
        <f>IFERROR(VLOOKUP(Data_Power_app[[#This Row],[PRO ODER]]&amp;"LEAN_IN",'Real Time'!A:D,4,0),"")</f>
        <v/>
      </c>
      <c r="BL202" s="3" t="str" cm="1">
        <f t="array" ref="BL202">IFERROR(_xlfn.IFS(Data_Power_app[[#This Row],[LEANLINE PLAN]]="","",Data_Power_app[[#This Row],[LEANLINE (REALTIME)]]="","",SEARCH(RIGHT(Data_Power_app[[#This Row],[LEANLINE (REALTIME)]],1),Data_Power_app[[#This Row],[LEANLINE PLAN]],1)&gt;0,"True"),"False")</f>
        <v/>
      </c>
    </row>
    <row r="203" spans="1:64" x14ac:dyDescent="0.25">
      <c r="A203" s="10"/>
      <c r="B203" s="3"/>
      <c r="C203" s="3"/>
      <c r="D203" s="3"/>
      <c r="E203" s="3"/>
      <c r="F203" s="3"/>
      <c r="G203" s="3"/>
      <c r="H203" s="4"/>
      <c r="I203" s="32"/>
      <c r="J203" s="4"/>
      <c r="K203" s="4"/>
      <c r="L203" s="4"/>
      <c r="M203" s="4"/>
      <c r="N203" s="4"/>
      <c r="O203" s="4"/>
      <c r="P203" s="4"/>
      <c r="Q203" s="4"/>
      <c r="R203" s="4"/>
      <c r="S203" s="4"/>
      <c r="T203" s="4"/>
      <c r="U203" s="4"/>
      <c r="V203" s="4"/>
      <c r="W203" s="4"/>
      <c r="X203" s="4"/>
      <c r="Y203" s="4"/>
      <c r="Z203" s="4"/>
      <c r="AA203" s="4"/>
      <c r="AB203" s="4"/>
      <c r="AC203" s="4"/>
      <c r="AD203" s="4"/>
      <c r="AE203" s="4"/>
      <c r="AF203" s="4"/>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t="str">
        <f>IFERROR(VLOOKUP(Data_Power_app[[#This Row],[PRO ODER]],'Result'!H:J,3,0),"")</f>
        <v/>
      </c>
      <c r="BG203" s="11" t="str">
        <f>IFERROR(VLOOKUP(Data_Power_app[[#This Row],[PRO ODER]]&amp;"LAM",'Real Time'!A:E,4,0),"")</f>
        <v/>
      </c>
      <c r="BH20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3" s="3" t="str">
        <f>IFERROR(VLOOKUP(Data_Power_app[[#This Row],[PRO ODER]],'Xuất-Delay-SLT'!B:C,2,0),"")</f>
        <v/>
      </c>
      <c r="BJ203" s="3" t="str">
        <f>IFERROR(VLOOKUP(Data_Power_app[[#This Row],[PRO ODER]],'Plan Lean DC'!A:C,3,0),"")</f>
        <v/>
      </c>
      <c r="BK203" s="3" t="str">
        <f>IFERROR(VLOOKUP(Data_Power_app[[#This Row],[PRO ODER]]&amp;"LEAN_IN",'Real Time'!A:D,4,0),"")</f>
        <v/>
      </c>
      <c r="BL203" s="3" t="str" cm="1">
        <f t="array" ref="BL203">IFERROR(_xlfn.IFS(Data_Power_app[[#This Row],[LEANLINE PLAN]]="","",Data_Power_app[[#This Row],[LEANLINE (REALTIME)]]="","",SEARCH(RIGHT(Data_Power_app[[#This Row],[LEANLINE (REALTIME)]],1),Data_Power_app[[#This Row],[LEANLINE PLAN]],1)&gt;0,"True"),"False")</f>
        <v/>
      </c>
    </row>
    <row r="204" spans="1:64" x14ac:dyDescent="0.25">
      <c r="A204" s="10"/>
      <c r="B204" s="3"/>
      <c r="C204" s="3"/>
      <c r="D204" s="3"/>
      <c r="E204" s="3"/>
      <c r="F204" s="3"/>
      <c r="G204" s="3"/>
      <c r="H204" s="4"/>
      <c r="I204" s="32"/>
      <c r="J204" s="4"/>
      <c r="K204" s="4"/>
      <c r="L204" s="4"/>
      <c r="M204" s="4"/>
      <c r="N204" s="4"/>
      <c r="O204" s="4"/>
      <c r="P204" s="4"/>
      <c r="Q204" s="4"/>
      <c r="R204" s="4"/>
      <c r="S204" s="4"/>
      <c r="T204" s="4"/>
      <c r="U204" s="4"/>
      <c r="V204" s="4"/>
      <c r="W204" s="4"/>
      <c r="X204" s="4"/>
      <c r="Y204" s="4"/>
      <c r="Z204" s="4"/>
      <c r="AA204" s="4"/>
      <c r="AB204" s="4"/>
      <c r="AC204" s="4"/>
      <c r="AD204" s="4"/>
      <c r="AE204" s="4"/>
      <c r="AF204" s="4"/>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t="str">
        <f>IFERROR(VLOOKUP(Data_Power_app[[#This Row],[PRO ODER]],'Result'!H:J,3,0),"")</f>
        <v/>
      </c>
      <c r="BG204" s="11" t="str">
        <f>IFERROR(VLOOKUP(Data_Power_app[[#This Row],[PRO ODER]]&amp;"LAM",'Real Time'!A:E,4,0),"")</f>
        <v/>
      </c>
      <c r="BH20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4" s="3" t="str">
        <f>IFERROR(VLOOKUP(Data_Power_app[[#This Row],[PRO ODER]],'Xuất-Delay-SLT'!B:C,2,0),"")</f>
        <v/>
      </c>
      <c r="BJ204" s="3" t="str">
        <f>IFERROR(VLOOKUP(Data_Power_app[[#This Row],[PRO ODER]],'Plan Lean DC'!A:C,3,0),"")</f>
        <v/>
      </c>
      <c r="BK204" s="3" t="str">
        <f>IFERROR(VLOOKUP(Data_Power_app[[#This Row],[PRO ODER]]&amp;"LEAN_IN",'Real Time'!A:D,4,0),"")</f>
        <v/>
      </c>
      <c r="BL204" s="3" t="str" cm="1">
        <f t="array" ref="BL204">IFERROR(_xlfn.IFS(Data_Power_app[[#This Row],[LEANLINE PLAN]]="","",Data_Power_app[[#This Row],[LEANLINE (REALTIME)]]="","",SEARCH(RIGHT(Data_Power_app[[#This Row],[LEANLINE (REALTIME)]],1),Data_Power_app[[#This Row],[LEANLINE PLAN]],1)&gt;0,"True"),"False")</f>
        <v/>
      </c>
    </row>
    <row r="205" spans="1:64" x14ac:dyDescent="0.25">
      <c r="A205" s="10"/>
      <c r="B205" s="3"/>
      <c r="C205" s="3"/>
      <c r="D205" s="3"/>
      <c r="E205" s="3"/>
      <c r="F205" s="3"/>
      <c r="G205" s="3"/>
      <c r="H205" s="4"/>
      <c r="I205" s="32"/>
      <c r="J205" s="4"/>
      <c r="K205" s="4"/>
      <c r="L205" s="4"/>
      <c r="M205" s="4"/>
      <c r="N205" s="4"/>
      <c r="O205" s="4"/>
      <c r="P205" s="4"/>
      <c r="Q205" s="4"/>
      <c r="R205" s="4"/>
      <c r="S205" s="4"/>
      <c r="T205" s="4"/>
      <c r="U205" s="4"/>
      <c r="V205" s="4"/>
      <c r="W205" s="4"/>
      <c r="X205" s="4"/>
      <c r="Y205" s="4"/>
      <c r="Z205" s="4"/>
      <c r="AA205" s="4"/>
      <c r="AB205" s="4"/>
      <c r="AC205" s="4"/>
      <c r="AD205" s="4"/>
      <c r="AE205" s="4"/>
      <c r="AF205" s="4"/>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t="str">
        <f>IFERROR(VLOOKUP(Data_Power_app[[#This Row],[PRO ODER]],'Result'!H:J,3,0),"")</f>
        <v/>
      </c>
      <c r="BG205" s="11" t="str">
        <f>IFERROR(VLOOKUP(Data_Power_app[[#This Row],[PRO ODER]]&amp;"LAM",'Real Time'!A:E,4,0),"")</f>
        <v/>
      </c>
      <c r="BH20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5" s="3" t="str">
        <f>IFERROR(VLOOKUP(Data_Power_app[[#This Row],[PRO ODER]],'Xuất-Delay-SLT'!B:C,2,0),"")</f>
        <v/>
      </c>
      <c r="BJ205" s="3" t="str">
        <f>IFERROR(VLOOKUP(Data_Power_app[[#This Row],[PRO ODER]],'Plan Lean DC'!A:C,3,0),"")</f>
        <v/>
      </c>
      <c r="BK205" s="3" t="str">
        <f>IFERROR(VLOOKUP(Data_Power_app[[#This Row],[PRO ODER]]&amp;"LEAN_IN",'Real Time'!A:D,4,0),"")</f>
        <v/>
      </c>
      <c r="BL205" s="3" t="str" cm="1">
        <f t="array" ref="BL205">IFERROR(_xlfn.IFS(Data_Power_app[[#This Row],[LEANLINE PLAN]]="","",Data_Power_app[[#This Row],[LEANLINE (REALTIME)]]="","",SEARCH(RIGHT(Data_Power_app[[#This Row],[LEANLINE (REALTIME)]],1),Data_Power_app[[#This Row],[LEANLINE PLAN]],1)&gt;0,"True"),"False")</f>
        <v/>
      </c>
    </row>
    <row r="206" spans="1:64" x14ac:dyDescent="0.25">
      <c r="A206" s="10"/>
      <c r="B206" s="3"/>
      <c r="C206" s="3"/>
      <c r="D206" s="3"/>
      <c r="E206" s="3"/>
      <c r="F206" s="3"/>
      <c r="G206" s="3"/>
      <c r="H206" s="4"/>
      <c r="I206" s="32"/>
      <c r="J206" s="4"/>
      <c r="K206" s="4"/>
      <c r="L206" s="4"/>
      <c r="M206" s="4"/>
      <c r="N206" s="4"/>
      <c r="O206" s="4"/>
      <c r="P206" s="4"/>
      <c r="Q206" s="4"/>
      <c r="R206" s="4"/>
      <c r="S206" s="4"/>
      <c r="T206" s="4"/>
      <c r="U206" s="4"/>
      <c r="V206" s="4"/>
      <c r="W206" s="4"/>
      <c r="X206" s="4"/>
      <c r="Y206" s="4"/>
      <c r="Z206" s="4"/>
      <c r="AA206" s="4"/>
      <c r="AB206" s="4"/>
      <c r="AC206" s="4"/>
      <c r="AD206" s="4"/>
      <c r="AE206" s="4"/>
      <c r="AF206" s="4"/>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t="str">
        <f>IFERROR(VLOOKUP(Data_Power_app[[#This Row],[PRO ODER]],'Result'!H:J,3,0),"")</f>
        <v/>
      </c>
      <c r="BG206" s="11" t="str">
        <f>IFERROR(VLOOKUP(Data_Power_app[[#This Row],[PRO ODER]]&amp;"LAM",'Real Time'!A:E,4,0),"")</f>
        <v/>
      </c>
      <c r="BH20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6" s="3" t="str">
        <f>IFERROR(VLOOKUP(Data_Power_app[[#This Row],[PRO ODER]],'Xuất-Delay-SLT'!B:C,2,0),"")</f>
        <v/>
      </c>
      <c r="BJ206" s="3" t="str">
        <f>IFERROR(VLOOKUP(Data_Power_app[[#This Row],[PRO ODER]],'Plan Lean DC'!A:C,3,0),"")</f>
        <v/>
      </c>
      <c r="BK206" s="3" t="str">
        <f>IFERROR(VLOOKUP(Data_Power_app[[#This Row],[PRO ODER]]&amp;"LEAN_IN",'Real Time'!A:D,4,0),"")</f>
        <v/>
      </c>
      <c r="BL206" s="3" t="str" cm="1">
        <f t="array" ref="BL206">IFERROR(_xlfn.IFS(Data_Power_app[[#This Row],[LEANLINE PLAN]]="","",Data_Power_app[[#This Row],[LEANLINE (REALTIME)]]="","",SEARCH(RIGHT(Data_Power_app[[#This Row],[LEANLINE (REALTIME)]],1),Data_Power_app[[#This Row],[LEANLINE PLAN]],1)&gt;0,"True"),"False")</f>
        <v/>
      </c>
    </row>
    <row r="207" spans="1:64" x14ac:dyDescent="0.25">
      <c r="A207" s="10"/>
      <c r="B207" s="3"/>
      <c r="C207" s="3"/>
      <c r="D207" s="3"/>
      <c r="E207" s="3"/>
      <c r="F207" s="3"/>
      <c r="G207" s="3"/>
      <c r="H207" s="4"/>
      <c r="I207" s="32"/>
      <c r="J207" s="4"/>
      <c r="K207" s="4"/>
      <c r="L207" s="4"/>
      <c r="M207" s="4"/>
      <c r="N207" s="4"/>
      <c r="O207" s="4"/>
      <c r="P207" s="4"/>
      <c r="Q207" s="4"/>
      <c r="R207" s="4"/>
      <c r="S207" s="4"/>
      <c r="T207" s="4"/>
      <c r="U207" s="4"/>
      <c r="V207" s="4"/>
      <c r="W207" s="4"/>
      <c r="X207" s="4"/>
      <c r="Y207" s="4"/>
      <c r="Z207" s="4"/>
      <c r="AA207" s="4"/>
      <c r="AB207" s="4"/>
      <c r="AC207" s="4"/>
      <c r="AD207" s="4"/>
      <c r="AE207" s="4"/>
      <c r="AF207" s="4"/>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t="str">
        <f>IFERROR(VLOOKUP(Data_Power_app[[#This Row],[PRO ODER]],'Result'!H:J,3,0),"")</f>
        <v/>
      </c>
      <c r="BG207" s="11" t="str">
        <f>IFERROR(VLOOKUP(Data_Power_app[[#This Row],[PRO ODER]]&amp;"LAM",'Real Time'!A:E,4,0),"")</f>
        <v/>
      </c>
      <c r="BH20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7" s="3" t="str">
        <f>IFERROR(VLOOKUP(Data_Power_app[[#This Row],[PRO ODER]],'Xuất-Delay-SLT'!B:C,2,0),"")</f>
        <v/>
      </c>
      <c r="BJ207" s="3" t="str">
        <f>IFERROR(VLOOKUP(Data_Power_app[[#This Row],[PRO ODER]],'Plan Lean DC'!A:C,3,0),"")</f>
        <v/>
      </c>
      <c r="BK207" s="3" t="str">
        <f>IFERROR(VLOOKUP(Data_Power_app[[#This Row],[PRO ODER]]&amp;"LEAN_IN",'Real Time'!A:D,4,0),"")</f>
        <v/>
      </c>
      <c r="BL207" s="3" t="str" cm="1">
        <f t="array" ref="BL207">IFERROR(_xlfn.IFS(Data_Power_app[[#This Row],[LEANLINE PLAN]]="","",Data_Power_app[[#This Row],[LEANLINE (REALTIME)]]="","",SEARCH(RIGHT(Data_Power_app[[#This Row],[LEANLINE (REALTIME)]],1),Data_Power_app[[#This Row],[LEANLINE PLAN]],1)&gt;0,"True"),"False")</f>
        <v/>
      </c>
    </row>
    <row r="208" spans="1:64" x14ac:dyDescent="0.25">
      <c r="A208" s="10"/>
      <c r="B208" s="3"/>
      <c r="C208" s="3"/>
      <c r="D208" s="3"/>
      <c r="E208" s="3"/>
      <c r="F208" s="3"/>
      <c r="G208" s="3"/>
      <c r="H208" s="4"/>
      <c r="I208" s="32"/>
      <c r="J208" s="4"/>
      <c r="K208" s="4"/>
      <c r="L208" s="4"/>
      <c r="M208" s="4"/>
      <c r="N208" s="4"/>
      <c r="O208" s="4"/>
      <c r="P208" s="4"/>
      <c r="Q208" s="4"/>
      <c r="R208" s="4"/>
      <c r="S208" s="4"/>
      <c r="T208" s="4"/>
      <c r="U208" s="4"/>
      <c r="V208" s="4"/>
      <c r="W208" s="4"/>
      <c r="X208" s="4"/>
      <c r="Y208" s="4"/>
      <c r="Z208" s="4"/>
      <c r="AA208" s="4"/>
      <c r="AB208" s="4"/>
      <c r="AC208" s="4"/>
      <c r="AD208" s="4"/>
      <c r="AE208" s="4"/>
      <c r="AF208" s="4"/>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t="str">
        <f>IFERROR(VLOOKUP(Data_Power_app[[#This Row],[PRO ODER]],'Result'!H:J,3,0),"")</f>
        <v/>
      </c>
      <c r="BG208" s="11" t="str">
        <f>IFERROR(VLOOKUP(Data_Power_app[[#This Row],[PRO ODER]]&amp;"LAM",'Real Time'!A:E,4,0),"")</f>
        <v/>
      </c>
      <c r="BH20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8" s="3" t="str">
        <f>IFERROR(VLOOKUP(Data_Power_app[[#This Row],[PRO ODER]],'Xuất-Delay-SLT'!B:C,2,0),"")</f>
        <v/>
      </c>
      <c r="BJ208" s="3" t="str">
        <f>IFERROR(VLOOKUP(Data_Power_app[[#This Row],[PRO ODER]],'Plan Lean DC'!A:C,3,0),"")</f>
        <v/>
      </c>
      <c r="BK208" s="3" t="str">
        <f>IFERROR(VLOOKUP(Data_Power_app[[#This Row],[PRO ODER]]&amp;"LEAN_IN",'Real Time'!A:D,4,0),"")</f>
        <v/>
      </c>
      <c r="BL208" s="3" t="str" cm="1">
        <f t="array" ref="BL208">IFERROR(_xlfn.IFS(Data_Power_app[[#This Row],[LEANLINE PLAN]]="","",Data_Power_app[[#This Row],[LEANLINE (REALTIME)]]="","",SEARCH(RIGHT(Data_Power_app[[#This Row],[LEANLINE (REALTIME)]],1),Data_Power_app[[#This Row],[LEANLINE PLAN]],1)&gt;0,"True"),"False")</f>
        <v/>
      </c>
    </row>
    <row r="209" spans="1:64" x14ac:dyDescent="0.25">
      <c r="A209" s="10"/>
      <c r="B209" s="3"/>
      <c r="C209" s="3"/>
      <c r="D209" s="3"/>
      <c r="E209" s="3"/>
      <c r="F209" s="3"/>
      <c r="G209" s="3"/>
      <c r="H209" s="4"/>
      <c r="I209" s="32"/>
      <c r="J209" s="4"/>
      <c r="K209" s="4"/>
      <c r="L209" s="4"/>
      <c r="M209" s="4"/>
      <c r="N209" s="4"/>
      <c r="O209" s="4"/>
      <c r="P209" s="4"/>
      <c r="Q209" s="4"/>
      <c r="R209" s="4"/>
      <c r="S209" s="4"/>
      <c r="T209" s="4"/>
      <c r="U209" s="4"/>
      <c r="V209" s="4"/>
      <c r="W209" s="4"/>
      <c r="X209" s="4"/>
      <c r="Y209" s="4"/>
      <c r="Z209" s="4"/>
      <c r="AA209" s="4"/>
      <c r="AB209" s="4"/>
      <c r="AC209" s="4"/>
      <c r="AD209" s="4"/>
      <c r="AE209" s="4"/>
      <c r="AF209" s="4"/>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t="str">
        <f>IFERROR(VLOOKUP(Data_Power_app[[#This Row],[PRO ODER]],'Result'!H:J,3,0),"")</f>
        <v/>
      </c>
      <c r="BG209" s="11" t="str">
        <f>IFERROR(VLOOKUP(Data_Power_app[[#This Row],[PRO ODER]]&amp;"LAM",'Real Time'!A:E,4,0),"")</f>
        <v/>
      </c>
      <c r="BH20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9" s="3" t="str">
        <f>IFERROR(VLOOKUP(Data_Power_app[[#This Row],[PRO ODER]],'Xuất-Delay-SLT'!B:C,2,0),"")</f>
        <v/>
      </c>
      <c r="BJ209" s="3" t="str">
        <f>IFERROR(VLOOKUP(Data_Power_app[[#This Row],[PRO ODER]],'Plan Lean DC'!A:C,3,0),"")</f>
        <v/>
      </c>
      <c r="BK209" s="3" t="str">
        <f>IFERROR(VLOOKUP(Data_Power_app[[#This Row],[PRO ODER]]&amp;"LEAN_IN",'Real Time'!A:D,4,0),"")</f>
        <v/>
      </c>
      <c r="BL209" s="3" t="str" cm="1">
        <f t="array" ref="BL209">IFERROR(_xlfn.IFS(Data_Power_app[[#This Row],[LEANLINE PLAN]]="","",Data_Power_app[[#This Row],[LEANLINE (REALTIME)]]="","",SEARCH(RIGHT(Data_Power_app[[#This Row],[LEANLINE (REALTIME)]],1),Data_Power_app[[#This Row],[LEANLINE PLAN]],1)&gt;0,"True"),"False")</f>
        <v/>
      </c>
    </row>
    <row r="210" spans="1:64" x14ac:dyDescent="0.25">
      <c r="A210" s="10"/>
      <c r="B210" s="3"/>
      <c r="C210" s="3"/>
      <c r="D210" s="3"/>
      <c r="E210" s="3"/>
      <c r="F210" s="3"/>
      <c r="G210" s="3"/>
      <c r="H210" s="4"/>
      <c r="I210" s="32"/>
      <c r="J210" s="4"/>
      <c r="K210" s="4"/>
      <c r="L210" s="4"/>
      <c r="M210" s="4"/>
      <c r="N210" s="4"/>
      <c r="O210" s="4"/>
      <c r="P210" s="4"/>
      <c r="Q210" s="4"/>
      <c r="R210" s="4"/>
      <c r="S210" s="4"/>
      <c r="T210" s="4"/>
      <c r="U210" s="4"/>
      <c r="V210" s="4"/>
      <c r="W210" s="4"/>
      <c r="X210" s="4"/>
      <c r="Y210" s="4"/>
      <c r="Z210" s="4"/>
      <c r="AA210" s="4"/>
      <c r="AB210" s="4"/>
      <c r="AC210" s="4"/>
      <c r="AD210" s="4"/>
      <c r="AE210" s="4"/>
      <c r="AF210" s="4"/>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t="str">
        <f>IFERROR(VLOOKUP(Data_Power_app[[#This Row],[PRO ODER]],'Result'!H:J,3,0),"")</f>
        <v/>
      </c>
      <c r="BG210" s="11" t="str">
        <f>IFERROR(VLOOKUP(Data_Power_app[[#This Row],[PRO ODER]]&amp;"LAM",'Real Time'!A:E,4,0),"")</f>
        <v/>
      </c>
      <c r="BH21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0" s="3" t="str">
        <f>IFERROR(VLOOKUP(Data_Power_app[[#This Row],[PRO ODER]],'Xuất-Delay-SLT'!B:C,2,0),"")</f>
        <v/>
      </c>
      <c r="BJ210" s="3" t="str">
        <f>IFERROR(VLOOKUP(Data_Power_app[[#This Row],[PRO ODER]],'Plan Lean DC'!A:C,3,0),"")</f>
        <v/>
      </c>
      <c r="BK210" s="3" t="str">
        <f>IFERROR(VLOOKUP(Data_Power_app[[#This Row],[PRO ODER]]&amp;"LEAN_IN",'Real Time'!A:D,4,0),"")</f>
        <v/>
      </c>
      <c r="BL210" s="3" t="str" cm="1">
        <f t="array" ref="BL210">IFERROR(_xlfn.IFS(Data_Power_app[[#This Row],[LEANLINE PLAN]]="","",Data_Power_app[[#This Row],[LEANLINE (REALTIME)]]="","",SEARCH(RIGHT(Data_Power_app[[#This Row],[LEANLINE (REALTIME)]],1),Data_Power_app[[#This Row],[LEANLINE PLAN]],1)&gt;0,"True"),"False")</f>
        <v/>
      </c>
    </row>
    <row r="211" spans="1:64" x14ac:dyDescent="0.25">
      <c r="A211" s="10"/>
      <c r="B211" s="3"/>
      <c r="C211" s="3"/>
      <c r="D211" s="3"/>
      <c r="E211" s="3"/>
      <c r="F211" s="3"/>
      <c r="G211" s="3"/>
      <c r="H211" s="4"/>
      <c r="I211" s="32"/>
      <c r="J211" s="4"/>
      <c r="K211" s="4"/>
      <c r="L211" s="4"/>
      <c r="M211" s="4"/>
      <c r="N211" s="4"/>
      <c r="O211" s="4"/>
      <c r="P211" s="4"/>
      <c r="Q211" s="4"/>
      <c r="R211" s="4"/>
      <c r="S211" s="4"/>
      <c r="T211" s="4"/>
      <c r="U211" s="4"/>
      <c r="V211" s="4"/>
      <c r="W211" s="4"/>
      <c r="X211" s="4"/>
      <c r="Y211" s="4"/>
      <c r="Z211" s="4"/>
      <c r="AA211" s="4"/>
      <c r="AB211" s="4"/>
      <c r="AC211" s="4"/>
      <c r="AD211" s="4"/>
      <c r="AE211" s="4"/>
      <c r="AF211" s="4"/>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t="str">
        <f>IFERROR(VLOOKUP(Data_Power_app[[#This Row],[PRO ODER]],'Result'!H:J,3,0),"")</f>
        <v/>
      </c>
      <c r="BG211" s="11" t="str">
        <f>IFERROR(VLOOKUP(Data_Power_app[[#This Row],[PRO ODER]]&amp;"LAM",'Real Time'!A:E,4,0),"")</f>
        <v/>
      </c>
      <c r="BH21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1" s="3" t="str">
        <f>IFERROR(VLOOKUP(Data_Power_app[[#This Row],[PRO ODER]],'Xuất-Delay-SLT'!B:C,2,0),"")</f>
        <v/>
      </c>
      <c r="BJ211" s="3" t="str">
        <f>IFERROR(VLOOKUP(Data_Power_app[[#This Row],[PRO ODER]],'Plan Lean DC'!A:C,3,0),"")</f>
        <v/>
      </c>
      <c r="BK211" s="3" t="str">
        <f>IFERROR(VLOOKUP(Data_Power_app[[#This Row],[PRO ODER]]&amp;"LEAN_IN",'Real Time'!A:D,4,0),"")</f>
        <v/>
      </c>
      <c r="BL211" s="3" t="str" cm="1">
        <f t="array" ref="BL211">IFERROR(_xlfn.IFS(Data_Power_app[[#This Row],[LEANLINE PLAN]]="","",Data_Power_app[[#This Row],[LEANLINE (REALTIME)]]="","",SEARCH(RIGHT(Data_Power_app[[#This Row],[LEANLINE (REALTIME)]],1),Data_Power_app[[#This Row],[LEANLINE PLAN]],1)&gt;0,"True"),"False")</f>
        <v/>
      </c>
    </row>
    <row r="212" spans="1:64" x14ac:dyDescent="0.25">
      <c r="A212" s="10"/>
      <c r="B212" s="3"/>
      <c r="C212" s="3"/>
      <c r="D212" s="3"/>
      <c r="E212" s="3"/>
      <c r="F212" s="3"/>
      <c r="G212" s="3"/>
      <c r="H212" s="4"/>
      <c r="I212" s="32"/>
      <c r="J212" s="4"/>
      <c r="K212" s="4"/>
      <c r="L212" s="4"/>
      <c r="M212" s="4"/>
      <c r="N212" s="4"/>
      <c r="O212" s="4"/>
      <c r="P212" s="4"/>
      <c r="Q212" s="4"/>
      <c r="R212" s="4"/>
      <c r="S212" s="4"/>
      <c r="T212" s="4"/>
      <c r="U212" s="4"/>
      <c r="V212" s="4"/>
      <c r="W212" s="4"/>
      <c r="X212" s="4"/>
      <c r="Y212" s="4"/>
      <c r="Z212" s="4"/>
      <c r="AA212" s="4"/>
      <c r="AB212" s="4"/>
      <c r="AC212" s="4"/>
      <c r="AD212" s="4"/>
      <c r="AE212" s="4"/>
      <c r="AF212" s="4"/>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t="str">
        <f>IFERROR(VLOOKUP(Data_Power_app[[#This Row],[PRO ODER]],'Result'!H:J,3,0),"")</f>
        <v/>
      </c>
      <c r="BG212" s="11" t="str">
        <f>IFERROR(VLOOKUP(Data_Power_app[[#This Row],[PRO ODER]]&amp;"LAM",'Real Time'!A:E,4,0),"")</f>
        <v/>
      </c>
      <c r="BH21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2" s="3" t="str">
        <f>IFERROR(VLOOKUP(Data_Power_app[[#This Row],[PRO ODER]],'Xuất-Delay-SLT'!B:C,2,0),"")</f>
        <v/>
      </c>
      <c r="BJ212" s="3" t="str">
        <f>IFERROR(VLOOKUP(Data_Power_app[[#This Row],[PRO ODER]],'Plan Lean DC'!A:C,3,0),"")</f>
        <v/>
      </c>
      <c r="BK212" s="3" t="str">
        <f>IFERROR(VLOOKUP(Data_Power_app[[#This Row],[PRO ODER]]&amp;"LEAN_IN",'Real Time'!A:D,4,0),"")</f>
        <v/>
      </c>
      <c r="BL212" s="3" t="str" cm="1">
        <f t="array" ref="BL212">IFERROR(_xlfn.IFS(Data_Power_app[[#This Row],[LEANLINE PLAN]]="","",Data_Power_app[[#This Row],[LEANLINE (REALTIME)]]="","",SEARCH(RIGHT(Data_Power_app[[#This Row],[LEANLINE (REALTIME)]],1),Data_Power_app[[#This Row],[LEANLINE PLAN]],1)&gt;0,"True"),"False")</f>
        <v/>
      </c>
    </row>
    <row r="213" spans="1:64" x14ac:dyDescent="0.25">
      <c r="A213" s="10"/>
      <c r="B213" s="3"/>
      <c r="C213" s="3"/>
      <c r="D213" s="3"/>
      <c r="E213" s="3"/>
      <c r="F213" s="3"/>
      <c r="G213" s="3"/>
      <c r="H213" s="4"/>
      <c r="I213" s="32"/>
      <c r="J213" s="4"/>
      <c r="K213" s="4"/>
      <c r="L213" s="4"/>
      <c r="M213" s="4"/>
      <c r="N213" s="4"/>
      <c r="O213" s="4"/>
      <c r="P213" s="4"/>
      <c r="Q213" s="4"/>
      <c r="R213" s="4"/>
      <c r="S213" s="4"/>
      <c r="T213" s="4"/>
      <c r="U213" s="4"/>
      <c r="V213" s="4"/>
      <c r="W213" s="4"/>
      <c r="X213" s="4"/>
      <c r="Y213" s="4"/>
      <c r="Z213" s="4"/>
      <c r="AA213" s="4"/>
      <c r="AB213" s="4"/>
      <c r="AC213" s="4"/>
      <c r="AD213" s="4"/>
      <c r="AE213" s="4"/>
      <c r="AF213" s="4"/>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t="str">
        <f>IFERROR(VLOOKUP(Data_Power_app[[#This Row],[PRO ODER]],'Result'!H:J,3,0),"")</f>
        <v/>
      </c>
      <c r="BG213" s="11" t="str">
        <f>IFERROR(VLOOKUP(Data_Power_app[[#This Row],[PRO ODER]]&amp;"LAM",'Real Time'!A:E,4,0),"")</f>
        <v/>
      </c>
      <c r="BH21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3" s="3" t="str">
        <f>IFERROR(VLOOKUP(Data_Power_app[[#This Row],[PRO ODER]],'Xuất-Delay-SLT'!B:C,2,0),"")</f>
        <v/>
      </c>
      <c r="BJ213" s="3" t="str">
        <f>IFERROR(VLOOKUP(Data_Power_app[[#This Row],[PRO ODER]],'Plan Lean DC'!A:C,3,0),"")</f>
        <v/>
      </c>
      <c r="BK213" s="3" t="str">
        <f>IFERROR(VLOOKUP(Data_Power_app[[#This Row],[PRO ODER]]&amp;"LEAN_IN",'Real Time'!A:D,4,0),"")</f>
        <v/>
      </c>
      <c r="BL213" s="3" t="str" cm="1">
        <f t="array" ref="BL213">IFERROR(_xlfn.IFS(Data_Power_app[[#This Row],[LEANLINE PLAN]]="","",Data_Power_app[[#This Row],[LEANLINE (REALTIME)]]="","",SEARCH(RIGHT(Data_Power_app[[#This Row],[LEANLINE (REALTIME)]],1),Data_Power_app[[#This Row],[LEANLINE PLAN]],1)&gt;0,"True"),"False")</f>
        <v/>
      </c>
    </row>
    <row r="214" spans="1:64" x14ac:dyDescent="0.25">
      <c r="A214" s="10"/>
      <c r="B214" s="3"/>
      <c r="C214" s="3"/>
      <c r="D214" s="3"/>
      <c r="E214" s="3"/>
      <c r="F214" s="3"/>
      <c r="G214" s="3"/>
      <c r="H214" s="4"/>
      <c r="I214" s="32"/>
      <c r="J214" s="4"/>
      <c r="K214" s="4"/>
      <c r="L214" s="4"/>
      <c r="M214" s="4"/>
      <c r="N214" s="4"/>
      <c r="O214" s="4"/>
      <c r="P214" s="4"/>
      <c r="Q214" s="4"/>
      <c r="R214" s="4"/>
      <c r="S214" s="4"/>
      <c r="T214" s="4"/>
      <c r="U214" s="4"/>
      <c r="V214" s="4"/>
      <c r="W214" s="4"/>
      <c r="X214" s="4"/>
      <c r="Y214" s="4"/>
      <c r="Z214" s="4"/>
      <c r="AA214" s="4"/>
      <c r="AB214" s="4"/>
      <c r="AC214" s="4"/>
      <c r="AD214" s="4"/>
      <c r="AE214" s="4"/>
      <c r="AF214" s="4"/>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t="str">
        <f>IFERROR(VLOOKUP(Data_Power_app[[#This Row],[PRO ODER]],'Result'!H:J,3,0),"")</f>
        <v/>
      </c>
      <c r="BG214" s="11" t="str">
        <f>IFERROR(VLOOKUP(Data_Power_app[[#This Row],[PRO ODER]]&amp;"LAM",'Real Time'!A:E,4,0),"")</f>
        <v/>
      </c>
      <c r="BH21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4" s="3" t="str">
        <f>IFERROR(VLOOKUP(Data_Power_app[[#This Row],[PRO ODER]],'Xuất-Delay-SLT'!B:C,2,0),"")</f>
        <v/>
      </c>
      <c r="BJ214" s="3" t="str">
        <f>IFERROR(VLOOKUP(Data_Power_app[[#This Row],[PRO ODER]],'Plan Lean DC'!A:C,3,0),"")</f>
        <v/>
      </c>
      <c r="BK214" s="3" t="str">
        <f>IFERROR(VLOOKUP(Data_Power_app[[#This Row],[PRO ODER]]&amp;"LEAN_IN",'Real Time'!A:D,4,0),"")</f>
        <v/>
      </c>
      <c r="BL214" s="3" t="str" cm="1">
        <f t="array" ref="BL214">IFERROR(_xlfn.IFS(Data_Power_app[[#This Row],[LEANLINE PLAN]]="","",Data_Power_app[[#This Row],[LEANLINE (REALTIME)]]="","",SEARCH(RIGHT(Data_Power_app[[#This Row],[LEANLINE (REALTIME)]],1),Data_Power_app[[#This Row],[LEANLINE PLAN]],1)&gt;0,"True"),"False")</f>
        <v/>
      </c>
    </row>
    <row r="215" spans="1:64" x14ac:dyDescent="0.25">
      <c r="A215" s="10"/>
      <c r="B215" s="3"/>
      <c r="C215" s="3"/>
      <c r="D215" s="3"/>
      <c r="E215" s="3"/>
      <c r="F215" s="3"/>
      <c r="G215" s="3"/>
      <c r="H215" s="4"/>
      <c r="I215" s="32"/>
      <c r="J215" s="4"/>
      <c r="K215" s="4"/>
      <c r="L215" s="4"/>
      <c r="M215" s="4"/>
      <c r="N215" s="4"/>
      <c r="O215" s="4"/>
      <c r="P215" s="4"/>
      <c r="Q215" s="4"/>
      <c r="R215" s="4"/>
      <c r="S215" s="4"/>
      <c r="T215" s="4"/>
      <c r="U215" s="4"/>
      <c r="V215" s="4"/>
      <c r="W215" s="4"/>
      <c r="X215" s="4"/>
      <c r="Y215" s="4"/>
      <c r="Z215" s="4"/>
      <c r="AA215" s="4"/>
      <c r="AB215" s="4"/>
      <c r="AC215" s="4"/>
      <c r="AD215" s="4"/>
      <c r="AE215" s="4"/>
      <c r="AF215" s="4"/>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t="str">
        <f>IFERROR(VLOOKUP(Data_Power_app[[#This Row],[PRO ODER]],'Result'!H:J,3,0),"")</f>
        <v/>
      </c>
      <c r="BG215" s="11" t="str">
        <f>IFERROR(VLOOKUP(Data_Power_app[[#This Row],[PRO ODER]]&amp;"LAM",'Real Time'!A:E,4,0),"")</f>
        <v/>
      </c>
      <c r="BH21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5" s="3" t="str">
        <f>IFERROR(VLOOKUP(Data_Power_app[[#This Row],[PRO ODER]],'Xuất-Delay-SLT'!B:C,2,0),"")</f>
        <v/>
      </c>
      <c r="BJ215" s="3" t="str">
        <f>IFERROR(VLOOKUP(Data_Power_app[[#This Row],[PRO ODER]],'Plan Lean DC'!A:C,3,0),"")</f>
        <v/>
      </c>
      <c r="BK215" s="3" t="str">
        <f>IFERROR(VLOOKUP(Data_Power_app[[#This Row],[PRO ODER]]&amp;"LEAN_IN",'Real Time'!A:D,4,0),"")</f>
        <v/>
      </c>
      <c r="BL215" s="3" t="str" cm="1">
        <f t="array" ref="BL215">IFERROR(_xlfn.IFS(Data_Power_app[[#This Row],[LEANLINE PLAN]]="","",Data_Power_app[[#This Row],[LEANLINE (REALTIME)]]="","",SEARCH(RIGHT(Data_Power_app[[#This Row],[LEANLINE (REALTIME)]],1),Data_Power_app[[#This Row],[LEANLINE PLAN]],1)&gt;0,"True"),"False")</f>
        <v/>
      </c>
    </row>
    <row r="216" spans="1:64" x14ac:dyDescent="0.25">
      <c r="A216" s="10"/>
      <c r="B216" s="3"/>
      <c r="C216" s="3"/>
      <c r="D216" s="3"/>
      <c r="E216" s="3"/>
      <c r="F216" s="3"/>
      <c r="G216" s="3"/>
      <c r="H216" s="4"/>
      <c r="I216" s="32"/>
      <c r="J216" s="4"/>
      <c r="K216" s="4"/>
      <c r="L216" s="4"/>
      <c r="M216" s="4"/>
      <c r="N216" s="4"/>
      <c r="O216" s="4"/>
      <c r="P216" s="4"/>
      <c r="Q216" s="4"/>
      <c r="R216" s="4"/>
      <c r="S216" s="4"/>
      <c r="T216" s="4"/>
      <c r="U216" s="4"/>
      <c r="V216" s="4"/>
      <c r="W216" s="4"/>
      <c r="X216" s="4"/>
      <c r="Y216" s="4"/>
      <c r="Z216" s="4"/>
      <c r="AA216" s="4"/>
      <c r="AB216" s="4"/>
      <c r="AC216" s="4"/>
      <c r="AD216" s="4"/>
      <c r="AE216" s="4"/>
      <c r="AF216" s="4"/>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t="str">
        <f>IFERROR(VLOOKUP(Data_Power_app[[#This Row],[PRO ODER]],'Result'!H:J,3,0),"")</f>
        <v/>
      </c>
      <c r="BG216" s="11" t="str">
        <f>IFERROR(VLOOKUP(Data_Power_app[[#This Row],[PRO ODER]]&amp;"LAM",'Real Time'!A:E,4,0),"")</f>
        <v/>
      </c>
      <c r="BH21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6" s="3" t="str">
        <f>IFERROR(VLOOKUP(Data_Power_app[[#This Row],[PRO ODER]],'Xuất-Delay-SLT'!B:C,2,0),"")</f>
        <v/>
      </c>
      <c r="BJ216" s="3" t="str">
        <f>IFERROR(VLOOKUP(Data_Power_app[[#This Row],[PRO ODER]],'Plan Lean DC'!A:C,3,0),"")</f>
        <v/>
      </c>
      <c r="BK216" s="3" t="str">
        <f>IFERROR(VLOOKUP(Data_Power_app[[#This Row],[PRO ODER]]&amp;"LEAN_IN",'Real Time'!A:D,4,0),"")</f>
        <v/>
      </c>
      <c r="BL216" s="3" t="str" cm="1">
        <f t="array" ref="BL216">IFERROR(_xlfn.IFS(Data_Power_app[[#This Row],[LEANLINE PLAN]]="","",Data_Power_app[[#This Row],[LEANLINE (REALTIME)]]="","",SEARCH(RIGHT(Data_Power_app[[#This Row],[LEANLINE (REALTIME)]],1),Data_Power_app[[#This Row],[LEANLINE PLAN]],1)&gt;0,"True"),"False")</f>
        <v/>
      </c>
    </row>
    <row r="217" spans="1:64" x14ac:dyDescent="0.25">
      <c r="A217" s="10"/>
      <c r="B217" s="3"/>
      <c r="C217" s="3"/>
      <c r="D217" s="3"/>
      <c r="E217" s="3"/>
      <c r="F217" s="3"/>
      <c r="G217" s="3"/>
      <c r="H217" s="4"/>
      <c r="I217" s="32"/>
      <c r="J217" s="4"/>
      <c r="K217" s="4"/>
      <c r="L217" s="4"/>
      <c r="M217" s="4"/>
      <c r="N217" s="4"/>
      <c r="O217" s="4"/>
      <c r="P217" s="4"/>
      <c r="Q217" s="4"/>
      <c r="R217" s="4"/>
      <c r="S217" s="4"/>
      <c r="T217" s="4"/>
      <c r="U217" s="4"/>
      <c r="V217" s="4"/>
      <c r="W217" s="4"/>
      <c r="X217" s="4"/>
      <c r="Y217" s="4"/>
      <c r="Z217" s="4"/>
      <c r="AA217" s="4"/>
      <c r="AB217" s="4"/>
      <c r="AC217" s="4"/>
      <c r="AD217" s="4"/>
      <c r="AE217" s="4"/>
      <c r="AF217" s="4"/>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t="str">
        <f>IFERROR(VLOOKUP(Data_Power_app[[#This Row],[PRO ODER]],'Result'!H:J,3,0),"")</f>
        <v/>
      </c>
      <c r="BG217" s="11" t="str">
        <f>IFERROR(VLOOKUP(Data_Power_app[[#This Row],[PRO ODER]]&amp;"LAM",'Real Time'!A:E,4,0),"")</f>
        <v/>
      </c>
      <c r="BH21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7" s="3" t="str">
        <f>IFERROR(VLOOKUP(Data_Power_app[[#This Row],[PRO ODER]],'Xuất-Delay-SLT'!B:C,2,0),"")</f>
        <v/>
      </c>
      <c r="BJ217" s="3" t="str">
        <f>IFERROR(VLOOKUP(Data_Power_app[[#This Row],[PRO ODER]],'Plan Lean DC'!A:C,3,0),"")</f>
        <v/>
      </c>
      <c r="BK217" s="3" t="str">
        <f>IFERROR(VLOOKUP(Data_Power_app[[#This Row],[PRO ODER]]&amp;"LEAN_IN",'Real Time'!A:D,4,0),"")</f>
        <v/>
      </c>
      <c r="BL217" s="3" t="str" cm="1">
        <f t="array" ref="BL217">IFERROR(_xlfn.IFS(Data_Power_app[[#This Row],[LEANLINE PLAN]]="","",Data_Power_app[[#This Row],[LEANLINE (REALTIME)]]="","",SEARCH(RIGHT(Data_Power_app[[#This Row],[LEANLINE (REALTIME)]],1),Data_Power_app[[#This Row],[LEANLINE PLAN]],1)&gt;0,"True"),"False")</f>
        <v/>
      </c>
    </row>
    <row r="218" spans="1:64" x14ac:dyDescent="0.25">
      <c r="A218" s="10"/>
      <c r="B218" s="3"/>
      <c r="C218" s="3"/>
      <c r="D218" s="3"/>
      <c r="E218" s="3"/>
      <c r="F218" s="3"/>
      <c r="G218" s="3"/>
      <c r="H218" s="4"/>
      <c r="I218" s="32"/>
      <c r="J218" s="4"/>
      <c r="K218" s="4"/>
      <c r="L218" s="4"/>
      <c r="M218" s="4"/>
      <c r="N218" s="4"/>
      <c r="O218" s="4"/>
      <c r="P218" s="4"/>
      <c r="Q218" s="4"/>
      <c r="R218" s="4"/>
      <c r="S218" s="4"/>
      <c r="T218" s="4"/>
      <c r="U218" s="4"/>
      <c r="V218" s="4"/>
      <c r="W218" s="4"/>
      <c r="X218" s="4"/>
      <c r="Y218" s="4"/>
      <c r="Z218" s="4"/>
      <c r="AA218" s="4"/>
      <c r="AB218" s="4"/>
      <c r="AC218" s="4"/>
      <c r="AD218" s="4"/>
      <c r="AE218" s="4"/>
      <c r="AF218" s="4"/>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t="str">
        <f>IFERROR(VLOOKUP(Data_Power_app[[#This Row],[PRO ODER]],'Result'!H:J,3,0),"")</f>
        <v/>
      </c>
      <c r="BG218" s="11" t="str">
        <f>IFERROR(VLOOKUP(Data_Power_app[[#This Row],[PRO ODER]]&amp;"LAM",'Real Time'!A:E,4,0),"")</f>
        <v/>
      </c>
      <c r="BH21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8" s="3" t="str">
        <f>IFERROR(VLOOKUP(Data_Power_app[[#This Row],[PRO ODER]],'Xuất-Delay-SLT'!B:C,2,0),"")</f>
        <v/>
      </c>
      <c r="BJ218" s="3" t="str">
        <f>IFERROR(VLOOKUP(Data_Power_app[[#This Row],[PRO ODER]],'Plan Lean DC'!A:C,3,0),"")</f>
        <v/>
      </c>
      <c r="BK218" s="3" t="str">
        <f>IFERROR(VLOOKUP(Data_Power_app[[#This Row],[PRO ODER]]&amp;"LEAN_IN",'Real Time'!A:D,4,0),"")</f>
        <v/>
      </c>
      <c r="BL218" s="3" t="str" cm="1">
        <f t="array" ref="BL218">IFERROR(_xlfn.IFS(Data_Power_app[[#This Row],[LEANLINE PLAN]]="","",Data_Power_app[[#This Row],[LEANLINE (REALTIME)]]="","",SEARCH(RIGHT(Data_Power_app[[#This Row],[LEANLINE (REALTIME)]],1),Data_Power_app[[#This Row],[LEANLINE PLAN]],1)&gt;0,"True"),"False")</f>
        <v/>
      </c>
    </row>
    <row r="219" spans="1:64" x14ac:dyDescent="0.25">
      <c r="A219" s="10"/>
      <c r="B219" s="3"/>
      <c r="C219" s="3"/>
      <c r="D219" s="3"/>
      <c r="E219" s="3"/>
      <c r="F219" s="3"/>
      <c r="G219" s="3"/>
      <c r="H219" s="4"/>
      <c r="I219" s="32"/>
      <c r="J219" s="4"/>
      <c r="K219" s="4"/>
      <c r="L219" s="4"/>
      <c r="M219" s="4"/>
      <c r="N219" s="4"/>
      <c r="O219" s="4"/>
      <c r="P219" s="4"/>
      <c r="Q219" s="4"/>
      <c r="R219" s="4"/>
      <c r="S219" s="4"/>
      <c r="T219" s="4"/>
      <c r="U219" s="4"/>
      <c r="V219" s="4"/>
      <c r="W219" s="4"/>
      <c r="X219" s="4"/>
      <c r="Y219" s="4"/>
      <c r="Z219" s="4"/>
      <c r="AA219" s="4"/>
      <c r="AB219" s="4"/>
      <c r="AC219" s="4"/>
      <c r="AD219" s="4"/>
      <c r="AE219" s="4"/>
      <c r="AF219" s="4"/>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t="str">
        <f>IFERROR(VLOOKUP(Data_Power_app[[#This Row],[PRO ODER]],'Result'!H:J,3,0),"")</f>
        <v/>
      </c>
      <c r="BG219" s="11" t="str">
        <f>IFERROR(VLOOKUP(Data_Power_app[[#This Row],[PRO ODER]]&amp;"LAM",'Real Time'!A:E,4,0),"")</f>
        <v/>
      </c>
      <c r="BH21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9" s="3" t="str">
        <f>IFERROR(VLOOKUP(Data_Power_app[[#This Row],[PRO ODER]],'Xuất-Delay-SLT'!B:C,2,0),"")</f>
        <v/>
      </c>
      <c r="BJ219" s="3" t="str">
        <f>IFERROR(VLOOKUP(Data_Power_app[[#This Row],[PRO ODER]],'Plan Lean DC'!A:C,3,0),"")</f>
        <v/>
      </c>
      <c r="BK219" s="3" t="str">
        <f>IFERROR(VLOOKUP(Data_Power_app[[#This Row],[PRO ODER]]&amp;"LEAN_IN",'Real Time'!A:D,4,0),"")</f>
        <v/>
      </c>
      <c r="BL219" s="3" t="str" cm="1">
        <f t="array" ref="BL219">IFERROR(_xlfn.IFS(Data_Power_app[[#This Row],[LEANLINE PLAN]]="","",Data_Power_app[[#This Row],[LEANLINE (REALTIME)]]="","",SEARCH(RIGHT(Data_Power_app[[#This Row],[LEANLINE (REALTIME)]],1),Data_Power_app[[#This Row],[LEANLINE PLAN]],1)&gt;0,"True"),"False")</f>
        <v/>
      </c>
    </row>
    <row r="220" spans="1:64" x14ac:dyDescent="0.25">
      <c r="A220" s="10"/>
      <c r="B220" s="3"/>
      <c r="C220" s="3"/>
      <c r="D220" s="3"/>
      <c r="E220" s="3"/>
      <c r="F220" s="3"/>
      <c r="G220" s="3"/>
      <c r="H220" s="4"/>
      <c r="I220" s="32"/>
      <c r="J220" s="4"/>
      <c r="K220" s="4"/>
      <c r="L220" s="4"/>
      <c r="M220" s="4"/>
      <c r="N220" s="4"/>
      <c r="O220" s="4"/>
      <c r="P220" s="4"/>
      <c r="Q220" s="4"/>
      <c r="R220" s="4"/>
      <c r="S220" s="4"/>
      <c r="T220" s="4"/>
      <c r="U220" s="4"/>
      <c r="V220" s="4"/>
      <c r="W220" s="4"/>
      <c r="X220" s="4"/>
      <c r="Y220" s="4"/>
      <c r="Z220" s="4"/>
      <c r="AA220" s="4"/>
      <c r="AB220" s="4"/>
      <c r="AC220" s="4"/>
      <c r="AD220" s="4"/>
      <c r="AE220" s="4"/>
      <c r="AF220" s="4"/>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t="str">
        <f>IFERROR(VLOOKUP(Data_Power_app[[#This Row],[PRO ODER]],'Result'!H:J,3,0),"")</f>
        <v/>
      </c>
      <c r="BG220" s="11" t="str">
        <f>IFERROR(VLOOKUP(Data_Power_app[[#This Row],[PRO ODER]]&amp;"LAM",'Real Time'!A:E,4,0),"")</f>
        <v/>
      </c>
      <c r="BH22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0" s="3" t="str">
        <f>IFERROR(VLOOKUP(Data_Power_app[[#This Row],[PRO ODER]],'Xuất-Delay-SLT'!B:C,2,0),"")</f>
        <v/>
      </c>
      <c r="BJ220" s="3" t="str">
        <f>IFERROR(VLOOKUP(Data_Power_app[[#This Row],[PRO ODER]],'Plan Lean DC'!A:C,3,0),"")</f>
        <v/>
      </c>
      <c r="BK220" s="3" t="str">
        <f>IFERROR(VLOOKUP(Data_Power_app[[#This Row],[PRO ODER]]&amp;"LEAN_IN",'Real Time'!A:D,4,0),"")</f>
        <v/>
      </c>
      <c r="BL220" s="3" t="str" cm="1">
        <f t="array" ref="BL220">IFERROR(_xlfn.IFS(Data_Power_app[[#This Row],[LEANLINE PLAN]]="","",Data_Power_app[[#This Row],[LEANLINE (REALTIME)]]="","",SEARCH(RIGHT(Data_Power_app[[#This Row],[LEANLINE (REALTIME)]],1),Data_Power_app[[#This Row],[LEANLINE PLAN]],1)&gt;0,"True"),"False")</f>
        <v/>
      </c>
    </row>
    <row r="221" spans="1:64" x14ac:dyDescent="0.25">
      <c r="A221" s="10"/>
      <c r="B221" s="3"/>
      <c r="C221" s="3"/>
      <c r="D221" s="3"/>
      <c r="E221" s="3"/>
      <c r="F221" s="3"/>
      <c r="G221" s="3"/>
      <c r="H221" s="4"/>
      <c r="I221" s="32"/>
      <c r="J221" s="4"/>
      <c r="K221" s="4"/>
      <c r="L221" s="4"/>
      <c r="M221" s="4"/>
      <c r="N221" s="4"/>
      <c r="O221" s="4"/>
      <c r="P221" s="4"/>
      <c r="Q221" s="4"/>
      <c r="R221" s="4"/>
      <c r="S221" s="4"/>
      <c r="T221" s="4"/>
      <c r="U221" s="4"/>
      <c r="V221" s="4"/>
      <c r="W221" s="4"/>
      <c r="X221" s="4"/>
      <c r="Y221" s="4"/>
      <c r="Z221" s="4"/>
      <c r="AA221" s="4"/>
      <c r="AB221" s="4"/>
      <c r="AC221" s="4"/>
      <c r="AD221" s="4"/>
      <c r="AE221" s="4"/>
      <c r="AF221" s="4"/>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t="str">
        <f>IFERROR(VLOOKUP(Data_Power_app[[#This Row],[PRO ODER]],'Result'!H:J,3,0),"")</f>
        <v/>
      </c>
      <c r="BG221" s="11" t="str">
        <f>IFERROR(VLOOKUP(Data_Power_app[[#This Row],[PRO ODER]]&amp;"LAM",'Real Time'!A:E,4,0),"")</f>
        <v/>
      </c>
      <c r="BH22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1" s="3" t="str">
        <f>IFERROR(VLOOKUP(Data_Power_app[[#This Row],[PRO ODER]],'Xuất-Delay-SLT'!B:C,2,0),"")</f>
        <v/>
      </c>
      <c r="BJ221" s="3" t="str">
        <f>IFERROR(VLOOKUP(Data_Power_app[[#This Row],[PRO ODER]],'Plan Lean DC'!A:C,3,0),"")</f>
        <v/>
      </c>
      <c r="BK221" s="3" t="str">
        <f>IFERROR(VLOOKUP(Data_Power_app[[#This Row],[PRO ODER]]&amp;"LEAN_IN",'Real Time'!A:D,4,0),"")</f>
        <v/>
      </c>
      <c r="BL221" s="3" t="str" cm="1">
        <f t="array" ref="BL221">IFERROR(_xlfn.IFS(Data_Power_app[[#This Row],[LEANLINE PLAN]]="","",Data_Power_app[[#This Row],[LEANLINE (REALTIME)]]="","",SEARCH(RIGHT(Data_Power_app[[#This Row],[LEANLINE (REALTIME)]],1),Data_Power_app[[#This Row],[LEANLINE PLAN]],1)&gt;0,"True"),"False")</f>
        <v/>
      </c>
    </row>
    <row r="222" spans="1:64" x14ac:dyDescent="0.25">
      <c r="A222" s="10"/>
      <c r="B222" s="3"/>
      <c r="C222" s="3"/>
      <c r="D222" s="3"/>
      <c r="E222" s="3"/>
      <c r="F222" s="3"/>
      <c r="G222" s="3"/>
      <c r="H222" s="4"/>
      <c r="I222" s="32"/>
      <c r="J222" s="4"/>
      <c r="K222" s="4"/>
      <c r="L222" s="4"/>
      <c r="M222" s="4"/>
      <c r="N222" s="4"/>
      <c r="O222" s="4"/>
      <c r="P222" s="4"/>
      <c r="Q222" s="4"/>
      <c r="R222" s="4"/>
      <c r="S222" s="4"/>
      <c r="T222" s="4"/>
      <c r="U222" s="4"/>
      <c r="V222" s="4"/>
      <c r="W222" s="4"/>
      <c r="X222" s="4"/>
      <c r="Y222" s="4"/>
      <c r="Z222" s="4"/>
      <c r="AA222" s="4"/>
      <c r="AB222" s="4"/>
      <c r="AC222" s="4"/>
      <c r="AD222" s="4"/>
      <c r="AE222" s="4"/>
      <c r="AF222" s="4"/>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t="str">
        <f>IFERROR(VLOOKUP(Data_Power_app[[#This Row],[PRO ODER]],'Result'!H:J,3,0),"")</f>
        <v/>
      </c>
      <c r="BG222" s="11" t="str">
        <f>IFERROR(VLOOKUP(Data_Power_app[[#This Row],[PRO ODER]]&amp;"LAM",'Real Time'!A:E,4,0),"")</f>
        <v/>
      </c>
      <c r="BH22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2" s="3" t="str">
        <f>IFERROR(VLOOKUP(Data_Power_app[[#This Row],[PRO ODER]],'Xuất-Delay-SLT'!B:C,2,0),"")</f>
        <v/>
      </c>
      <c r="BJ222" s="3" t="str">
        <f>IFERROR(VLOOKUP(Data_Power_app[[#This Row],[PRO ODER]],'Plan Lean DC'!A:C,3,0),"")</f>
        <v/>
      </c>
      <c r="BK222" s="3" t="str">
        <f>IFERROR(VLOOKUP(Data_Power_app[[#This Row],[PRO ODER]]&amp;"LEAN_IN",'Real Time'!A:D,4,0),"")</f>
        <v/>
      </c>
      <c r="BL222" s="3" t="str" cm="1">
        <f t="array" ref="BL222">IFERROR(_xlfn.IFS(Data_Power_app[[#This Row],[LEANLINE PLAN]]="","",Data_Power_app[[#This Row],[LEANLINE (REALTIME)]]="","",SEARCH(RIGHT(Data_Power_app[[#This Row],[LEANLINE (REALTIME)]],1),Data_Power_app[[#This Row],[LEANLINE PLAN]],1)&gt;0,"True"),"False")</f>
        <v/>
      </c>
    </row>
    <row r="223" spans="1:64" x14ac:dyDescent="0.25">
      <c r="A223" s="10"/>
      <c r="B223" s="3"/>
      <c r="C223" s="3"/>
      <c r="D223" s="3"/>
      <c r="E223" s="3"/>
      <c r="F223" s="3"/>
      <c r="G223" s="3"/>
      <c r="H223" s="4"/>
      <c r="I223" s="32"/>
      <c r="J223" s="4"/>
      <c r="K223" s="4"/>
      <c r="L223" s="4"/>
      <c r="M223" s="4"/>
      <c r="N223" s="4"/>
      <c r="O223" s="4"/>
      <c r="P223" s="4"/>
      <c r="Q223" s="4"/>
      <c r="R223" s="4"/>
      <c r="S223" s="4"/>
      <c r="T223" s="4"/>
      <c r="U223" s="4"/>
      <c r="V223" s="4"/>
      <c r="W223" s="4"/>
      <c r="X223" s="4"/>
      <c r="Y223" s="4"/>
      <c r="Z223" s="4"/>
      <c r="AA223" s="4"/>
      <c r="AB223" s="4"/>
      <c r="AC223" s="4"/>
      <c r="AD223" s="4"/>
      <c r="AE223" s="4"/>
      <c r="AF223" s="4"/>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t="str">
        <f>IFERROR(VLOOKUP(Data_Power_app[[#This Row],[PRO ODER]],'Result'!H:J,3,0),"")</f>
        <v/>
      </c>
      <c r="BG223" s="11" t="str">
        <f>IFERROR(VLOOKUP(Data_Power_app[[#This Row],[PRO ODER]]&amp;"LAM",'Real Time'!A:E,4,0),"")</f>
        <v/>
      </c>
      <c r="BH22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3" s="3" t="str">
        <f>IFERROR(VLOOKUP(Data_Power_app[[#This Row],[PRO ODER]],'Xuất-Delay-SLT'!B:C,2,0),"")</f>
        <v/>
      </c>
      <c r="BJ223" s="3" t="str">
        <f>IFERROR(VLOOKUP(Data_Power_app[[#This Row],[PRO ODER]],'Plan Lean DC'!A:C,3,0),"")</f>
        <v/>
      </c>
      <c r="BK223" s="3" t="str">
        <f>IFERROR(VLOOKUP(Data_Power_app[[#This Row],[PRO ODER]]&amp;"LEAN_IN",'Real Time'!A:D,4,0),"")</f>
        <v/>
      </c>
      <c r="BL223" s="3" t="str" cm="1">
        <f t="array" ref="BL223">IFERROR(_xlfn.IFS(Data_Power_app[[#This Row],[LEANLINE PLAN]]="","",Data_Power_app[[#This Row],[LEANLINE (REALTIME)]]="","",SEARCH(RIGHT(Data_Power_app[[#This Row],[LEANLINE (REALTIME)]],1),Data_Power_app[[#This Row],[LEANLINE PLAN]],1)&gt;0,"True"),"False")</f>
        <v/>
      </c>
    </row>
    <row r="224" spans="1:64" x14ac:dyDescent="0.25">
      <c r="A224" s="10"/>
      <c r="B224" s="3"/>
      <c r="C224" s="3"/>
      <c r="D224" s="3"/>
      <c r="E224" s="3"/>
      <c r="F224" s="3"/>
      <c r="G224" s="3"/>
      <c r="H224" s="4"/>
      <c r="I224" s="32"/>
      <c r="J224" s="4"/>
      <c r="K224" s="4"/>
      <c r="L224" s="4"/>
      <c r="M224" s="4"/>
      <c r="N224" s="4"/>
      <c r="O224" s="4"/>
      <c r="P224" s="4"/>
      <c r="Q224" s="4"/>
      <c r="R224" s="4"/>
      <c r="S224" s="4"/>
      <c r="T224" s="4"/>
      <c r="U224" s="4"/>
      <c r="V224" s="4"/>
      <c r="W224" s="4"/>
      <c r="X224" s="4"/>
      <c r="Y224" s="4"/>
      <c r="Z224" s="4"/>
      <c r="AA224" s="4"/>
      <c r="AB224" s="4"/>
      <c r="AC224" s="4"/>
      <c r="AD224" s="4"/>
      <c r="AE224" s="4"/>
      <c r="AF224" s="4"/>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t="str">
        <f>IFERROR(VLOOKUP(Data_Power_app[[#This Row],[PRO ODER]],'Result'!H:J,3,0),"")</f>
        <v/>
      </c>
      <c r="BG224" s="11" t="str">
        <f>IFERROR(VLOOKUP(Data_Power_app[[#This Row],[PRO ODER]]&amp;"LAM",'Real Time'!A:E,4,0),"")</f>
        <v/>
      </c>
      <c r="BH22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4" s="3" t="str">
        <f>IFERROR(VLOOKUP(Data_Power_app[[#This Row],[PRO ODER]],'Xuất-Delay-SLT'!B:C,2,0),"")</f>
        <v/>
      </c>
      <c r="BJ224" s="3" t="str">
        <f>IFERROR(VLOOKUP(Data_Power_app[[#This Row],[PRO ODER]],'Plan Lean DC'!A:C,3,0),"")</f>
        <v/>
      </c>
      <c r="BK224" s="3" t="str">
        <f>IFERROR(VLOOKUP(Data_Power_app[[#This Row],[PRO ODER]]&amp;"LEAN_IN",'Real Time'!A:D,4,0),"")</f>
        <v/>
      </c>
      <c r="BL224" s="3" t="str" cm="1">
        <f t="array" ref="BL224">IFERROR(_xlfn.IFS(Data_Power_app[[#This Row],[LEANLINE PLAN]]="","",Data_Power_app[[#This Row],[LEANLINE (REALTIME)]]="","",SEARCH(RIGHT(Data_Power_app[[#This Row],[LEANLINE (REALTIME)]],1),Data_Power_app[[#This Row],[LEANLINE PLAN]],1)&gt;0,"True"),"False")</f>
        <v/>
      </c>
    </row>
    <row r="225" spans="1:64" x14ac:dyDescent="0.25">
      <c r="A225" s="10"/>
      <c r="B225" s="3"/>
      <c r="C225" s="3"/>
      <c r="D225" s="3"/>
      <c r="E225" s="3"/>
      <c r="F225" s="3"/>
      <c r="G225" s="3"/>
      <c r="H225" s="4"/>
      <c r="I225" s="32"/>
      <c r="J225" s="4"/>
      <c r="K225" s="4"/>
      <c r="L225" s="4"/>
      <c r="M225" s="4"/>
      <c r="N225" s="4"/>
      <c r="O225" s="4"/>
      <c r="P225" s="4"/>
      <c r="Q225" s="4"/>
      <c r="R225" s="4"/>
      <c r="S225" s="4"/>
      <c r="T225" s="4"/>
      <c r="U225" s="4"/>
      <c r="V225" s="4"/>
      <c r="W225" s="4"/>
      <c r="X225" s="4"/>
      <c r="Y225" s="4"/>
      <c r="Z225" s="4"/>
      <c r="AA225" s="4"/>
      <c r="AB225" s="4"/>
      <c r="AC225" s="4"/>
      <c r="AD225" s="4"/>
      <c r="AE225" s="4"/>
      <c r="AF225" s="4"/>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t="str">
        <f>IFERROR(VLOOKUP(Data_Power_app[[#This Row],[PRO ODER]],'Result'!H:J,3,0),"")</f>
        <v/>
      </c>
      <c r="BG225" s="11" t="str">
        <f>IFERROR(VLOOKUP(Data_Power_app[[#This Row],[PRO ODER]]&amp;"LAM",'Real Time'!A:E,4,0),"")</f>
        <v/>
      </c>
      <c r="BH22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5" s="3" t="str">
        <f>IFERROR(VLOOKUP(Data_Power_app[[#This Row],[PRO ODER]],'Xuất-Delay-SLT'!B:C,2,0),"")</f>
        <v/>
      </c>
      <c r="BJ225" s="3" t="str">
        <f>IFERROR(VLOOKUP(Data_Power_app[[#This Row],[PRO ODER]],'Plan Lean DC'!A:C,3,0),"")</f>
        <v/>
      </c>
      <c r="BK225" s="3" t="str">
        <f>IFERROR(VLOOKUP(Data_Power_app[[#This Row],[PRO ODER]]&amp;"LEAN_IN",'Real Time'!A:D,4,0),"")</f>
        <v/>
      </c>
      <c r="BL225" s="3" t="str" cm="1">
        <f t="array" ref="BL225">IFERROR(_xlfn.IFS(Data_Power_app[[#This Row],[LEANLINE PLAN]]="","",Data_Power_app[[#This Row],[LEANLINE (REALTIME)]]="","",SEARCH(RIGHT(Data_Power_app[[#This Row],[LEANLINE (REALTIME)]],1),Data_Power_app[[#This Row],[LEANLINE PLAN]],1)&gt;0,"True"),"False")</f>
        <v/>
      </c>
    </row>
    <row r="226" spans="1:64" x14ac:dyDescent="0.25">
      <c r="A226" s="10"/>
      <c r="B226" s="3"/>
      <c r="C226" s="3"/>
      <c r="D226" s="3"/>
      <c r="E226" s="3"/>
      <c r="F226" s="3"/>
      <c r="G226" s="3"/>
      <c r="H226" s="4"/>
      <c r="I226" s="32"/>
      <c r="J226" s="4"/>
      <c r="K226" s="4"/>
      <c r="L226" s="4"/>
      <c r="M226" s="4"/>
      <c r="N226" s="4"/>
      <c r="O226" s="4"/>
      <c r="P226" s="4"/>
      <c r="Q226" s="4"/>
      <c r="R226" s="4"/>
      <c r="S226" s="4"/>
      <c r="T226" s="4"/>
      <c r="U226" s="4"/>
      <c r="V226" s="4"/>
      <c r="W226" s="4"/>
      <c r="X226" s="4"/>
      <c r="Y226" s="4"/>
      <c r="Z226" s="4"/>
      <c r="AA226" s="4"/>
      <c r="AB226" s="4"/>
      <c r="AC226" s="4"/>
      <c r="AD226" s="4"/>
      <c r="AE226" s="4"/>
      <c r="AF226" s="4"/>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t="str">
        <f>IFERROR(VLOOKUP(Data_Power_app[[#This Row],[PRO ODER]],'Result'!H:J,3,0),"")</f>
        <v/>
      </c>
      <c r="BG226" s="11" t="str">
        <f>IFERROR(VLOOKUP(Data_Power_app[[#This Row],[PRO ODER]]&amp;"LAM",'Real Time'!A:E,4,0),"")</f>
        <v/>
      </c>
      <c r="BH22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6" s="3" t="str">
        <f>IFERROR(VLOOKUP(Data_Power_app[[#This Row],[PRO ODER]],'Xuất-Delay-SLT'!B:C,2,0),"")</f>
        <v/>
      </c>
      <c r="BJ226" s="3" t="str">
        <f>IFERROR(VLOOKUP(Data_Power_app[[#This Row],[PRO ODER]],'Plan Lean DC'!A:C,3,0),"")</f>
        <v/>
      </c>
      <c r="BK226" s="3" t="str">
        <f>IFERROR(VLOOKUP(Data_Power_app[[#This Row],[PRO ODER]]&amp;"LEAN_IN",'Real Time'!A:D,4,0),"")</f>
        <v/>
      </c>
      <c r="BL226" s="3" t="str" cm="1">
        <f t="array" ref="BL226">IFERROR(_xlfn.IFS(Data_Power_app[[#This Row],[LEANLINE PLAN]]="","",Data_Power_app[[#This Row],[LEANLINE (REALTIME)]]="","",SEARCH(RIGHT(Data_Power_app[[#This Row],[LEANLINE (REALTIME)]],1),Data_Power_app[[#This Row],[LEANLINE PLAN]],1)&gt;0,"True"),"False")</f>
        <v/>
      </c>
    </row>
    <row r="227" spans="1:64" x14ac:dyDescent="0.25">
      <c r="A227" s="10"/>
      <c r="B227" s="3"/>
      <c r="C227" s="3"/>
      <c r="D227" s="3"/>
      <c r="E227" s="3"/>
      <c r="F227" s="3"/>
      <c r="G227" s="3"/>
      <c r="H227" s="4"/>
      <c r="I227" s="32"/>
      <c r="J227" s="4"/>
      <c r="K227" s="4"/>
      <c r="L227" s="4"/>
      <c r="M227" s="4"/>
      <c r="N227" s="4"/>
      <c r="O227" s="4"/>
      <c r="P227" s="4"/>
      <c r="Q227" s="4"/>
      <c r="R227" s="4"/>
      <c r="S227" s="4"/>
      <c r="T227" s="4"/>
      <c r="U227" s="4"/>
      <c r="V227" s="4"/>
      <c r="W227" s="4"/>
      <c r="X227" s="4"/>
      <c r="Y227" s="4"/>
      <c r="Z227" s="4"/>
      <c r="AA227" s="4"/>
      <c r="AB227" s="4"/>
      <c r="AC227" s="4"/>
      <c r="AD227" s="4"/>
      <c r="AE227" s="4"/>
      <c r="AF227" s="4"/>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t="str">
        <f>IFERROR(VLOOKUP(Data_Power_app[[#This Row],[PRO ODER]],'Result'!H:J,3,0),"")</f>
        <v/>
      </c>
      <c r="BG227" s="11" t="str">
        <f>IFERROR(VLOOKUP(Data_Power_app[[#This Row],[PRO ODER]]&amp;"LAM",'Real Time'!A:E,4,0),"")</f>
        <v/>
      </c>
      <c r="BH22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7" s="3" t="str">
        <f>IFERROR(VLOOKUP(Data_Power_app[[#This Row],[PRO ODER]],'Xuất-Delay-SLT'!B:C,2,0),"")</f>
        <v/>
      </c>
      <c r="BJ227" s="3" t="str">
        <f>IFERROR(VLOOKUP(Data_Power_app[[#This Row],[PRO ODER]],'Plan Lean DC'!A:C,3,0),"")</f>
        <v/>
      </c>
      <c r="BK227" s="3" t="str">
        <f>IFERROR(VLOOKUP(Data_Power_app[[#This Row],[PRO ODER]]&amp;"LEAN_IN",'Real Time'!A:D,4,0),"")</f>
        <v/>
      </c>
      <c r="BL227" s="3" t="str" cm="1">
        <f t="array" ref="BL227">IFERROR(_xlfn.IFS(Data_Power_app[[#This Row],[LEANLINE PLAN]]="","",Data_Power_app[[#This Row],[LEANLINE (REALTIME)]]="","",SEARCH(RIGHT(Data_Power_app[[#This Row],[LEANLINE (REALTIME)]],1),Data_Power_app[[#This Row],[LEANLINE PLAN]],1)&gt;0,"True"),"False")</f>
        <v/>
      </c>
    </row>
    <row r="228" spans="1:64" x14ac:dyDescent="0.25">
      <c r="A228" s="10"/>
      <c r="B228" s="3"/>
      <c r="C228" s="3"/>
      <c r="D228" s="3"/>
      <c r="E228" s="3"/>
      <c r="F228" s="3"/>
      <c r="G228" s="3"/>
      <c r="H228" s="4"/>
      <c r="I228" s="32"/>
      <c r="J228" s="4"/>
      <c r="K228" s="4"/>
      <c r="L228" s="4"/>
      <c r="M228" s="4"/>
      <c r="N228" s="4"/>
      <c r="O228" s="4"/>
      <c r="P228" s="4"/>
      <c r="Q228" s="4"/>
      <c r="R228" s="4"/>
      <c r="S228" s="4"/>
      <c r="T228" s="4"/>
      <c r="U228" s="4"/>
      <c r="V228" s="4"/>
      <c r="W228" s="4"/>
      <c r="X228" s="4"/>
      <c r="Y228" s="4"/>
      <c r="Z228" s="4"/>
      <c r="AA228" s="4"/>
      <c r="AB228" s="4"/>
      <c r="AC228" s="4"/>
      <c r="AD228" s="4"/>
      <c r="AE228" s="4"/>
      <c r="AF228" s="4"/>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t="str">
        <f>IFERROR(VLOOKUP(Data_Power_app[[#This Row],[PRO ODER]],'Result'!H:J,3,0),"")</f>
        <v/>
      </c>
      <c r="BG228" s="11" t="str">
        <f>IFERROR(VLOOKUP(Data_Power_app[[#This Row],[PRO ODER]]&amp;"LAM",'Real Time'!A:E,4,0),"")</f>
        <v/>
      </c>
      <c r="BH22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8" s="3" t="str">
        <f>IFERROR(VLOOKUP(Data_Power_app[[#This Row],[PRO ODER]],'Xuất-Delay-SLT'!B:C,2,0),"")</f>
        <v/>
      </c>
      <c r="BJ228" s="3" t="str">
        <f>IFERROR(VLOOKUP(Data_Power_app[[#This Row],[PRO ODER]],'Plan Lean DC'!A:C,3,0),"")</f>
        <v/>
      </c>
      <c r="BK228" s="3" t="str">
        <f>IFERROR(VLOOKUP(Data_Power_app[[#This Row],[PRO ODER]]&amp;"LEAN_IN",'Real Time'!A:D,4,0),"")</f>
        <v/>
      </c>
      <c r="BL228" s="3" t="str" cm="1">
        <f t="array" ref="BL228">IFERROR(_xlfn.IFS(Data_Power_app[[#This Row],[LEANLINE PLAN]]="","",Data_Power_app[[#This Row],[LEANLINE (REALTIME)]]="","",SEARCH(RIGHT(Data_Power_app[[#This Row],[LEANLINE (REALTIME)]],1),Data_Power_app[[#This Row],[LEANLINE PLAN]],1)&gt;0,"True"),"False")</f>
        <v/>
      </c>
    </row>
    <row r="229" spans="1:64" x14ac:dyDescent="0.25">
      <c r="A229" s="10"/>
      <c r="B229" s="3"/>
      <c r="C229" s="3"/>
      <c r="D229" s="3"/>
      <c r="E229" s="3"/>
      <c r="F229" s="3"/>
      <c r="G229" s="3"/>
      <c r="H229" s="4"/>
      <c r="I229" s="32"/>
      <c r="J229" s="4"/>
      <c r="K229" s="4"/>
      <c r="L229" s="4"/>
      <c r="M229" s="4"/>
      <c r="N229" s="4"/>
      <c r="O229" s="4"/>
      <c r="P229" s="4"/>
      <c r="Q229" s="4"/>
      <c r="R229" s="4"/>
      <c r="S229" s="4"/>
      <c r="T229" s="4"/>
      <c r="U229" s="4"/>
      <c r="V229" s="4"/>
      <c r="W229" s="4"/>
      <c r="X229" s="4"/>
      <c r="Y229" s="4"/>
      <c r="Z229" s="4"/>
      <c r="AA229" s="4"/>
      <c r="AB229" s="4"/>
      <c r="AC229" s="4"/>
      <c r="AD229" s="4"/>
      <c r="AE229" s="4"/>
      <c r="AF229" s="4"/>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t="str">
        <f>IFERROR(VLOOKUP(Data_Power_app[[#This Row],[PRO ODER]],'Result'!H:J,3,0),"")</f>
        <v/>
      </c>
      <c r="BG229" s="11" t="str">
        <f>IFERROR(VLOOKUP(Data_Power_app[[#This Row],[PRO ODER]]&amp;"LAM",'Real Time'!A:E,4,0),"")</f>
        <v/>
      </c>
      <c r="BH22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9" s="3" t="str">
        <f>IFERROR(VLOOKUP(Data_Power_app[[#This Row],[PRO ODER]],'Xuất-Delay-SLT'!B:C,2,0),"")</f>
        <v/>
      </c>
      <c r="BJ229" s="3" t="str">
        <f>IFERROR(VLOOKUP(Data_Power_app[[#This Row],[PRO ODER]],'Plan Lean DC'!A:C,3,0),"")</f>
        <v/>
      </c>
      <c r="BK229" s="3" t="str">
        <f>IFERROR(VLOOKUP(Data_Power_app[[#This Row],[PRO ODER]]&amp;"LEAN_IN",'Real Time'!A:D,4,0),"")</f>
        <v/>
      </c>
      <c r="BL229" s="3" t="str" cm="1">
        <f t="array" ref="BL229">IFERROR(_xlfn.IFS(Data_Power_app[[#This Row],[LEANLINE PLAN]]="","",Data_Power_app[[#This Row],[LEANLINE (REALTIME)]]="","",SEARCH(RIGHT(Data_Power_app[[#This Row],[LEANLINE (REALTIME)]],1),Data_Power_app[[#This Row],[LEANLINE PLAN]],1)&gt;0,"True"),"False")</f>
        <v/>
      </c>
    </row>
    <row r="230" spans="1:64" x14ac:dyDescent="0.25">
      <c r="A230" s="10"/>
      <c r="B230" s="3"/>
      <c r="C230" s="3"/>
      <c r="D230" s="3"/>
      <c r="E230" s="3"/>
      <c r="F230" s="3"/>
      <c r="G230" s="3"/>
      <c r="H230" s="4"/>
      <c r="I230" s="32"/>
      <c r="J230" s="4"/>
      <c r="K230" s="4"/>
      <c r="L230" s="4"/>
      <c r="M230" s="4"/>
      <c r="N230" s="4"/>
      <c r="O230" s="4"/>
      <c r="P230" s="4"/>
      <c r="Q230" s="4"/>
      <c r="R230" s="4"/>
      <c r="S230" s="4"/>
      <c r="T230" s="4"/>
      <c r="U230" s="4"/>
      <c r="V230" s="4"/>
      <c r="W230" s="4"/>
      <c r="X230" s="4"/>
      <c r="Y230" s="4"/>
      <c r="Z230" s="4"/>
      <c r="AA230" s="4"/>
      <c r="AB230" s="4"/>
      <c r="AC230" s="4"/>
      <c r="AD230" s="4"/>
      <c r="AE230" s="4"/>
      <c r="AF230" s="4"/>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t="str">
        <f>IFERROR(VLOOKUP(Data_Power_app[[#This Row],[PRO ODER]],'Result'!H:J,3,0),"")</f>
        <v/>
      </c>
      <c r="BG230" s="11" t="str">
        <f>IFERROR(VLOOKUP(Data_Power_app[[#This Row],[PRO ODER]]&amp;"LAM",'Real Time'!A:E,4,0),"")</f>
        <v/>
      </c>
      <c r="BH23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0" s="3" t="str">
        <f>IFERROR(VLOOKUP(Data_Power_app[[#This Row],[PRO ODER]],'Xuất-Delay-SLT'!B:C,2,0),"")</f>
        <v/>
      </c>
      <c r="BJ230" s="3" t="str">
        <f>IFERROR(VLOOKUP(Data_Power_app[[#This Row],[PRO ODER]],'Plan Lean DC'!A:C,3,0),"")</f>
        <v/>
      </c>
      <c r="BK230" s="3" t="str">
        <f>IFERROR(VLOOKUP(Data_Power_app[[#This Row],[PRO ODER]]&amp;"LEAN_IN",'Real Time'!A:D,4,0),"")</f>
        <v/>
      </c>
      <c r="BL230" s="3" t="str" cm="1">
        <f t="array" ref="BL230">IFERROR(_xlfn.IFS(Data_Power_app[[#This Row],[LEANLINE PLAN]]="","",Data_Power_app[[#This Row],[LEANLINE (REALTIME)]]="","",SEARCH(RIGHT(Data_Power_app[[#This Row],[LEANLINE (REALTIME)]],1),Data_Power_app[[#This Row],[LEANLINE PLAN]],1)&gt;0,"True"),"False")</f>
        <v/>
      </c>
    </row>
    <row r="231" spans="1:64" x14ac:dyDescent="0.25">
      <c r="A231" s="10"/>
      <c r="B231" s="3"/>
      <c r="C231" s="3"/>
      <c r="D231" s="3"/>
      <c r="E231" s="3"/>
      <c r="F231" s="3"/>
      <c r="G231" s="3"/>
      <c r="H231" s="4"/>
      <c r="I231" s="32"/>
      <c r="J231" s="4"/>
      <c r="K231" s="4"/>
      <c r="L231" s="4"/>
      <c r="M231" s="4"/>
      <c r="N231" s="4"/>
      <c r="O231" s="4"/>
      <c r="P231" s="4"/>
      <c r="Q231" s="4"/>
      <c r="R231" s="4"/>
      <c r="S231" s="4"/>
      <c r="T231" s="4"/>
      <c r="U231" s="4"/>
      <c r="V231" s="4"/>
      <c r="W231" s="4"/>
      <c r="X231" s="4"/>
      <c r="Y231" s="4"/>
      <c r="Z231" s="4"/>
      <c r="AA231" s="4"/>
      <c r="AB231" s="4"/>
      <c r="AC231" s="4"/>
      <c r="AD231" s="4"/>
      <c r="AE231" s="4"/>
      <c r="AF231" s="4"/>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t="str">
        <f>IFERROR(VLOOKUP(Data_Power_app[[#This Row],[PRO ODER]],'Result'!H:J,3,0),"")</f>
        <v/>
      </c>
      <c r="BG231" s="11" t="str">
        <f>IFERROR(VLOOKUP(Data_Power_app[[#This Row],[PRO ODER]]&amp;"LAM",'Real Time'!A:E,4,0),"")</f>
        <v/>
      </c>
      <c r="BH23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1" s="3" t="str">
        <f>IFERROR(VLOOKUP(Data_Power_app[[#This Row],[PRO ODER]],'Xuất-Delay-SLT'!B:C,2,0),"")</f>
        <v/>
      </c>
      <c r="BJ231" s="3" t="str">
        <f>IFERROR(VLOOKUP(Data_Power_app[[#This Row],[PRO ODER]],'Plan Lean DC'!A:C,3,0),"")</f>
        <v/>
      </c>
      <c r="BK231" s="3" t="str">
        <f>IFERROR(VLOOKUP(Data_Power_app[[#This Row],[PRO ODER]]&amp;"LEAN_IN",'Real Time'!A:D,4,0),"")</f>
        <v/>
      </c>
      <c r="BL231" s="3" t="str" cm="1">
        <f t="array" ref="BL231">IFERROR(_xlfn.IFS(Data_Power_app[[#This Row],[LEANLINE PLAN]]="","",Data_Power_app[[#This Row],[LEANLINE (REALTIME)]]="","",SEARCH(RIGHT(Data_Power_app[[#This Row],[LEANLINE (REALTIME)]],1),Data_Power_app[[#This Row],[LEANLINE PLAN]],1)&gt;0,"True"),"False")</f>
        <v/>
      </c>
    </row>
    <row r="232" spans="1:64" x14ac:dyDescent="0.25">
      <c r="A232" s="10"/>
      <c r="B232" s="3"/>
      <c r="C232" s="3"/>
      <c r="D232" s="3"/>
      <c r="E232" s="3"/>
      <c r="F232" s="3"/>
      <c r="G232" s="3"/>
      <c r="H232" s="4"/>
      <c r="I232" s="32"/>
      <c r="J232" s="4"/>
      <c r="K232" s="4"/>
      <c r="L232" s="4"/>
      <c r="M232" s="4"/>
      <c r="N232" s="4"/>
      <c r="O232" s="4"/>
      <c r="P232" s="4"/>
      <c r="Q232" s="4"/>
      <c r="R232" s="4"/>
      <c r="S232" s="4"/>
      <c r="T232" s="4"/>
      <c r="U232" s="4"/>
      <c r="V232" s="4"/>
      <c r="W232" s="4"/>
      <c r="X232" s="4"/>
      <c r="Y232" s="4"/>
      <c r="Z232" s="4"/>
      <c r="AA232" s="4"/>
      <c r="AB232" s="4"/>
      <c r="AC232" s="4"/>
      <c r="AD232" s="4"/>
      <c r="AE232" s="4"/>
      <c r="AF232" s="4"/>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t="str">
        <f>IFERROR(VLOOKUP(Data_Power_app[[#This Row],[PRO ODER]],'Result'!H:J,3,0),"")</f>
        <v/>
      </c>
      <c r="BG232" s="11" t="str">
        <f>IFERROR(VLOOKUP(Data_Power_app[[#This Row],[PRO ODER]]&amp;"LAM",'Real Time'!A:E,4,0),"")</f>
        <v/>
      </c>
      <c r="BH23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2" s="3" t="str">
        <f>IFERROR(VLOOKUP(Data_Power_app[[#This Row],[PRO ODER]],'Xuất-Delay-SLT'!B:C,2,0),"")</f>
        <v/>
      </c>
      <c r="BJ232" s="3" t="str">
        <f>IFERROR(VLOOKUP(Data_Power_app[[#This Row],[PRO ODER]],'Plan Lean DC'!A:C,3,0),"")</f>
        <v/>
      </c>
      <c r="BK232" s="3" t="str">
        <f>IFERROR(VLOOKUP(Data_Power_app[[#This Row],[PRO ODER]]&amp;"LEAN_IN",'Real Time'!A:D,4,0),"")</f>
        <v/>
      </c>
      <c r="BL232" s="3" t="str" cm="1">
        <f t="array" ref="BL232">IFERROR(_xlfn.IFS(Data_Power_app[[#This Row],[LEANLINE PLAN]]="","",Data_Power_app[[#This Row],[LEANLINE (REALTIME)]]="","",SEARCH(RIGHT(Data_Power_app[[#This Row],[LEANLINE (REALTIME)]],1),Data_Power_app[[#This Row],[LEANLINE PLAN]],1)&gt;0,"True"),"False")</f>
        <v/>
      </c>
    </row>
    <row r="233" spans="1:64" x14ac:dyDescent="0.25">
      <c r="A233" s="10"/>
      <c r="B233" s="3"/>
      <c r="C233" s="3"/>
      <c r="D233" s="3"/>
      <c r="E233" s="3"/>
      <c r="F233" s="3"/>
      <c r="G233" s="3"/>
      <c r="H233" s="4"/>
      <c r="I233" s="32"/>
      <c r="J233" s="4"/>
      <c r="K233" s="4"/>
      <c r="L233" s="4"/>
      <c r="M233" s="4"/>
      <c r="N233" s="4"/>
      <c r="O233" s="4"/>
      <c r="P233" s="4"/>
      <c r="Q233" s="4"/>
      <c r="R233" s="4"/>
      <c r="S233" s="4"/>
      <c r="T233" s="4"/>
      <c r="U233" s="4"/>
      <c r="V233" s="4"/>
      <c r="W233" s="4"/>
      <c r="X233" s="4"/>
      <c r="Y233" s="4"/>
      <c r="Z233" s="4"/>
      <c r="AA233" s="4"/>
      <c r="AB233" s="4"/>
      <c r="AC233" s="4"/>
      <c r="AD233" s="4"/>
      <c r="AE233" s="4"/>
      <c r="AF233" s="4"/>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t="str">
        <f>IFERROR(VLOOKUP(Data_Power_app[[#This Row],[PRO ODER]],'Result'!H:J,3,0),"")</f>
        <v/>
      </c>
      <c r="BG233" s="11" t="str">
        <f>IFERROR(VLOOKUP(Data_Power_app[[#This Row],[PRO ODER]]&amp;"LAM",'Real Time'!A:E,4,0),"")</f>
        <v/>
      </c>
      <c r="BH23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3" s="3" t="str">
        <f>IFERROR(VLOOKUP(Data_Power_app[[#This Row],[PRO ODER]],'Xuất-Delay-SLT'!B:C,2,0),"")</f>
        <v/>
      </c>
      <c r="BJ233" s="3" t="str">
        <f>IFERROR(VLOOKUP(Data_Power_app[[#This Row],[PRO ODER]],'Plan Lean DC'!A:C,3,0),"")</f>
        <v/>
      </c>
      <c r="BK233" s="3" t="str">
        <f>IFERROR(VLOOKUP(Data_Power_app[[#This Row],[PRO ODER]]&amp;"LEAN_IN",'Real Time'!A:D,4,0),"")</f>
        <v/>
      </c>
      <c r="BL233" s="3" t="str" cm="1">
        <f t="array" ref="BL233">IFERROR(_xlfn.IFS(Data_Power_app[[#This Row],[LEANLINE PLAN]]="","",Data_Power_app[[#This Row],[LEANLINE (REALTIME)]]="","",SEARCH(RIGHT(Data_Power_app[[#This Row],[LEANLINE (REALTIME)]],1),Data_Power_app[[#This Row],[LEANLINE PLAN]],1)&gt;0,"True"),"False")</f>
        <v/>
      </c>
    </row>
    <row r="234" spans="1:64" x14ac:dyDescent="0.25">
      <c r="A234" s="10"/>
      <c r="B234" s="3"/>
      <c r="C234" s="3"/>
      <c r="D234" s="3"/>
      <c r="E234" s="3"/>
      <c r="F234" s="3"/>
      <c r="G234" s="3"/>
      <c r="H234" s="4"/>
      <c r="I234" s="32"/>
      <c r="J234" s="4"/>
      <c r="K234" s="4"/>
      <c r="L234" s="4"/>
      <c r="M234" s="4"/>
      <c r="N234" s="4"/>
      <c r="O234" s="4"/>
      <c r="P234" s="4"/>
      <c r="Q234" s="4"/>
      <c r="R234" s="4"/>
      <c r="S234" s="4"/>
      <c r="T234" s="4"/>
      <c r="U234" s="4"/>
      <c r="V234" s="4"/>
      <c r="W234" s="4"/>
      <c r="X234" s="4"/>
      <c r="Y234" s="4"/>
      <c r="Z234" s="4"/>
      <c r="AA234" s="4"/>
      <c r="AB234" s="4"/>
      <c r="AC234" s="4"/>
      <c r="AD234" s="4"/>
      <c r="AE234" s="4"/>
      <c r="AF234" s="4"/>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t="str">
        <f>IFERROR(VLOOKUP(Data_Power_app[[#This Row],[PRO ODER]],'Result'!H:J,3,0),"")</f>
        <v/>
      </c>
      <c r="BG234" s="11" t="str">
        <f>IFERROR(VLOOKUP(Data_Power_app[[#This Row],[PRO ODER]]&amp;"LAM",'Real Time'!A:E,4,0),"")</f>
        <v/>
      </c>
      <c r="BH23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4" s="3" t="str">
        <f>IFERROR(VLOOKUP(Data_Power_app[[#This Row],[PRO ODER]],'Xuất-Delay-SLT'!B:C,2,0),"")</f>
        <v/>
      </c>
      <c r="BJ234" s="3" t="str">
        <f>IFERROR(VLOOKUP(Data_Power_app[[#This Row],[PRO ODER]],'Plan Lean DC'!A:C,3,0),"")</f>
        <v/>
      </c>
      <c r="BK234" s="3" t="str">
        <f>IFERROR(VLOOKUP(Data_Power_app[[#This Row],[PRO ODER]]&amp;"LEAN_IN",'Real Time'!A:D,4,0),"")</f>
        <v/>
      </c>
      <c r="BL234" s="3" t="str" cm="1">
        <f t="array" ref="BL234">IFERROR(_xlfn.IFS(Data_Power_app[[#This Row],[LEANLINE PLAN]]="","",Data_Power_app[[#This Row],[LEANLINE (REALTIME)]]="","",SEARCH(RIGHT(Data_Power_app[[#This Row],[LEANLINE (REALTIME)]],1),Data_Power_app[[#This Row],[LEANLINE PLAN]],1)&gt;0,"True"),"False")</f>
        <v/>
      </c>
    </row>
    <row r="235" spans="1:64" x14ac:dyDescent="0.25">
      <c r="A235" s="10"/>
      <c r="B235" s="3"/>
      <c r="C235" s="3"/>
      <c r="D235" s="3"/>
      <c r="E235" s="3"/>
      <c r="F235" s="3"/>
      <c r="G235" s="3"/>
      <c r="H235" s="4"/>
      <c r="I235" s="32"/>
      <c r="J235" s="4"/>
      <c r="K235" s="4"/>
      <c r="L235" s="4"/>
      <c r="M235" s="4"/>
      <c r="N235" s="4"/>
      <c r="O235" s="4"/>
      <c r="P235" s="4"/>
      <c r="Q235" s="4"/>
      <c r="R235" s="4"/>
      <c r="S235" s="4"/>
      <c r="T235" s="4"/>
      <c r="U235" s="4"/>
      <c r="V235" s="4"/>
      <c r="W235" s="4"/>
      <c r="X235" s="4"/>
      <c r="Y235" s="4"/>
      <c r="Z235" s="4"/>
      <c r="AA235" s="4"/>
      <c r="AB235" s="4"/>
      <c r="AC235" s="4"/>
      <c r="AD235" s="4"/>
      <c r="AE235" s="4"/>
      <c r="AF235" s="4"/>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t="str">
        <f>IFERROR(VLOOKUP(Data_Power_app[[#This Row],[PRO ODER]],'Result'!H:J,3,0),"")</f>
        <v/>
      </c>
      <c r="BG235" s="11" t="str">
        <f>IFERROR(VLOOKUP(Data_Power_app[[#This Row],[PRO ODER]]&amp;"LAM",'Real Time'!A:E,4,0),"")</f>
        <v/>
      </c>
      <c r="BH23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5" s="3" t="str">
        <f>IFERROR(VLOOKUP(Data_Power_app[[#This Row],[PRO ODER]],'Xuất-Delay-SLT'!B:C,2,0),"")</f>
        <v/>
      </c>
      <c r="BJ235" s="3" t="str">
        <f>IFERROR(VLOOKUP(Data_Power_app[[#This Row],[PRO ODER]],'Plan Lean DC'!A:C,3,0),"")</f>
        <v/>
      </c>
      <c r="BK235" s="3" t="str">
        <f>IFERROR(VLOOKUP(Data_Power_app[[#This Row],[PRO ODER]]&amp;"LEAN_IN",'Real Time'!A:D,4,0),"")</f>
        <v/>
      </c>
      <c r="BL235" s="3" t="str" cm="1">
        <f t="array" ref="BL235">IFERROR(_xlfn.IFS(Data_Power_app[[#This Row],[LEANLINE PLAN]]="","",Data_Power_app[[#This Row],[LEANLINE (REALTIME)]]="","",SEARCH(RIGHT(Data_Power_app[[#This Row],[LEANLINE (REALTIME)]],1),Data_Power_app[[#This Row],[LEANLINE PLAN]],1)&gt;0,"True"),"False")</f>
        <v/>
      </c>
    </row>
    <row r="236" spans="1:64" x14ac:dyDescent="0.25">
      <c r="A236" s="10"/>
      <c r="B236" s="3"/>
      <c r="C236" s="3"/>
      <c r="D236" s="3"/>
      <c r="E236" s="3"/>
      <c r="F236" s="3"/>
      <c r="G236" s="3"/>
      <c r="H236" s="4"/>
      <c r="I236" s="32"/>
      <c r="J236" s="4"/>
      <c r="K236" s="4"/>
      <c r="L236" s="4"/>
      <c r="M236" s="4"/>
      <c r="N236" s="4"/>
      <c r="O236" s="4"/>
      <c r="P236" s="4"/>
      <c r="Q236" s="4"/>
      <c r="R236" s="4"/>
      <c r="S236" s="4"/>
      <c r="T236" s="4"/>
      <c r="U236" s="4"/>
      <c r="V236" s="4"/>
      <c r="W236" s="4"/>
      <c r="X236" s="4"/>
      <c r="Y236" s="4"/>
      <c r="Z236" s="4"/>
      <c r="AA236" s="4"/>
      <c r="AB236" s="4"/>
      <c r="AC236" s="4"/>
      <c r="AD236" s="4"/>
      <c r="AE236" s="4"/>
      <c r="AF236" s="4"/>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t="str">
        <f>IFERROR(VLOOKUP(Data_Power_app[[#This Row],[PRO ODER]],'Result'!H:J,3,0),"")</f>
        <v/>
      </c>
      <c r="BG236" s="11" t="str">
        <f>IFERROR(VLOOKUP(Data_Power_app[[#This Row],[PRO ODER]]&amp;"LAM",'Real Time'!A:E,4,0),"")</f>
        <v/>
      </c>
      <c r="BH23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6" s="3" t="str">
        <f>IFERROR(VLOOKUP(Data_Power_app[[#This Row],[PRO ODER]],'Xuất-Delay-SLT'!B:C,2,0),"")</f>
        <v/>
      </c>
      <c r="BJ236" s="3" t="str">
        <f>IFERROR(VLOOKUP(Data_Power_app[[#This Row],[PRO ODER]],'Plan Lean DC'!A:C,3,0),"")</f>
        <v/>
      </c>
      <c r="BK236" s="3" t="str">
        <f>IFERROR(VLOOKUP(Data_Power_app[[#This Row],[PRO ODER]]&amp;"LEAN_IN",'Real Time'!A:D,4,0),"")</f>
        <v/>
      </c>
      <c r="BL236" s="3" t="str" cm="1">
        <f t="array" ref="BL236">IFERROR(_xlfn.IFS(Data_Power_app[[#This Row],[LEANLINE PLAN]]="","",Data_Power_app[[#This Row],[LEANLINE (REALTIME)]]="","",SEARCH(RIGHT(Data_Power_app[[#This Row],[LEANLINE (REALTIME)]],1),Data_Power_app[[#This Row],[LEANLINE PLAN]],1)&gt;0,"True"),"False")</f>
        <v/>
      </c>
    </row>
    <row r="237" spans="1:64" x14ac:dyDescent="0.25">
      <c r="A237" s="10"/>
      <c r="B237" s="3"/>
      <c r="C237" s="3"/>
      <c r="D237" s="3"/>
      <c r="E237" s="3"/>
      <c r="F237" s="3"/>
      <c r="G237" s="3"/>
      <c r="H237" s="4"/>
      <c r="I237" s="32"/>
      <c r="J237" s="4"/>
      <c r="K237" s="4"/>
      <c r="L237" s="4"/>
      <c r="M237" s="4"/>
      <c r="N237" s="4"/>
      <c r="O237" s="4"/>
      <c r="P237" s="4"/>
      <c r="Q237" s="4"/>
      <c r="R237" s="4"/>
      <c r="S237" s="4"/>
      <c r="T237" s="4"/>
      <c r="U237" s="4"/>
      <c r="V237" s="4"/>
      <c r="W237" s="4"/>
      <c r="X237" s="4"/>
      <c r="Y237" s="4"/>
      <c r="Z237" s="4"/>
      <c r="AA237" s="4"/>
      <c r="AB237" s="4"/>
      <c r="AC237" s="4"/>
      <c r="AD237" s="4"/>
      <c r="AE237" s="4"/>
      <c r="AF237" s="4"/>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t="str">
        <f>IFERROR(VLOOKUP(Data_Power_app[[#This Row],[PRO ODER]],'Result'!H:J,3,0),"")</f>
        <v/>
      </c>
      <c r="BG237" s="11" t="str">
        <f>IFERROR(VLOOKUP(Data_Power_app[[#This Row],[PRO ODER]]&amp;"LAM",'Real Time'!A:E,4,0),"")</f>
        <v/>
      </c>
      <c r="BH23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7" s="3" t="str">
        <f>IFERROR(VLOOKUP(Data_Power_app[[#This Row],[PRO ODER]],'Xuất-Delay-SLT'!B:C,2,0),"")</f>
        <v/>
      </c>
      <c r="BJ237" s="3" t="str">
        <f>IFERROR(VLOOKUP(Data_Power_app[[#This Row],[PRO ODER]],'Plan Lean DC'!A:C,3,0),"")</f>
        <v/>
      </c>
      <c r="BK237" s="3" t="str">
        <f>IFERROR(VLOOKUP(Data_Power_app[[#This Row],[PRO ODER]]&amp;"LEAN_IN",'Real Time'!A:D,4,0),"")</f>
        <v/>
      </c>
      <c r="BL237" s="3" t="str" cm="1">
        <f t="array" ref="BL237">IFERROR(_xlfn.IFS(Data_Power_app[[#This Row],[LEANLINE PLAN]]="","",Data_Power_app[[#This Row],[LEANLINE (REALTIME)]]="","",SEARCH(RIGHT(Data_Power_app[[#This Row],[LEANLINE (REALTIME)]],1),Data_Power_app[[#This Row],[LEANLINE PLAN]],1)&gt;0,"True"),"False")</f>
        <v/>
      </c>
    </row>
    <row r="238" spans="1:64" x14ac:dyDescent="0.25">
      <c r="A238" s="10"/>
      <c r="B238" s="3"/>
      <c r="C238" s="3"/>
      <c r="D238" s="3"/>
      <c r="E238" s="3"/>
      <c r="F238" s="3"/>
      <c r="G238" s="3"/>
      <c r="H238" s="4"/>
      <c r="I238" s="32"/>
      <c r="J238" s="4"/>
      <c r="K238" s="4"/>
      <c r="L238" s="4"/>
      <c r="M238" s="4"/>
      <c r="N238" s="4"/>
      <c r="O238" s="4"/>
      <c r="P238" s="4"/>
      <c r="Q238" s="4"/>
      <c r="R238" s="4"/>
      <c r="S238" s="4"/>
      <c r="T238" s="4"/>
      <c r="U238" s="4"/>
      <c r="V238" s="4"/>
      <c r="W238" s="4"/>
      <c r="X238" s="4"/>
      <c r="Y238" s="4"/>
      <c r="Z238" s="4"/>
      <c r="AA238" s="4"/>
      <c r="AB238" s="4"/>
      <c r="AC238" s="4"/>
      <c r="AD238" s="4"/>
      <c r="AE238" s="4"/>
      <c r="AF238" s="4"/>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t="str">
        <f>IFERROR(VLOOKUP(Data_Power_app[[#This Row],[PRO ODER]],'Result'!H:J,3,0),"")</f>
        <v/>
      </c>
      <c r="BG238" s="11" t="str">
        <f>IFERROR(VLOOKUP(Data_Power_app[[#This Row],[PRO ODER]]&amp;"LAM",'Real Time'!A:E,4,0),"")</f>
        <v/>
      </c>
      <c r="BH23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8" s="3" t="str">
        <f>IFERROR(VLOOKUP(Data_Power_app[[#This Row],[PRO ODER]],'Xuất-Delay-SLT'!B:C,2,0),"")</f>
        <v/>
      </c>
      <c r="BJ238" s="3" t="str">
        <f>IFERROR(VLOOKUP(Data_Power_app[[#This Row],[PRO ODER]],'Plan Lean DC'!A:C,3,0),"")</f>
        <v/>
      </c>
      <c r="BK238" s="3" t="str">
        <f>IFERROR(VLOOKUP(Data_Power_app[[#This Row],[PRO ODER]]&amp;"LEAN_IN",'Real Time'!A:D,4,0),"")</f>
        <v/>
      </c>
      <c r="BL238" s="3" t="str" cm="1">
        <f t="array" ref="BL238">IFERROR(_xlfn.IFS(Data_Power_app[[#This Row],[LEANLINE PLAN]]="","",Data_Power_app[[#This Row],[LEANLINE (REALTIME)]]="","",SEARCH(RIGHT(Data_Power_app[[#This Row],[LEANLINE (REALTIME)]],1),Data_Power_app[[#This Row],[LEANLINE PLAN]],1)&gt;0,"True"),"False")</f>
        <v/>
      </c>
    </row>
    <row r="239" spans="1:64" x14ac:dyDescent="0.25">
      <c r="A239" s="10"/>
      <c r="B239" s="3"/>
      <c r="C239" s="3"/>
      <c r="D239" s="3"/>
      <c r="E239" s="3"/>
      <c r="F239" s="3"/>
      <c r="G239" s="3"/>
      <c r="H239" s="4"/>
      <c r="I239" s="32"/>
      <c r="J239" s="4"/>
      <c r="K239" s="4"/>
      <c r="L239" s="4"/>
      <c r="M239" s="4"/>
      <c r="N239" s="4"/>
      <c r="O239" s="4"/>
      <c r="P239" s="4"/>
      <c r="Q239" s="4"/>
      <c r="R239" s="4"/>
      <c r="S239" s="4"/>
      <c r="T239" s="4"/>
      <c r="U239" s="4"/>
      <c r="V239" s="4"/>
      <c r="W239" s="4"/>
      <c r="X239" s="4"/>
      <c r="Y239" s="4"/>
      <c r="Z239" s="4"/>
      <c r="AA239" s="4"/>
      <c r="AB239" s="4"/>
      <c r="AC239" s="4"/>
      <c r="AD239" s="4"/>
      <c r="AE239" s="4"/>
      <c r="AF239" s="4"/>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t="str">
        <f>IFERROR(VLOOKUP(Data_Power_app[[#This Row],[PRO ODER]],'Result'!H:J,3,0),"")</f>
        <v/>
      </c>
      <c r="BG239" s="11" t="str">
        <f>IFERROR(VLOOKUP(Data_Power_app[[#This Row],[PRO ODER]]&amp;"LAM",'Real Time'!A:E,4,0),"")</f>
        <v/>
      </c>
      <c r="BH23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9" s="3" t="str">
        <f>IFERROR(VLOOKUP(Data_Power_app[[#This Row],[PRO ODER]],'Xuất-Delay-SLT'!B:C,2,0),"")</f>
        <v/>
      </c>
      <c r="BJ239" s="3" t="str">
        <f>IFERROR(VLOOKUP(Data_Power_app[[#This Row],[PRO ODER]],'Plan Lean DC'!A:C,3,0),"")</f>
        <v/>
      </c>
      <c r="BK239" s="3" t="str">
        <f>IFERROR(VLOOKUP(Data_Power_app[[#This Row],[PRO ODER]]&amp;"LEAN_IN",'Real Time'!A:D,4,0),"")</f>
        <v/>
      </c>
      <c r="BL239" s="3" t="str" cm="1">
        <f t="array" ref="BL239">IFERROR(_xlfn.IFS(Data_Power_app[[#This Row],[LEANLINE PLAN]]="","",Data_Power_app[[#This Row],[LEANLINE (REALTIME)]]="","",SEARCH(RIGHT(Data_Power_app[[#This Row],[LEANLINE (REALTIME)]],1),Data_Power_app[[#This Row],[LEANLINE PLAN]],1)&gt;0,"True"),"False")</f>
        <v/>
      </c>
    </row>
    <row r="240" spans="1:64" x14ac:dyDescent="0.25">
      <c r="A240" s="10"/>
      <c r="B240" s="3"/>
      <c r="C240" s="3"/>
      <c r="D240" s="3"/>
      <c r="E240" s="3"/>
      <c r="F240" s="3"/>
      <c r="G240" s="3"/>
      <c r="H240" s="4"/>
      <c r="I240" s="32"/>
      <c r="J240" s="4"/>
      <c r="K240" s="4"/>
      <c r="L240" s="4"/>
      <c r="M240" s="4"/>
      <c r="N240" s="4"/>
      <c r="O240" s="4"/>
      <c r="P240" s="4"/>
      <c r="Q240" s="4"/>
      <c r="R240" s="4"/>
      <c r="S240" s="4"/>
      <c r="T240" s="4"/>
      <c r="U240" s="4"/>
      <c r="V240" s="4"/>
      <c r="W240" s="4"/>
      <c r="X240" s="4"/>
      <c r="Y240" s="4"/>
      <c r="Z240" s="4"/>
      <c r="AA240" s="4"/>
      <c r="AB240" s="4"/>
      <c r="AC240" s="4"/>
      <c r="AD240" s="4"/>
      <c r="AE240" s="4"/>
      <c r="AF240" s="4"/>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t="str">
        <f>IFERROR(VLOOKUP(Data_Power_app[[#This Row],[PRO ODER]],'Result'!H:J,3,0),"")</f>
        <v/>
      </c>
      <c r="BG240" s="11" t="str">
        <f>IFERROR(VLOOKUP(Data_Power_app[[#This Row],[PRO ODER]]&amp;"LAM",'Real Time'!A:E,4,0),"")</f>
        <v/>
      </c>
      <c r="BH24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0" s="3" t="str">
        <f>IFERROR(VLOOKUP(Data_Power_app[[#This Row],[PRO ODER]],'Xuất-Delay-SLT'!B:C,2,0),"")</f>
        <v/>
      </c>
      <c r="BJ240" s="3" t="str">
        <f>IFERROR(VLOOKUP(Data_Power_app[[#This Row],[PRO ODER]],'Plan Lean DC'!A:C,3,0),"")</f>
        <v/>
      </c>
      <c r="BK240" s="3" t="str">
        <f>IFERROR(VLOOKUP(Data_Power_app[[#This Row],[PRO ODER]]&amp;"LEAN_IN",'Real Time'!A:D,4,0),"")</f>
        <v/>
      </c>
      <c r="BL240" s="3" t="str" cm="1">
        <f t="array" ref="BL240">IFERROR(_xlfn.IFS(Data_Power_app[[#This Row],[LEANLINE PLAN]]="","",Data_Power_app[[#This Row],[LEANLINE (REALTIME)]]="","",SEARCH(RIGHT(Data_Power_app[[#This Row],[LEANLINE (REALTIME)]],1),Data_Power_app[[#This Row],[LEANLINE PLAN]],1)&gt;0,"True"),"False")</f>
        <v/>
      </c>
    </row>
    <row r="241" spans="1:64" x14ac:dyDescent="0.25">
      <c r="A241" s="10"/>
      <c r="B241" s="3"/>
      <c r="C241" s="3"/>
      <c r="D241" s="3"/>
      <c r="E241" s="3"/>
      <c r="F241" s="3"/>
      <c r="G241" s="3"/>
      <c r="H241" s="4"/>
      <c r="I241" s="32"/>
      <c r="J241" s="4"/>
      <c r="K241" s="4"/>
      <c r="L241" s="4"/>
      <c r="M241" s="4"/>
      <c r="N241" s="4"/>
      <c r="O241" s="4"/>
      <c r="P241" s="4"/>
      <c r="Q241" s="4"/>
      <c r="R241" s="4"/>
      <c r="S241" s="4"/>
      <c r="T241" s="4"/>
      <c r="U241" s="4"/>
      <c r="V241" s="4"/>
      <c r="W241" s="4"/>
      <c r="X241" s="4"/>
      <c r="Y241" s="4"/>
      <c r="Z241" s="4"/>
      <c r="AA241" s="4"/>
      <c r="AB241" s="4"/>
      <c r="AC241" s="4"/>
      <c r="AD241" s="4"/>
      <c r="AE241" s="4"/>
      <c r="AF241" s="4"/>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t="str">
        <f>IFERROR(VLOOKUP(Data_Power_app[[#This Row],[PRO ODER]],'Result'!H:J,3,0),"")</f>
        <v/>
      </c>
      <c r="BG241" s="11" t="str">
        <f>IFERROR(VLOOKUP(Data_Power_app[[#This Row],[PRO ODER]]&amp;"LAM",'Real Time'!A:E,4,0),"")</f>
        <v/>
      </c>
      <c r="BH24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1" s="3" t="str">
        <f>IFERROR(VLOOKUP(Data_Power_app[[#This Row],[PRO ODER]],'Xuất-Delay-SLT'!B:C,2,0),"")</f>
        <v/>
      </c>
      <c r="BJ241" s="3" t="str">
        <f>IFERROR(VLOOKUP(Data_Power_app[[#This Row],[PRO ODER]],'Plan Lean DC'!A:C,3,0),"")</f>
        <v/>
      </c>
      <c r="BK241" s="3" t="str">
        <f>IFERROR(VLOOKUP(Data_Power_app[[#This Row],[PRO ODER]]&amp;"LEAN_IN",'Real Time'!A:D,4,0),"")</f>
        <v/>
      </c>
      <c r="BL241" s="3" t="str" cm="1">
        <f t="array" ref="BL241">IFERROR(_xlfn.IFS(Data_Power_app[[#This Row],[LEANLINE PLAN]]="","",Data_Power_app[[#This Row],[LEANLINE (REALTIME)]]="","",SEARCH(RIGHT(Data_Power_app[[#This Row],[LEANLINE (REALTIME)]],1),Data_Power_app[[#This Row],[LEANLINE PLAN]],1)&gt;0,"True"),"False")</f>
        <v/>
      </c>
    </row>
    <row r="242" spans="1:64" x14ac:dyDescent="0.25">
      <c r="A242" s="10"/>
      <c r="B242" s="3"/>
      <c r="C242" s="3"/>
      <c r="D242" s="3"/>
      <c r="E242" s="3"/>
      <c r="F242" s="3"/>
      <c r="G242" s="3"/>
      <c r="H242" s="4"/>
      <c r="I242" s="32"/>
      <c r="J242" s="4"/>
      <c r="K242" s="4"/>
      <c r="L242" s="4"/>
      <c r="M242" s="4"/>
      <c r="N242" s="4"/>
      <c r="O242" s="4"/>
      <c r="P242" s="4"/>
      <c r="Q242" s="4"/>
      <c r="R242" s="4"/>
      <c r="S242" s="4"/>
      <c r="T242" s="4"/>
      <c r="U242" s="4"/>
      <c r="V242" s="4"/>
      <c r="W242" s="4"/>
      <c r="X242" s="4"/>
      <c r="Y242" s="4"/>
      <c r="Z242" s="4"/>
      <c r="AA242" s="4"/>
      <c r="AB242" s="4"/>
      <c r="AC242" s="4"/>
      <c r="AD242" s="4"/>
      <c r="AE242" s="4"/>
      <c r="AF242" s="4"/>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t="str">
        <f>IFERROR(VLOOKUP(Data_Power_app[[#This Row],[PRO ODER]],'Result'!H:J,3,0),"")</f>
        <v/>
      </c>
      <c r="BG242" s="11" t="str">
        <f>IFERROR(VLOOKUP(Data_Power_app[[#This Row],[PRO ODER]]&amp;"LAM",'Real Time'!A:E,4,0),"")</f>
        <v/>
      </c>
      <c r="BH24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2" s="3" t="str">
        <f>IFERROR(VLOOKUP(Data_Power_app[[#This Row],[PRO ODER]],'Xuất-Delay-SLT'!B:C,2,0),"")</f>
        <v/>
      </c>
      <c r="BJ242" s="3" t="str">
        <f>IFERROR(VLOOKUP(Data_Power_app[[#This Row],[PRO ODER]],'Plan Lean DC'!A:C,3,0),"")</f>
        <v/>
      </c>
      <c r="BK242" s="3" t="str">
        <f>IFERROR(VLOOKUP(Data_Power_app[[#This Row],[PRO ODER]]&amp;"LEAN_IN",'Real Time'!A:D,4,0),"")</f>
        <v/>
      </c>
      <c r="BL242" s="3" t="str" cm="1">
        <f t="array" ref="BL242">IFERROR(_xlfn.IFS(Data_Power_app[[#This Row],[LEANLINE PLAN]]="","",Data_Power_app[[#This Row],[LEANLINE (REALTIME)]]="","",SEARCH(RIGHT(Data_Power_app[[#This Row],[LEANLINE (REALTIME)]],1),Data_Power_app[[#This Row],[LEANLINE PLAN]],1)&gt;0,"True"),"False")</f>
        <v/>
      </c>
    </row>
    <row r="243" spans="1:64" x14ac:dyDescent="0.25">
      <c r="A243" s="10"/>
      <c r="B243" s="3"/>
      <c r="C243" s="3"/>
      <c r="D243" s="3"/>
      <c r="E243" s="3"/>
      <c r="F243" s="3"/>
      <c r="G243" s="3"/>
      <c r="H243" s="4"/>
      <c r="I243" s="32"/>
      <c r="J243" s="4"/>
      <c r="K243" s="4"/>
      <c r="L243" s="4"/>
      <c r="M243" s="4"/>
      <c r="N243" s="4"/>
      <c r="O243" s="4"/>
      <c r="P243" s="4"/>
      <c r="Q243" s="4"/>
      <c r="R243" s="4"/>
      <c r="S243" s="4"/>
      <c r="T243" s="4"/>
      <c r="U243" s="4"/>
      <c r="V243" s="4"/>
      <c r="W243" s="4"/>
      <c r="X243" s="4"/>
      <c r="Y243" s="4"/>
      <c r="Z243" s="4"/>
      <c r="AA243" s="4"/>
      <c r="AB243" s="4"/>
      <c r="AC243" s="4"/>
      <c r="AD243" s="4"/>
      <c r="AE243" s="4"/>
      <c r="AF243" s="4"/>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t="str">
        <f>IFERROR(VLOOKUP(Data_Power_app[[#This Row],[PRO ODER]],'Result'!H:J,3,0),"")</f>
        <v/>
      </c>
      <c r="BG243" s="11" t="str">
        <f>IFERROR(VLOOKUP(Data_Power_app[[#This Row],[PRO ODER]]&amp;"LAM",'Real Time'!A:E,4,0),"")</f>
        <v/>
      </c>
      <c r="BH24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3" s="3" t="str">
        <f>IFERROR(VLOOKUP(Data_Power_app[[#This Row],[PRO ODER]],'Xuất-Delay-SLT'!B:C,2,0),"")</f>
        <v/>
      </c>
      <c r="BJ243" s="3" t="str">
        <f>IFERROR(VLOOKUP(Data_Power_app[[#This Row],[PRO ODER]],'Plan Lean DC'!A:C,3,0),"")</f>
        <v/>
      </c>
      <c r="BK243" s="3" t="str">
        <f>IFERROR(VLOOKUP(Data_Power_app[[#This Row],[PRO ODER]]&amp;"LEAN_IN",'Real Time'!A:D,4,0),"")</f>
        <v/>
      </c>
      <c r="BL243" s="3" t="str" cm="1">
        <f t="array" ref="BL243">IFERROR(_xlfn.IFS(Data_Power_app[[#This Row],[LEANLINE PLAN]]="","",Data_Power_app[[#This Row],[LEANLINE (REALTIME)]]="","",SEARCH(RIGHT(Data_Power_app[[#This Row],[LEANLINE (REALTIME)]],1),Data_Power_app[[#This Row],[LEANLINE PLAN]],1)&gt;0,"True"),"False")</f>
        <v/>
      </c>
    </row>
    <row r="244" spans="1:64" x14ac:dyDescent="0.25">
      <c r="A244" s="10"/>
      <c r="B244" s="3"/>
      <c r="C244" s="3"/>
      <c r="D244" s="3"/>
      <c r="E244" s="3"/>
      <c r="F244" s="3"/>
      <c r="G244" s="3"/>
      <c r="H244" s="4"/>
      <c r="I244" s="32"/>
      <c r="J244" s="4"/>
      <c r="K244" s="4"/>
      <c r="L244" s="4"/>
      <c r="M244" s="4"/>
      <c r="N244" s="4"/>
      <c r="O244" s="4"/>
      <c r="P244" s="4"/>
      <c r="Q244" s="4"/>
      <c r="R244" s="4"/>
      <c r="S244" s="4"/>
      <c r="T244" s="4"/>
      <c r="U244" s="4"/>
      <c r="V244" s="4"/>
      <c r="W244" s="4"/>
      <c r="X244" s="4"/>
      <c r="Y244" s="4"/>
      <c r="Z244" s="4"/>
      <c r="AA244" s="4"/>
      <c r="AB244" s="4"/>
      <c r="AC244" s="4"/>
      <c r="AD244" s="4"/>
      <c r="AE244" s="4"/>
      <c r="AF244" s="4"/>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t="str">
        <f>IFERROR(VLOOKUP(Data_Power_app[[#This Row],[PRO ODER]],'Result'!H:J,3,0),"")</f>
        <v/>
      </c>
      <c r="BG244" s="11" t="str">
        <f>IFERROR(VLOOKUP(Data_Power_app[[#This Row],[PRO ODER]]&amp;"LAM",'Real Time'!A:E,4,0),"")</f>
        <v/>
      </c>
      <c r="BH24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4" s="3" t="str">
        <f>IFERROR(VLOOKUP(Data_Power_app[[#This Row],[PRO ODER]],'Xuất-Delay-SLT'!B:C,2,0),"")</f>
        <v/>
      </c>
      <c r="BJ244" s="3" t="str">
        <f>IFERROR(VLOOKUP(Data_Power_app[[#This Row],[PRO ODER]],'Plan Lean DC'!A:C,3,0),"")</f>
        <v/>
      </c>
      <c r="BK244" s="3" t="str">
        <f>IFERROR(VLOOKUP(Data_Power_app[[#This Row],[PRO ODER]]&amp;"LEAN_IN",'Real Time'!A:D,4,0),"")</f>
        <v/>
      </c>
      <c r="BL244" s="3" t="str" cm="1">
        <f t="array" ref="BL244">IFERROR(_xlfn.IFS(Data_Power_app[[#This Row],[LEANLINE PLAN]]="","",Data_Power_app[[#This Row],[LEANLINE (REALTIME)]]="","",SEARCH(RIGHT(Data_Power_app[[#This Row],[LEANLINE (REALTIME)]],1),Data_Power_app[[#This Row],[LEANLINE PLAN]],1)&gt;0,"True"),"False")</f>
        <v/>
      </c>
    </row>
    <row r="245" spans="1:64" x14ac:dyDescent="0.25">
      <c r="A245" s="10"/>
      <c r="B245" s="3"/>
      <c r="C245" s="3"/>
      <c r="D245" s="3"/>
      <c r="E245" s="3"/>
      <c r="F245" s="3"/>
      <c r="G245" s="3"/>
      <c r="H245" s="4"/>
      <c r="I245" s="32"/>
      <c r="J245" s="4"/>
      <c r="K245" s="4"/>
      <c r="L245" s="4"/>
      <c r="M245" s="4"/>
      <c r="N245" s="4"/>
      <c r="O245" s="4"/>
      <c r="P245" s="4"/>
      <c r="Q245" s="4"/>
      <c r="R245" s="4"/>
      <c r="S245" s="4"/>
      <c r="T245" s="4"/>
      <c r="U245" s="4"/>
      <c r="V245" s="4"/>
      <c r="W245" s="4"/>
      <c r="X245" s="4"/>
      <c r="Y245" s="4"/>
      <c r="Z245" s="4"/>
      <c r="AA245" s="4"/>
      <c r="AB245" s="4"/>
      <c r="AC245" s="4"/>
      <c r="AD245" s="4"/>
      <c r="AE245" s="4"/>
      <c r="AF245" s="4"/>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t="str">
        <f>IFERROR(VLOOKUP(Data_Power_app[[#This Row],[PRO ODER]],'Result'!H:J,3,0),"")</f>
        <v/>
      </c>
      <c r="BG245" s="11" t="str">
        <f>IFERROR(VLOOKUP(Data_Power_app[[#This Row],[PRO ODER]]&amp;"LAM",'Real Time'!A:E,4,0),"")</f>
        <v/>
      </c>
      <c r="BH24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5" s="3" t="str">
        <f>IFERROR(VLOOKUP(Data_Power_app[[#This Row],[PRO ODER]],'Xuất-Delay-SLT'!B:C,2,0),"")</f>
        <v/>
      </c>
      <c r="BJ245" s="3" t="str">
        <f>IFERROR(VLOOKUP(Data_Power_app[[#This Row],[PRO ODER]],'Plan Lean DC'!A:C,3,0),"")</f>
        <v/>
      </c>
      <c r="BK245" s="3" t="str">
        <f>IFERROR(VLOOKUP(Data_Power_app[[#This Row],[PRO ODER]]&amp;"LEAN_IN",'Real Time'!A:D,4,0),"")</f>
        <v/>
      </c>
      <c r="BL245" s="3" t="str" cm="1">
        <f t="array" ref="BL245">IFERROR(_xlfn.IFS(Data_Power_app[[#This Row],[LEANLINE PLAN]]="","",Data_Power_app[[#This Row],[LEANLINE (REALTIME)]]="","",SEARCH(RIGHT(Data_Power_app[[#This Row],[LEANLINE (REALTIME)]],1),Data_Power_app[[#This Row],[LEANLINE PLAN]],1)&gt;0,"True"),"False")</f>
        <v/>
      </c>
    </row>
    <row r="246" spans="1:64" x14ac:dyDescent="0.25">
      <c r="A246" s="10"/>
      <c r="B246" s="3"/>
      <c r="C246" s="3"/>
      <c r="D246" s="3"/>
      <c r="E246" s="3"/>
      <c r="F246" s="3"/>
      <c r="G246" s="3"/>
      <c r="H246" s="4"/>
      <c r="I246" s="32"/>
      <c r="J246" s="4"/>
      <c r="K246" s="4"/>
      <c r="L246" s="4"/>
      <c r="M246" s="4"/>
      <c r="N246" s="4"/>
      <c r="O246" s="4"/>
      <c r="P246" s="4"/>
      <c r="Q246" s="4"/>
      <c r="R246" s="4"/>
      <c r="S246" s="4"/>
      <c r="T246" s="4"/>
      <c r="U246" s="4"/>
      <c r="V246" s="4"/>
      <c r="W246" s="4"/>
      <c r="X246" s="4"/>
      <c r="Y246" s="4"/>
      <c r="Z246" s="4"/>
      <c r="AA246" s="4"/>
      <c r="AB246" s="4"/>
      <c r="AC246" s="4"/>
      <c r="AD246" s="4"/>
      <c r="AE246" s="4"/>
      <c r="AF246" s="4"/>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t="str">
        <f>IFERROR(VLOOKUP(Data_Power_app[[#This Row],[PRO ODER]],'Result'!H:J,3,0),"")</f>
        <v/>
      </c>
      <c r="BG246" s="11" t="str">
        <f>IFERROR(VLOOKUP(Data_Power_app[[#This Row],[PRO ODER]]&amp;"LAM",'Real Time'!A:E,4,0),"")</f>
        <v/>
      </c>
      <c r="BH24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6" s="3" t="str">
        <f>IFERROR(VLOOKUP(Data_Power_app[[#This Row],[PRO ODER]],'Xuất-Delay-SLT'!B:C,2,0),"")</f>
        <v/>
      </c>
      <c r="BJ246" s="3" t="str">
        <f>IFERROR(VLOOKUP(Data_Power_app[[#This Row],[PRO ODER]],'Plan Lean DC'!A:C,3,0),"")</f>
        <v/>
      </c>
      <c r="BK246" s="3" t="str">
        <f>IFERROR(VLOOKUP(Data_Power_app[[#This Row],[PRO ODER]]&amp;"LEAN_IN",'Real Time'!A:D,4,0),"")</f>
        <v/>
      </c>
      <c r="BL246" s="3" t="str" cm="1">
        <f t="array" ref="BL246">IFERROR(_xlfn.IFS(Data_Power_app[[#This Row],[LEANLINE PLAN]]="","",Data_Power_app[[#This Row],[LEANLINE (REALTIME)]]="","",SEARCH(RIGHT(Data_Power_app[[#This Row],[LEANLINE (REALTIME)]],1),Data_Power_app[[#This Row],[LEANLINE PLAN]],1)&gt;0,"True"),"False")</f>
        <v/>
      </c>
    </row>
    <row r="247" spans="1:64" x14ac:dyDescent="0.25">
      <c r="A247" s="10"/>
      <c r="B247" s="3"/>
      <c r="C247" s="3"/>
      <c r="D247" s="3"/>
      <c r="E247" s="3"/>
      <c r="F247" s="3"/>
      <c r="G247" s="3"/>
      <c r="H247" s="4"/>
      <c r="I247" s="32"/>
      <c r="J247" s="4"/>
      <c r="K247" s="4"/>
      <c r="L247" s="4"/>
      <c r="M247" s="4"/>
      <c r="N247" s="4"/>
      <c r="O247" s="4"/>
      <c r="P247" s="4"/>
      <c r="Q247" s="4"/>
      <c r="R247" s="4"/>
      <c r="S247" s="4"/>
      <c r="T247" s="4"/>
      <c r="U247" s="4"/>
      <c r="V247" s="4"/>
      <c r="W247" s="4"/>
      <c r="X247" s="4"/>
      <c r="Y247" s="4"/>
      <c r="Z247" s="4"/>
      <c r="AA247" s="4"/>
      <c r="AB247" s="4"/>
      <c r="AC247" s="4"/>
      <c r="AD247" s="4"/>
      <c r="AE247" s="4"/>
      <c r="AF247" s="4"/>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t="str">
        <f>IFERROR(VLOOKUP(Data_Power_app[[#This Row],[PRO ODER]],'Result'!H:J,3,0),"")</f>
        <v/>
      </c>
      <c r="BG247" s="11" t="str">
        <f>IFERROR(VLOOKUP(Data_Power_app[[#This Row],[PRO ODER]]&amp;"LAM",'Real Time'!A:E,4,0),"")</f>
        <v/>
      </c>
      <c r="BH24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7" s="3" t="str">
        <f>IFERROR(VLOOKUP(Data_Power_app[[#This Row],[PRO ODER]],'Xuất-Delay-SLT'!B:C,2,0),"")</f>
        <v/>
      </c>
      <c r="BJ247" s="3" t="str">
        <f>IFERROR(VLOOKUP(Data_Power_app[[#This Row],[PRO ODER]],'Plan Lean DC'!A:C,3,0),"")</f>
        <v/>
      </c>
      <c r="BK247" s="3" t="str">
        <f>IFERROR(VLOOKUP(Data_Power_app[[#This Row],[PRO ODER]]&amp;"LEAN_IN",'Real Time'!A:D,4,0),"")</f>
        <v/>
      </c>
      <c r="BL247" s="3" t="str" cm="1">
        <f t="array" ref="BL247">IFERROR(_xlfn.IFS(Data_Power_app[[#This Row],[LEANLINE PLAN]]="","",Data_Power_app[[#This Row],[LEANLINE (REALTIME)]]="","",SEARCH(RIGHT(Data_Power_app[[#This Row],[LEANLINE (REALTIME)]],1),Data_Power_app[[#This Row],[LEANLINE PLAN]],1)&gt;0,"True"),"False")</f>
        <v/>
      </c>
    </row>
    <row r="248" spans="1:64" x14ac:dyDescent="0.25">
      <c r="A248" s="10"/>
      <c r="B248" s="3"/>
      <c r="C248" s="3"/>
      <c r="D248" s="3"/>
      <c r="E248" s="3"/>
      <c r="F248" s="3"/>
      <c r="G248" s="3"/>
      <c r="H248" s="4"/>
      <c r="I248" s="32"/>
      <c r="J248" s="4"/>
      <c r="K248" s="4"/>
      <c r="L248" s="4"/>
      <c r="M248" s="4"/>
      <c r="N248" s="4"/>
      <c r="O248" s="4"/>
      <c r="P248" s="4"/>
      <c r="Q248" s="4"/>
      <c r="R248" s="4"/>
      <c r="S248" s="4"/>
      <c r="T248" s="4"/>
      <c r="U248" s="4"/>
      <c r="V248" s="4"/>
      <c r="W248" s="4"/>
      <c r="X248" s="4"/>
      <c r="Y248" s="4"/>
      <c r="Z248" s="4"/>
      <c r="AA248" s="4"/>
      <c r="AB248" s="4"/>
      <c r="AC248" s="4"/>
      <c r="AD248" s="4"/>
      <c r="AE248" s="4"/>
      <c r="AF248" s="4"/>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t="str">
        <f>IFERROR(VLOOKUP(Data_Power_app[[#This Row],[PRO ODER]],'Result'!H:J,3,0),"")</f>
        <v/>
      </c>
      <c r="BG248" s="11" t="str">
        <f>IFERROR(VLOOKUP(Data_Power_app[[#This Row],[PRO ODER]]&amp;"LAM",'Real Time'!A:E,4,0),"")</f>
        <v/>
      </c>
      <c r="BH24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8" s="3" t="str">
        <f>IFERROR(VLOOKUP(Data_Power_app[[#This Row],[PRO ODER]],'Xuất-Delay-SLT'!B:C,2,0),"")</f>
        <v/>
      </c>
      <c r="BJ248" s="3" t="str">
        <f>IFERROR(VLOOKUP(Data_Power_app[[#This Row],[PRO ODER]],'Plan Lean DC'!A:C,3,0),"")</f>
        <v/>
      </c>
      <c r="BK248" s="3" t="str">
        <f>IFERROR(VLOOKUP(Data_Power_app[[#This Row],[PRO ODER]]&amp;"LEAN_IN",'Real Time'!A:D,4,0),"")</f>
        <v/>
      </c>
      <c r="BL248" s="3" t="str" cm="1">
        <f t="array" ref="BL248">IFERROR(_xlfn.IFS(Data_Power_app[[#This Row],[LEANLINE PLAN]]="","",Data_Power_app[[#This Row],[LEANLINE (REALTIME)]]="","",SEARCH(RIGHT(Data_Power_app[[#This Row],[LEANLINE (REALTIME)]],1),Data_Power_app[[#This Row],[LEANLINE PLAN]],1)&gt;0,"True"),"False")</f>
        <v/>
      </c>
    </row>
    <row r="249" spans="1:64" x14ac:dyDescent="0.25">
      <c r="A249" s="10"/>
      <c r="B249" s="3"/>
      <c r="C249" s="3"/>
      <c r="D249" s="3"/>
      <c r="E249" s="3"/>
      <c r="F249" s="3"/>
      <c r="G249" s="3"/>
      <c r="H249" s="4"/>
      <c r="I249" s="32"/>
      <c r="J249" s="4"/>
      <c r="K249" s="4"/>
      <c r="L249" s="4"/>
      <c r="M249" s="4"/>
      <c r="N249" s="4"/>
      <c r="O249" s="4"/>
      <c r="P249" s="4"/>
      <c r="Q249" s="4"/>
      <c r="R249" s="4"/>
      <c r="S249" s="4"/>
      <c r="T249" s="4"/>
      <c r="U249" s="4"/>
      <c r="V249" s="4"/>
      <c r="W249" s="4"/>
      <c r="X249" s="4"/>
      <c r="Y249" s="4"/>
      <c r="Z249" s="4"/>
      <c r="AA249" s="4"/>
      <c r="AB249" s="4"/>
      <c r="AC249" s="4"/>
      <c r="AD249" s="4"/>
      <c r="AE249" s="4"/>
      <c r="AF249" s="4"/>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t="str">
        <f>IFERROR(VLOOKUP(Data_Power_app[[#This Row],[PRO ODER]],'Result'!H:J,3,0),"")</f>
        <v/>
      </c>
      <c r="BG249" s="11" t="str">
        <f>IFERROR(VLOOKUP(Data_Power_app[[#This Row],[PRO ODER]]&amp;"LAM",'Real Time'!A:E,4,0),"")</f>
        <v/>
      </c>
      <c r="BH24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9" s="3" t="str">
        <f>IFERROR(VLOOKUP(Data_Power_app[[#This Row],[PRO ODER]],'Xuất-Delay-SLT'!B:C,2,0),"")</f>
        <v/>
      </c>
      <c r="BJ249" s="3" t="str">
        <f>IFERROR(VLOOKUP(Data_Power_app[[#This Row],[PRO ODER]],'Plan Lean DC'!A:C,3,0),"")</f>
        <v/>
      </c>
      <c r="BK249" s="3" t="str">
        <f>IFERROR(VLOOKUP(Data_Power_app[[#This Row],[PRO ODER]]&amp;"LEAN_IN",'Real Time'!A:D,4,0),"")</f>
        <v/>
      </c>
      <c r="BL249" s="3" t="str" cm="1">
        <f t="array" ref="BL249">IFERROR(_xlfn.IFS(Data_Power_app[[#This Row],[LEANLINE PLAN]]="","",Data_Power_app[[#This Row],[LEANLINE (REALTIME)]]="","",SEARCH(RIGHT(Data_Power_app[[#This Row],[LEANLINE (REALTIME)]],1),Data_Power_app[[#This Row],[LEANLINE PLAN]],1)&gt;0,"True"),"False")</f>
        <v/>
      </c>
    </row>
    <row r="250" spans="1:64" x14ac:dyDescent="0.25">
      <c r="A250" s="10"/>
      <c r="B250" s="3"/>
      <c r="C250" s="3"/>
      <c r="D250" s="3"/>
      <c r="E250" s="3"/>
      <c r="F250" s="3"/>
      <c r="G250" s="3"/>
      <c r="H250" s="4"/>
      <c r="I250" s="32"/>
      <c r="J250" s="4"/>
      <c r="K250" s="4"/>
      <c r="L250" s="4"/>
      <c r="M250" s="4"/>
      <c r="N250" s="4"/>
      <c r="O250" s="4"/>
      <c r="P250" s="4"/>
      <c r="Q250" s="4"/>
      <c r="R250" s="4"/>
      <c r="S250" s="4"/>
      <c r="T250" s="4"/>
      <c r="U250" s="4"/>
      <c r="V250" s="4"/>
      <c r="W250" s="4"/>
      <c r="X250" s="4"/>
      <c r="Y250" s="4"/>
      <c r="Z250" s="4"/>
      <c r="AA250" s="4"/>
      <c r="AB250" s="4"/>
      <c r="AC250" s="4"/>
      <c r="AD250" s="4"/>
      <c r="AE250" s="4"/>
      <c r="AF250" s="4"/>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t="str">
        <f>IFERROR(VLOOKUP(Data_Power_app[[#This Row],[PRO ODER]],'Result'!H:J,3,0),"")</f>
        <v/>
      </c>
      <c r="BG250" s="11" t="str">
        <f>IFERROR(VLOOKUP(Data_Power_app[[#This Row],[PRO ODER]]&amp;"LAM",'Real Time'!A:E,4,0),"")</f>
        <v/>
      </c>
      <c r="BH25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0" s="3" t="str">
        <f>IFERROR(VLOOKUP(Data_Power_app[[#This Row],[PRO ODER]],'Xuất-Delay-SLT'!B:C,2,0),"")</f>
        <v/>
      </c>
      <c r="BJ250" s="3" t="str">
        <f>IFERROR(VLOOKUP(Data_Power_app[[#This Row],[PRO ODER]],'Plan Lean DC'!A:C,3,0),"")</f>
        <v/>
      </c>
      <c r="BK250" s="3" t="str">
        <f>IFERROR(VLOOKUP(Data_Power_app[[#This Row],[PRO ODER]]&amp;"LEAN_IN",'Real Time'!A:D,4,0),"")</f>
        <v/>
      </c>
      <c r="BL250" s="3" t="str" cm="1">
        <f t="array" ref="BL250">IFERROR(_xlfn.IFS(Data_Power_app[[#This Row],[LEANLINE PLAN]]="","",Data_Power_app[[#This Row],[LEANLINE (REALTIME)]]="","",SEARCH(RIGHT(Data_Power_app[[#This Row],[LEANLINE (REALTIME)]],1),Data_Power_app[[#This Row],[LEANLINE PLAN]],1)&gt;0,"True"),"False")</f>
        <v/>
      </c>
    </row>
    <row r="251" spans="1:64" x14ac:dyDescent="0.25">
      <c r="A251" s="10"/>
      <c r="B251" s="3"/>
      <c r="C251" s="3"/>
      <c r="D251" s="3"/>
      <c r="E251" s="3"/>
      <c r="F251" s="3"/>
      <c r="G251" s="3"/>
      <c r="H251" s="4"/>
      <c r="I251" s="32"/>
      <c r="J251" s="4"/>
      <c r="K251" s="4"/>
      <c r="L251" s="4"/>
      <c r="M251" s="4"/>
      <c r="N251" s="4"/>
      <c r="O251" s="4"/>
      <c r="P251" s="4"/>
      <c r="Q251" s="4"/>
      <c r="R251" s="4"/>
      <c r="S251" s="4"/>
      <c r="T251" s="4"/>
      <c r="U251" s="4"/>
      <c r="V251" s="4"/>
      <c r="W251" s="4"/>
      <c r="X251" s="4"/>
      <c r="Y251" s="4"/>
      <c r="Z251" s="4"/>
      <c r="AA251" s="4"/>
      <c r="AB251" s="4"/>
      <c r="AC251" s="4"/>
      <c r="AD251" s="4"/>
      <c r="AE251" s="4"/>
      <c r="AF251" s="4"/>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t="str">
        <f>IFERROR(VLOOKUP(Data_Power_app[[#This Row],[PRO ODER]],'Result'!H:J,3,0),"")</f>
        <v/>
      </c>
      <c r="BG251" s="11" t="str">
        <f>IFERROR(VLOOKUP(Data_Power_app[[#This Row],[PRO ODER]]&amp;"LAM",'Real Time'!A:E,4,0),"")</f>
        <v/>
      </c>
      <c r="BH25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1" s="3" t="str">
        <f>IFERROR(VLOOKUP(Data_Power_app[[#This Row],[PRO ODER]],'Xuất-Delay-SLT'!B:C,2,0),"")</f>
        <v/>
      </c>
      <c r="BJ251" s="3" t="str">
        <f>IFERROR(VLOOKUP(Data_Power_app[[#This Row],[PRO ODER]],'Plan Lean DC'!A:C,3,0),"")</f>
        <v/>
      </c>
      <c r="BK251" s="3" t="str">
        <f>IFERROR(VLOOKUP(Data_Power_app[[#This Row],[PRO ODER]]&amp;"LEAN_IN",'Real Time'!A:D,4,0),"")</f>
        <v/>
      </c>
      <c r="BL251" s="3" t="str" cm="1">
        <f t="array" ref="BL251">IFERROR(_xlfn.IFS(Data_Power_app[[#This Row],[LEANLINE PLAN]]="","",Data_Power_app[[#This Row],[LEANLINE (REALTIME)]]="","",SEARCH(RIGHT(Data_Power_app[[#This Row],[LEANLINE (REALTIME)]],1),Data_Power_app[[#This Row],[LEANLINE PLAN]],1)&gt;0,"True"),"False")</f>
        <v/>
      </c>
    </row>
    <row r="252" spans="1:64" x14ac:dyDescent="0.25">
      <c r="A252" s="10"/>
      <c r="B252" s="3"/>
      <c r="C252" s="3"/>
      <c r="D252" s="3"/>
      <c r="E252" s="3"/>
      <c r="F252" s="3"/>
      <c r="G252" s="3"/>
      <c r="H252" s="4"/>
      <c r="I252" s="32"/>
      <c r="J252" s="4"/>
      <c r="K252" s="4"/>
      <c r="L252" s="4"/>
      <c r="M252" s="4"/>
      <c r="N252" s="4"/>
      <c r="O252" s="4"/>
      <c r="P252" s="4"/>
      <c r="Q252" s="4"/>
      <c r="R252" s="4"/>
      <c r="S252" s="4"/>
      <c r="T252" s="4"/>
      <c r="U252" s="4"/>
      <c r="V252" s="4"/>
      <c r="W252" s="4"/>
      <c r="X252" s="4"/>
      <c r="Y252" s="4"/>
      <c r="Z252" s="4"/>
      <c r="AA252" s="4"/>
      <c r="AB252" s="4"/>
      <c r="AC252" s="4"/>
      <c r="AD252" s="4"/>
      <c r="AE252" s="4"/>
      <c r="AF252" s="4"/>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t="str">
        <f>IFERROR(VLOOKUP(Data_Power_app[[#This Row],[PRO ODER]],'Result'!H:J,3,0),"")</f>
        <v/>
      </c>
      <c r="BG252" s="11" t="str">
        <f>IFERROR(VLOOKUP(Data_Power_app[[#This Row],[PRO ODER]]&amp;"LAM",'Real Time'!A:E,4,0),"")</f>
        <v/>
      </c>
      <c r="BH25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2" s="3" t="str">
        <f>IFERROR(VLOOKUP(Data_Power_app[[#This Row],[PRO ODER]],'Xuất-Delay-SLT'!B:C,2,0),"")</f>
        <v/>
      </c>
      <c r="BJ252" s="3" t="str">
        <f>IFERROR(VLOOKUP(Data_Power_app[[#This Row],[PRO ODER]],'Plan Lean DC'!A:C,3,0),"")</f>
        <v/>
      </c>
      <c r="BK252" s="3" t="str">
        <f>IFERROR(VLOOKUP(Data_Power_app[[#This Row],[PRO ODER]]&amp;"LEAN_IN",'Real Time'!A:D,4,0),"")</f>
        <v/>
      </c>
      <c r="BL252" s="3" t="str" cm="1">
        <f t="array" ref="BL252">IFERROR(_xlfn.IFS(Data_Power_app[[#This Row],[LEANLINE PLAN]]="","",Data_Power_app[[#This Row],[LEANLINE (REALTIME)]]="","",SEARCH(RIGHT(Data_Power_app[[#This Row],[LEANLINE (REALTIME)]],1),Data_Power_app[[#This Row],[LEANLINE PLAN]],1)&gt;0,"True"),"False")</f>
        <v/>
      </c>
    </row>
    <row r="253" spans="1:64" x14ac:dyDescent="0.25">
      <c r="A253" s="10"/>
      <c r="B253" s="3"/>
      <c r="C253" s="3"/>
      <c r="D253" s="3"/>
      <c r="E253" s="3"/>
      <c r="F253" s="3"/>
      <c r="G253" s="3"/>
      <c r="H253" s="4"/>
      <c r="I253" s="32"/>
      <c r="J253" s="4"/>
      <c r="K253" s="4"/>
      <c r="L253" s="4"/>
      <c r="M253" s="4"/>
      <c r="N253" s="4"/>
      <c r="O253" s="4"/>
      <c r="P253" s="4"/>
      <c r="Q253" s="4"/>
      <c r="R253" s="4"/>
      <c r="S253" s="4"/>
      <c r="T253" s="4"/>
      <c r="U253" s="4"/>
      <c r="V253" s="4"/>
      <c r="W253" s="4"/>
      <c r="X253" s="4"/>
      <c r="Y253" s="4"/>
      <c r="Z253" s="4"/>
      <c r="AA253" s="4"/>
      <c r="AB253" s="4"/>
      <c r="AC253" s="4"/>
      <c r="AD253" s="4"/>
      <c r="AE253" s="4"/>
      <c r="AF253" s="4"/>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t="str">
        <f>IFERROR(VLOOKUP(Data_Power_app[[#This Row],[PRO ODER]],'Result'!H:J,3,0),"")</f>
        <v/>
      </c>
      <c r="BG253" s="11" t="str">
        <f>IFERROR(VLOOKUP(Data_Power_app[[#This Row],[PRO ODER]]&amp;"LAM",'Real Time'!A:E,4,0),"")</f>
        <v/>
      </c>
      <c r="BH25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3" s="3" t="str">
        <f>IFERROR(VLOOKUP(Data_Power_app[[#This Row],[PRO ODER]],'Xuất-Delay-SLT'!B:C,2,0),"")</f>
        <v/>
      </c>
      <c r="BJ253" s="3" t="str">
        <f>IFERROR(VLOOKUP(Data_Power_app[[#This Row],[PRO ODER]],'Plan Lean DC'!A:C,3,0),"")</f>
        <v/>
      </c>
      <c r="BK253" s="3" t="str">
        <f>IFERROR(VLOOKUP(Data_Power_app[[#This Row],[PRO ODER]]&amp;"LEAN_IN",'Real Time'!A:D,4,0),"")</f>
        <v/>
      </c>
      <c r="BL253" s="3" t="str" cm="1">
        <f t="array" ref="BL253">IFERROR(_xlfn.IFS(Data_Power_app[[#This Row],[LEANLINE PLAN]]="","",Data_Power_app[[#This Row],[LEANLINE (REALTIME)]]="","",SEARCH(RIGHT(Data_Power_app[[#This Row],[LEANLINE (REALTIME)]],1),Data_Power_app[[#This Row],[LEANLINE PLAN]],1)&gt;0,"True"),"False")</f>
        <v/>
      </c>
    </row>
    <row r="254" spans="1:64" x14ac:dyDescent="0.25">
      <c r="A254" s="10"/>
      <c r="B254" s="3"/>
      <c r="C254" s="3"/>
      <c r="D254" s="3"/>
      <c r="E254" s="3"/>
      <c r="F254" s="3"/>
      <c r="G254" s="3"/>
      <c r="H254" s="4"/>
      <c r="I254" s="32"/>
      <c r="J254" s="4"/>
      <c r="K254" s="4"/>
      <c r="L254" s="4"/>
      <c r="M254" s="4"/>
      <c r="N254" s="4"/>
      <c r="O254" s="4"/>
      <c r="P254" s="4"/>
      <c r="Q254" s="4"/>
      <c r="R254" s="4"/>
      <c r="S254" s="4"/>
      <c r="T254" s="4"/>
      <c r="U254" s="4"/>
      <c r="V254" s="4"/>
      <c r="W254" s="4"/>
      <c r="X254" s="4"/>
      <c r="Y254" s="4"/>
      <c r="Z254" s="4"/>
      <c r="AA254" s="4"/>
      <c r="AB254" s="4"/>
      <c r="AC254" s="4"/>
      <c r="AD254" s="4"/>
      <c r="AE254" s="4"/>
      <c r="AF254" s="4"/>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t="str">
        <f>IFERROR(VLOOKUP(Data_Power_app[[#This Row],[PRO ODER]],'Result'!H:J,3,0),"")</f>
        <v/>
      </c>
      <c r="BG254" s="11" t="str">
        <f>IFERROR(VLOOKUP(Data_Power_app[[#This Row],[PRO ODER]]&amp;"LAM",'Real Time'!A:E,4,0),"")</f>
        <v/>
      </c>
      <c r="BH25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4" s="3" t="str">
        <f>IFERROR(VLOOKUP(Data_Power_app[[#This Row],[PRO ODER]],'Xuất-Delay-SLT'!B:C,2,0),"")</f>
        <v/>
      </c>
      <c r="BJ254" s="3" t="str">
        <f>IFERROR(VLOOKUP(Data_Power_app[[#This Row],[PRO ODER]],'Plan Lean DC'!A:C,3,0),"")</f>
        <v/>
      </c>
      <c r="BK254" s="3" t="str">
        <f>IFERROR(VLOOKUP(Data_Power_app[[#This Row],[PRO ODER]]&amp;"LEAN_IN",'Real Time'!A:D,4,0),"")</f>
        <v/>
      </c>
      <c r="BL254" s="3" t="str" cm="1">
        <f t="array" ref="BL254">IFERROR(_xlfn.IFS(Data_Power_app[[#This Row],[LEANLINE PLAN]]="","",Data_Power_app[[#This Row],[LEANLINE (REALTIME)]]="","",SEARCH(RIGHT(Data_Power_app[[#This Row],[LEANLINE (REALTIME)]],1),Data_Power_app[[#This Row],[LEANLINE PLAN]],1)&gt;0,"True"),"False")</f>
        <v/>
      </c>
    </row>
    <row r="255" spans="1:64" x14ac:dyDescent="0.25">
      <c r="A255" s="10"/>
      <c r="B255" s="3"/>
      <c r="C255" s="3"/>
      <c r="D255" s="3"/>
      <c r="E255" s="3"/>
      <c r="F255" s="3"/>
      <c r="G255" s="3"/>
      <c r="H255" s="4"/>
      <c r="I255" s="32"/>
      <c r="J255" s="4"/>
      <c r="K255" s="4"/>
      <c r="L255" s="4"/>
      <c r="M255" s="4"/>
      <c r="N255" s="4"/>
      <c r="O255" s="4"/>
      <c r="P255" s="4"/>
      <c r="Q255" s="4"/>
      <c r="R255" s="4"/>
      <c r="S255" s="4"/>
      <c r="T255" s="4"/>
      <c r="U255" s="4"/>
      <c r="V255" s="4"/>
      <c r="W255" s="4"/>
      <c r="X255" s="4"/>
      <c r="Y255" s="4"/>
      <c r="Z255" s="4"/>
      <c r="AA255" s="4"/>
      <c r="AB255" s="4"/>
      <c r="AC255" s="4"/>
      <c r="AD255" s="4"/>
      <c r="AE255" s="4"/>
      <c r="AF255" s="4"/>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t="str">
        <f>IFERROR(VLOOKUP(Data_Power_app[[#This Row],[PRO ODER]],'Result'!H:J,3,0),"")</f>
        <v/>
      </c>
      <c r="BG255" s="11" t="str">
        <f>IFERROR(VLOOKUP(Data_Power_app[[#This Row],[PRO ODER]]&amp;"LAM",'Real Time'!A:E,4,0),"")</f>
        <v/>
      </c>
      <c r="BH25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5" s="3" t="str">
        <f>IFERROR(VLOOKUP(Data_Power_app[[#This Row],[PRO ODER]],'Xuất-Delay-SLT'!B:C,2,0),"")</f>
        <v/>
      </c>
      <c r="BJ255" s="3" t="str">
        <f>IFERROR(VLOOKUP(Data_Power_app[[#This Row],[PRO ODER]],'Plan Lean DC'!A:C,3,0),"")</f>
        <v/>
      </c>
      <c r="BK255" s="3" t="str">
        <f>IFERROR(VLOOKUP(Data_Power_app[[#This Row],[PRO ODER]]&amp;"LEAN_IN",'Real Time'!A:D,4,0),"")</f>
        <v/>
      </c>
      <c r="BL255" s="3" t="str" cm="1">
        <f t="array" ref="BL255">IFERROR(_xlfn.IFS(Data_Power_app[[#This Row],[LEANLINE PLAN]]="","",Data_Power_app[[#This Row],[LEANLINE (REALTIME)]]="","",SEARCH(RIGHT(Data_Power_app[[#This Row],[LEANLINE (REALTIME)]],1),Data_Power_app[[#This Row],[LEANLINE PLAN]],1)&gt;0,"True"),"False")</f>
        <v/>
      </c>
    </row>
    <row r="256" spans="1:64" x14ac:dyDescent="0.25">
      <c r="A256" s="10"/>
      <c r="B256" s="3"/>
      <c r="C256" s="3"/>
      <c r="D256" s="3"/>
      <c r="E256" s="3"/>
      <c r="F256" s="3"/>
      <c r="G256" s="3"/>
      <c r="H256" s="4"/>
      <c r="I256" s="32"/>
      <c r="J256" s="4"/>
      <c r="K256" s="4"/>
      <c r="L256" s="4"/>
      <c r="M256" s="4"/>
      <c r="N256" s="4"/>
      <c r="O256" s="4"/>
      <c r="P256" s="4"/>
      <c r="Q256" s="4"/>
      <c r="R256" s="4"/>
      <c r="S256" s="4"/>
      <c r="T256" s="4"/>
      <c r="U256" s="4"/>
      <c r="V256" s="4"/>
      <c r="W256" s="4"/>
      <c r="X256" s="4"/>
      <c r="Y256" s="4"/>
      <c r="Z256" s="4"/>
      <c r="AA256" s="4"/>
      <c r="AB256" s="4"/>
      <c r="AC256" s="4"/>
      <c r="AD256" s="4"/>
      <c r="AE256" s="4"/>
      <c r="AF256" s="4"/>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t="str">
        <f>IFERROR(VLOOKUP(Data_Power_app[[#This Row],[PRO ODER]],'Result'!H:J,3,0),"")</f>
        <v/>
      </c>
      <c r="BG256" s="11" t="str">
        <f>IFERROR(VLOOKUP(Data_Power_app[[#This Row],[PRO ODER]]&amp;"LAM",'Real Time'!A:E,4,0),"")</f>
        <v/>
      </c>
      <c r="BH25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6" s="3" t="str">
        <f>IFERROR(VLOOKUP(Data_Power_app[[#This Row],[PRO ODER]],'Xuất-Delay-SLT'!B:C,2,0),"")</f>
        <v/>
      </c>
      <c r="BJ256" s="3" t="str">
        <f>IFERROR(VLOOKUP(Data_Power_app[[#This Row],[PRO ODER]],'Plan Lean DC'!A:C,3,0),"")</f>
        <v/>
      </c>
      <c r="BK256" s="3" t="str">
        <f>IFERROR(VLOOKUP(Data_Power_app[[#This Row],[PRO ODER]]&amp;"LEAN_IN",'Real Time'!A:D,4,0),"")</f>
        <v/>
      </c>
      <c r="BL256" s="3" t="str" cm="1">
        <f t="array" ref="BL256">IFERROR(_xlfn.IFS(Data_Power_app[[#This Row],[LEANLINE PLAN]]="","",Data_Power_app[[#This Row],[LEANLINE (REALTIME)]]="","",SEARCH(RIGHT(Data_Power_app[[#This Row],[LEANLINE (REALTIME)]],1),Data_Power_app[[#This Row],[LEANLINE PLAN]],1)&gt;0,"True"),"False")</f>
        <v/>
      </c>
    </row>
    <row r="257" spans="1:64" x14ac:dyDescent="0.25">
      <c r="A257" s="10"/>
      <c r="B257" s="3"/>
      <c r="C257" s="3"/>
      <c r="D257" s="3"/>
      <c r="E257" s="3"/>
      <c r="F257" s="3"/>
      <c r="G257" s="3"/>
      <c r="H257" s="4"/>
      <c r="I257" s="32"/>
      <c r="J257" s="4"/>
      <c r="K257" s="4"/>
      <c r="L257" s="4"/>
      <c r="M257" s="4"/>
      <c r="N257" s="4"/>
      <c r="O257" s="4"/>
      <c r="P257" s="4"/>
      <c r="Q257" s="4"/>
      <c r="R257" s="4"/>
      <c r="S257" s="4"/>
      <c r="T257" s="4"/>
      <c r="U257" s="4"/>
      <c r="V257" s="4"/>
      <c r="W257" s="4"/>
      <c r="X257" s="4"/>
      <c r="Y257" s="4"/>
      <c r="Z257" s="4"/>
      <c r="AA257" s="4"/>
      <c r="AB257" s="4"/>
      <c r="AC257" s="4"/>
      <c r="AD257" s="4"/>
      <c r="AE257" s="4"/>
      <c r="AF257" s="4"/>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t="str">
        <f>IFERROR(VLOOKUP(Data_Power_app[[#This Row],[PRO ODER]],'Result'!H:J,3,0),"")</f>
        <v/>
      </c>
      <c r="BG257" s="11" t="str">
        <f>IFERROR(VLOOKUP(Data_Power_app[[#This Row],[PRO ODER]]&amp;"LAM",'Real Time'!A:E,4,0),"")</f>
        <v/>
      </c>
      <c r="BH25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7" s="3" t="str">
        <f>IFERROR(VLOOKUP(Data_Power_app[[#This Row],[PRO ODER]],'Xuất-Delay-SLT'!B:C,2,0),"")</f>
        <v/>
      </c>
      <c r="BJ257" s="3" t="str">
        <f>IFERROR(VLOOKUP(Data_Power_app[[#This Row],[PRO ODER]],'Plan Lean DC'!A:C,3,0),"")</f>
        <v/>
      </c>
      <c r="BK257" s="3" t="str">
        <f>IFERROR(VLOOKUP(Data_Power_app[[#This Row],[PRO ODER]]&amp;"LEAN_IN",'Real Time'!A:D,4,0),"")</f>
        <v/>
      </c>
      <c r="BL257" s="3" t="str" cm="1">
        <f t="array" ref="BL257">IFERROR(_xlfn.IFS(Data_Power_app[[#This Row],[LEANLINE PLAN]]="","",Data_Power_app[[#This Row],[LEANLINE (REALTIME)]]="","",SEARCH(RIGHT(Data_Power_app[[#This Row],[LEANLINE (REALTIME)]],1),Data_Power_app[[#This Row],[LEANLINE PLAN]],1)&gt;0,"True"),"False")</f>
        <v/>
      </c>
    </row>
    <row r="258" spans="1:64" x14ac:dyDescent="0.25">
      <c r="A258" s="10"/>
      <c r="B258" s="3"/>
      <c r="C258" s="3"/>
      <c r="D258" s="3"/>
      <c r="E258" s="3"/>
      <c r="F258" s="3"/>
      <c r="G258" s="3"/>
      <c r="H258" s="4"/>
      <c r="I258" s="32"/>
      <c r="J258" s="4"/>
      <c r="K258" s="4"/>
      <c r="L258" s="4"/>
      <c r="M258" s="4"/>
      <c r="N258" s="4"/>
      <c r="O258" s="4"/>
      <c r="P258" s="4"/>
      <c r="Q258" s="4"/>
      <c r="R258" s="4"/>
      <c r="S258" s="4"/>
      <c r="T258" s="4"/>
      <c r="U258" s="4"/>
      <c r="V258" s="4"/>
      <c r="W258" s="4"/>
      <c r="X258" s="4"/>
      <c r="Y258" s="4"/>
      <c r="Z258" s="4"/>
      <c r="AA258" s="4"/>
      <c r="AB258" s="4"/>
      <c r="AC258" s="4"/>
      <c r="AD258" s="4"/>
      <c r="AE258" s="4"/>
      <c r="AF258" s="4"/>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t="str">
        <f>IFERROR(VLOOKUP(Data_Power_app[[#This Row],[PRO ODER]],'Result'!H:J,3,0),"")</f>
        <v/>
      </c>
      <c r="BG258" s="11" t="str">
        <f>IFERROR(VLOOKUP(Data_Power_app[[#This Row],[PRO ODER]]&amp;"LAM",'Real Time'!A:E,4,0),"")</f>
        <v/>
      </c>
      <c r="BH25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8" s="3" t="str">
        <f>IFERROR(VLOOKUP(Data_Power_app[[#This Row],[PRO ODER]],'Xuất-Delay-SLT'!B:C,2,0),"")</f>
        <v/>
      </c>
      <c r="BJ258" s="3" t="str">
        <f>IFERROR(VLOOKUP(Data_Power_app[[#This Row],[PRO ODER]],'Plan Lean DC'!A:C,3,0),"")</f>
        <v/>
      </c>
      <c r="BK258" s="3" t="str">
        <f>IFERROR(VLOOKUP(Data_Power_app[[#This Row],[PRO ODER]]&amp;"LEAN_IN",'Real Time'!A:D,4,0),"")</f>
        <v/>
      </c>
      <c r="BL258" s="3" t="str" cm="1">
        <f t="array" ref="BL258">IFERROR(_xlfn.IFS(Data_Power_app[[#This Row],[LEANLINE PLAN]]="","",Data_Power_app[[#This Row],[LEANLINE (REALTIME)]]="","",SEARCH(RIGHT(Data_Power_app[[#This Row],[LEANLINE (REALTIME)]],1),Data_Power_app[[#This Row],[LEANLINE PLAN]],1)&gt;0,"True"),"False")</f>
        <v/>
      </c>
    </row>
    <row r="259" spans="1:64" x14ac:dyDescent="0.25">
      <c r="A259" s="10"/>
      <c r="B259" s="3"/>
      <c r="C259" s="3"/>
      <c r="D259" s="3"/>
      <c r="E259" s="3"/>
      <c r="F259" s="3"/>
      <c r="G259" s="3"/>
      <c r="H259" s="4"/>
      <c r="I259" s="32"/>
      <c r="J259" s="4"/>
      <c r="K259" s="4"/>
      <c r="L259" s="4"/>
      <c r="M259" s="4"/>
      <c r="N259" s="4"/>
      <c r="O259" s="4"/>
      <c r="P259" s="4"/>
      <c r="Q259" s="4"/>
      <c r="R259" s="4"/>
      <c r="S259" s="4"/>
      <c r="T259" s="4"/>
      <c r="U259" s="4"/>
      <c r="V259" s="4"/>
      <c r="W259" s="4"/>
      <c r="X259" s="4"/>
      <c r="Y259" s="4"/>
      <c r="Z259" s="4"/>
      <c r="AA259" s="4"/>
      <c r="AB259" s="4"/>
      <c r="AC259" s="4"/>
      <c r="AD259" s="4"/>
      <c r="AE259" s="4"/>
      <c r="AF259" s="4"/>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t="str">
        <f>IFERROR(VLOOKUP(Data_Power_app[[#This Row],[PRO ODER]],'Result'!H:J,3,0),"")</f>
        <v/>
      </c>
      <c r="BG259" s="11" t="str">
        <f>IFERROR(VLOOKUP(Data_Power_app[[#This Row],[PRO ODER]]&amp;"LAM",'Real Time'!A:E,4,0),"")</f>
        <v/>
      </c>
      <c r="BH25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9" s="3" t="str">
        <f>IFERROR(VLOOKUP(Data_Power_app[[#This Row],[PRO ODER]],'Xuất-Delay-SLT'!B:C,2,0),"")</f>
        <v/>
      </c>
      <c r="BJ259" s="3" t="str">
        <f>IFERROR(VLOOKUP(Data_Power_app[[#This Row],[PRO ODER]],'Plan Lean DC'!A:C,3,0),"")</f>
        <v/>
      </c>
      <c r="BK259" s="3" t="str">
        <f>IFERROR(VLOOKUP(Data_Power_app[[#This Row],[PRO ODER]]&amp;"LEAN_IN",'Real Time'!A:D,4,0),"")</f>
        <v/>
      </c>
      <c r="BL259" s="3" t="str" cm="1">
        <f t="array" ref="BL259">IFERROR(_xlfn.IFS(Data_Power_app[[#This Row],[LEANLINE PLAN]]="","",Data_Power_app[[#This Row],[LEANLINE (REALTIME)]]="","",SEARCH(RIGHT(Data_Power_app[[#This Row],[LEANLINE (REALTIME)]],1),Data_Power_app[[#This Row],[LEANLINE PLAN]],1)&gt;0,"True"),"False")</f>
        <v/>
      </c>
    </row>
    <row r="260" spans="1:64" x14ac:dyDescent="0.25">
      <c r="A260" s="10"/>
      <c r="B260" s="3"/>
      <c r="C260" s="3"/>
      <c r="D260" s="3"/>
      <c r="E260" s="3"/>
      <c r="F260" s="3"/>
      <c r="G260" s="3"/>
      <c r="H260" s="4"/>
      <c r="I260" s="32"/>
      <c r="J260" s="4"/>
      <c r="K260" s="4"/>
      <c r="L260" s="4"/>
      <c r="M260" s="4"/>
      <c r="N260" s="4"/>
      <c r="O260" s="4"/>
      <c r="P260" s="4"/>
      <c r="Q260" s="4"/>
      <c r="R260" s="4"/>
      <c r="S260" s="4"/>
      <c r="T260" s="4"/>
      <c r="U260" s="4"/>
      <c r="V260" s="4"/>
      <c r="W260" s="4"/>
      <c r="X260" s="4"/>
      <c r="Y260" s="4"/>
      <c r="Z260" s="4"/>
      <c r="AA260" s="4"/>
      <c r="AB260" s="4"/>
      <c r="AC260" s="4"/>
      <c r="AD260" s="4"/>
      <c r="AE260" s="4"/>
      <c r="AF260" s="4"/>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t="str">
        <f>IFERROR(VLOOKUP(Data_Power_app[[#This Row],[PRO ODER]],'Result'!H:J,3,0),"")</f>
        <v/>
      </c>
      <c r="BG260" s="11" t="str">
        <f>IFERROR(VLOOKUP(Data_Power_app[[#This Row],[PRO ODER]]&amp;"LAM",'Real Time'!A:E,4,0),"")</f>
        <v/>
      </c>
      <c r="BH26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0" s="3" t="str">
        <f>IFERROR(VLOOKUP(Data_Power_app[[#This Row],[PRO ODER]],'Xuất-Delay-SLT'!B:C,2,0),"")</f>
        <v/>
      </c>
      <c r="BJ260" s="3" t="str">
        <f>IFERROR(VLOOKUP(Data_Power_app[[#This Row],[PRO ODER]],'Plan Lean DC'!A:C,3,0),"")</f>
        <v/>
      </c>
      <c r="BK260" s="3" t="str">
        <f>IFERROR(VLOOKUP(Data_Power_app[[#This Row],[PRO ODER]]&amp;"LEAN_IN",'Real Time'!A:D,4,0),"")</f>
        <v/>
      </c>
      <c r="BL260" s="3" t="str" cm="1">
        <f t="array" ref="BL260">IFERROR(_xlfn.IFS(Data_Power_app[[#This Row],[LEANLINE PLAN]]="","",Data_Power_app[[#This Row],[LEANLINE (REALTIME)]]="","",SEARCH(RIGHT(Data_Power_app[[#This Row],[LEANLINE (REALTIME)]],1),Data_Power_app[[#This Row],[LEANLINE PLAN]],1)&gt;0,"True"),"False")</f>
        <v/>
      </c>
    </row>
    <row r="261" spans="1:64" x14ac:dyDescent="0.25">
      <c r="A261" s="10"/>
      <c r="B261" s="3"/>
      <c r="C261" s="3"/>
      <c r="D261" s="3"/>
      <c r="E261" s="3"/>
      <c r="F261" s="3"/>
      <c r="G261" s="3"/>
      <c r="H261" s="4"/>
      <c r="I261" s="32"/>
      <c r="J261" s="4"/>
      <c r="K261" s="4"/>
      <c r="L261" s="4"/>
      <c r="M261" s="4"/>
      <c r="N261" s="4"/>
      <c r="O261" s="4"/>
      <c r="P261" s="4"/>
      <c r="Q261" s="4"/>
      <c r="R261" s="4"/>
      <c r="S261" s="4"/>
      <c r="T261" s="4"/>
      <c r="U261" s="4"/>
      <c r="V261" s="4"/>
      <c r="W261" s="4"/>
      <c r="X261" s="4"/>
      <c r="Y261" s="4"/>
      <c r="Z261" s="4"/>
      <c r="AA261" s="4"/>
      <c r="AB261" s="4"/>
      <c r="AC261" s="4"/>
      <c r="AD261" s="4"/>
      <c r="AE261" s="4"/>
      <c r="AF261" s="4"/>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t="str">
        <f>IFERROR(VLOOKUP(Data_Power_app[[#This Row],[PRO ODER]],'Result'!H:J,3,0),"")</f>
        <v/>
      </c>
      <c r="BG261" s="11" t="str">
        <f>IFERROR(VLOOKUP(Data_Power_app[[#This Row],[PRO ODER]]&amp;"LAM",'Real Time'!A:E,4,0),"")</f>
        <v/>
      </c>
      <c r="BH26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1" s="3" t="str">
        <f>IFERROR(VLOOKUP(Data_Power_app[[#This Row],[PRO ODER]],'Xuất-Delay-SLT'!B:C,2,0),"")</f>
        <v/>
      </c>
      <c r="BJ261" s="3" t="str">
        <f>IFERROR(VLOOKUP(Data_Power_app[[#This Row],[PRO ODER]],'Plan Lean DC'!A:C,3,0),"")</f>
        <v/>
      </c>
      <c r="BK261" s="3" t="str">
        <f>IFERROR(VLOOKUP(Data_Power_app[[#This Row],[PRO ODER]]&amp;"LEAN_IN",'Real Time'!A:D,4,0),"")</f>
        <v/>
      </c>
      <c r="BL261" s="3" t="str" cm="1">
        <f t="array" ref="BL261">IFERROR(_xlfn.IFS(Data_Power_app[[#This Row],[LEANLINE PLAN]]="","",Data_Power_app[[#This Row],[LEANLINE (REALTIME)]]="","",SEARCH(RIGHT(Data_Power_app[[#This Row],[LEANLINE (REALTIME)]],1),Data_Power_app[[#This Row],[LEANLINE PLAN]],1)&gt;0,"True"),"False")</f>
        <v/>
      </c>
    </row>
    <row r="262" spans="1:64" x14ac:dyDescent="0.25">
      <c r="A262" s="10"/>
      <c r="B262" s="3"/>
      <c r="C262" s="3"/>
      <c r="D262" s="3"/>
      <c r="E262" s="3"/>
      <c r="F262" s="3"/>
      <c r="G262" s="3"/>
      <c r="H262" s="4"/>
      <c r="I262" s="32"/>
      <c r="J262" s="4"/>
      <c r="K262" s="4"/>
      <c r="L262" s="4"/>
      <c r="M262" s="4"/>
      <c r="N262" s="4"/>
      <c r="O262" s="4"/>
      <c r="P262" s="4"/>
      <c r="Q262" s="4"/>
      <c r="R262" s="4"/>
      <c r="S262" s="4"/>
      <c r="T262" s="4"/>
      <c r="U262" s="4"/>
      <c r="V262" s="4"/>
      <c r="W262" s="4"/>
      <c r="X262" s="4"/>
      <c r="Y262" s="4"/>
      <c r="Z262" s="4"/>
      <c r="AA262" s="4"/>
      <c r="AB262" s="4"/>
      <c r="AC262" s="4"/>
      <c r="AD262" s="4"/>
      <c r="AE262" s="4"/>
      <c r="AF262" s="4"/>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t="str">
        <f>IFERROR(VLOOKUP(Data_Power_app[[#This Row],[PRO ODER]],'Result'!H:J,3,0),"")</f>
        <v/>
      </c>
      <c r="BG262" s="11" t="str">
        <f>IFERROR(VLOOKUP(Data_Power_app[[#This Row],[PRO ODER]]&amp;"LAM",'Real Time'!A:E,4,0),"")</f>
        <v/>
      </c>
      <c r="BH26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2" s="3" t="str">
        <f>IFERROR(VLOOKUP(Data_Power_app[[#This Row],[PRO ODER]],'Xuất-Delay-SLT'!B:C,2,0),"")</f>
        <v/>
      </c>
      <c r="BJ262" s="3" t="str">
        <f>IFERROR(VLOOKUP(Data_Power_app[[#This Row],[PRO ODER]],'Plan Lean DC'!A:C,3,0),"")</f>
        <v/>
      </c>
      <c r="BK262" s="3" t="str">
        <f>IFERROR(VLOOKUP(Data_Power_app[[#This Row],[PRO ODER]]&amp;"LEAN_IN",'Real Time'!A:D,4,0),"")</f>
        <v/>
      </c>
      <c r="BL262" s="3" t="str" cm="1">
        <f t="array" ref="BL262">IFERROR(_xlfn.IFS(Data_Power_app[[#This Row],[LEANLINE PLAN]]="","",Data_Power_app[[#This Row],[LEANLINE (REALTIME)]]="","",SEARCH(RIGHT(Data_Power_app[[#This Row],[LEANLINE (REALTIME)]],1),Data_Power_app[[#This Row],[LEANLINE PLAN]],1)&gt;0,"True"),"False")</f>
        <v/>
      </c>
    </row>
    <row r="263" spans="1:64" x14ac:dyDescent="0.25">
      <c r="A263" s="10"/>
      <c r="B263" s="3"/>
      <c r="C263" s="3"/>
      <c r="D263" s="3"/>
      <c r="E263" s="3"/>
      <c r="F263" s="3"/>
      <c r="G263" s="3"/>
      <c r="H263" s="4"/>
      <c r="I263" s="32"/>
      <c r="J263" s="4"/>
      <c r="K263" s="4"/>
      <c r="L263" s="4"/>
      <c r="M263" s="4"/>
      <c r="N263" s="4"/>
      <c r="O263" s="4"/>
      <c r="P263" s="4"/>
      <c r="Q263" s="4"/>
      <c r="R263" s="4"/>
      <c r="S263" s="4"/>
      <c r="T263" s="4"/>
      <c r="U263" s="4"/>
      <c r="V263" s="4"/>
      <c r="W263" s="4"/>
      <c r="X263" s="4"/>
      <c r="Y263" s="4"/>
      <c r="Z263" s="4"/>
      <c r="AA263" s="4"/>
      <c r="AB263" s="4"/>
      <c r="AC263" s="4"/>
      <c r="AD263" s="4"/>
      <c r="AE263" s="4"/>
      <c r="AF263" s="4"/>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t="str">
        <f>IFERROR(VLOOKUP(Data_Power_app[[#This Row],[PRO ODER]],'Result'!H:J,3,0),"")</f>
        <v/>
      </c>
      <c r="BG263" s="11" t="str">
        <f>IFERROR(VLOOKUP(Data_Power_app[[#This Row],[PRO ODER]]&amp;"LAM",'Real Time'!A:E,4,0),"")</f>
        <v/>
      </c>
      <c r="BH26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3" s="3" t="str">
        <f>IFERROR(VLOOKUP(Data_Power_app[[#This Row],[PRO ODER]],'Xuất-Delay-SLT'!B:C,2,0),"")</f>
        <v/>
      </c>
      <c r="BJ263" s="3" t="str">
        <f>IFERROR(VLOOKUP(Data_Power_app[[#This Row],[PRO ODER]],'Plan Lean DC'!A:C,3,0),"")</f>
        <v/>
      </c>
      <c r="BK263" s="3" t="str">
        <f>IFERROR(VLOOKUP(Data_Power_app[[#This Row],[PRO ODER]]&amp;"LEAN_IN",'Real Time'!A:D,4,0),"")</f>
        <v/>
      </c>
      <c r="BL263" s="3" t="str" cm="1">
        <f t="array" ref="BL263">IFERROR(_xlfn.IFS(Data_Power_app[[#This Row],[LEANLINE PLAN]]="","",Data_Power_app[[#This Row],[LEANLINE (REALTIME)]]="","",SEARCH(RIGHT(Data_Power_app[[#This Row],[LEANLINE (REALTIME)]],1),Data_Power_app[[#This Row],[LEANLINE PLAN]],1)&gt;0,"True"),"False")</f>
        <v/>
      </c>
    </row>
    <row r="264" spans="1:64" x14ac:dyDescent="0.25">
      <c r="A264" s="10"/>
      <c r="B264" s="3"/>
      <c r="C264" s="3"/>
      <c r="D264" s="3"/>
      <c r="E264" s="3"/>
      <c r="F264" s="3"/>
      <c r="G264" s="3"/>
      <c r="H264" s="4"/>
      <c r="I264" s="32"/>
      <c r="J264" s="4"/>
      <c r="K264" s="4"/>
      <c r="L264" s="4"/>
      <c r="M264" s="4"/>
      <c r="N264" s="4"/>
      <c r="O264" s="4"/>
      <c r="P264" s="4"/>
      <c r="Q264" s="4"/>
      <c r="R264" s="4"/>
      <c r="S264" s="4"/>
      <c r="T264" s="4"/>
      <c r="U264" s="4"/>
      <c r="V264" s="4"/>
      <c r="W264" s="4"/>
      <c r="X264" s="4"/>
      <c r="Y264" s="4"/>
      <c r="Z264" s="4"/>
      <c r="AA264" s="4"/>
      <c r="AB264" s="4"/>
      <c r="AC264" s="4"/>
      <c r="AD264" s="4"/>
      <c r="AE264" s="4"/>
      <c r="AF264" s="4"/>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t="str">
        <f>IFERROR(VLOOKUP(Data_Power_app[[#This Row],[PRO ODER]],'Result'!H:J,3,0),"")</f>
        <v/>
      </c>
      <c r="BG264" s="11" t="str">
        <f>IFERROR(VLOOKUP(Data_Power_app[[#This Row],[PRO ODER]]&amp;"LAM",'Real Time'!A:E,4,0),"")</f>
        <v/>
      </c>
      <c r="BH26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4" s="3" t="str">
        <f>IFERROR(VLOOKUP(Data_Power_app[[#This Row],[PRO ODER]],'Xuất-Delay-SLT'!B:C,2,0),"")</f>
        <v/>
      </c>
      <c r="BJ264" s="3" t="str">
        <f>IFERROR(VLOOKUP(Data_Power_app[[#This Row],[PRO ODER]],'Plan Lean DC'!A:C,3,0),"")</f>
        <v/>
      </c>
      <c r="BK264" s="3" t="str">
        <f>IFERROR(VLOOKUP(Data_Power_app[[#This Row],[PRO ODER]]&amp;"LEAN_IN",'Real Time'!A:D,4,0),"")</f>
        <v/>
      </c>
      <c r="BL264" s="3" t="str" cm="1">
        <f t="array" ref="BL264">IFERROR(_xlfn.IFS(Data_Power_app[[#This Row],[LEANLINE PLAN]]="","",Data_Power_app[[#This Row],[LEANLINE (REALTIME)]]="","",SEARCH(RIGHT(Data_Power_app[[#This Row],[LEANLINE (REALTIME)]],1),Data_Power_app[[#This Row],[LEANLINE PLAN]],1)&gt;0,"True"),"False")</f>
        <v/>
      </c>
    </row>
    <row r="265" spans="1:64" x14ac:dyDescent="0.25">
      <c r="A265" s="10"/>
      <c r="B265" s="3"/>
      <c r="C265" s="3"/>
      <c r="D265" s="3"/>
      <c r="E265" s="3"/>
      <c r="F265" s="3"/>
      <c r="G265" s="3"/>
      <c r="H265" s="4"/>
      <c r="I265" s="32"/>
      <c r="J265" s="4"/>
      <c r="K265" s="4"/>
      <c r="L265" s="4"/>
      <c r="M265" s="4"/>
      <c r="N265" s="4"/>
      <c r="O265" s="4"/>
      <c r="P265" s="4"/>
      <c r="Q265" s="4"/>
      <c r="R265" s="4"/>
      <c r="S265" s="4"/>
      <c r="T265" s="4"/>
      <c r="U265" s="4"/>
      <c r="V265" s="4"/>
      <c r="W265" s="4"/>
      <c r="X265" s="4"/>
      <c r="Y265" s="4"/>
      <c r="Z265" s="4"/>
      <c r="AA265" s="4"/>
      <c r="AB265" s="4"/>
      <c r="AC265" s="4"/>
      <c r="AD265" s="4"/>
      <c r="AE265" s="4"/>
      <c r="AF265" s="4"/>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t="str">
        <f>IFERROR(VLOOKUP(Data_Power_app[[#This Row],[PRO ODER]],'Result'!H:J,3,0),"")</f>
        <v/>
      </c>
      <c r="BG265" s="11" t="str">
        <f>IFERROR(VLOOKUP(Data_Power_app[[#This Row],[PRO ODER]]&amp;"LAM",'Real Time'!A:E,4,0),"")</f>
        <v/>
      </c>
      <c r="BH26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5" s="3" t="str">
        <f>IFERROR(VLOOKUP(Data_Power_app[[#This Row],[PRO ODER]],'Xuất-Delay-SLT'!B:C,2,0),"")</f>
        <v/>
      </c>
      <c r="BJ265" s="3" t="str">
        <f>IFERROR(VLOOKUP(Data_Power_app[[#This Row],[PRO ODER]],'Plan Lean DC'!A:C,3,0),"")</f>
        <v/>
      </c>
      <c r="BK265" s="3" t="str">
        <f>IFERROR(VLOOKUP(Data_Power_app[[#This Row],[PRO ODER]]&amp;"LEAN_IN",'Real Time'!A:D,4,0),"")</f>
        <v/>
      </c>
      <c r="BL265" s="3" t="str" cm="1">
        <f t="array" ref="BL265">IFERROR(_xlfn.IFS(Data_Power_app[[#This Row],[LEANLINE PLAN]]="","",Data_Power_app[[#This Row],[LEANLINE (REALTIME)]]="","",SEARCH(RIGHT(Data_Power_app[[#This Row],[LEANLINE (REALTIME)]],1),Data_Power_app[[#This Row],[LEANLINE PLAN]],1)&gt;0,"True"),"False")</f>
        <v/>
      </c>
    </row>
    <row r="266" spans="1:64" x14ac:dyDescent="0.25">
      <c r="A266" s="10"/>
      <c r="B266" s="3"/>
      <c r="C266" s="3"/>
      <c r="D266" s="3"/>
      <c r="E266" s="3"/>
      <c r="F266" s="3"/>
      <c r="G266" s="3"/>
      <c r="H266" s="4"/>
      <c r="I266" s="32"/>
      <c r="J266" s="4"/>
      <c r="K266" s="4"/>
      <c r="L266" s="4"/>
      <c r="M266" s="4"/>
      <c r="N266" s="4"/>
      <c r="O266" s="4"/>
      <c r="P266" s="4"/>
      <c r="Q266" s="4"/>
      <c r="R266" s="4"/>
      <c r="S266" s="4"/>
      <c r="T266" s="4"/>
      <c r="U266" s="4"/>
      <c r="V266" s="4"/>
      <c r="W266" s="4"/>
      <c r="X266" s="4"/>
      <c r="Y266" s="4"/>
      <c r="Z266" s="4"/>
      <c r="AA266" s="4"/>
      <c r="AB266" s="4"/>
      <c r="AC266" s="4"/>
      <c r="AD266" s="4"/>
      <c r="AE266" s="4"/>
      <c r="AF266" s="4"/>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t="str">
        <f>IFERROR(VLOOKUP(Data_Power_app[[#This Row],[PRO ODER]],'Result'!H:J,3,0),"")</f>
        <v/>
      </c>
      <c r="BG266" s="11" t="str">
        <f>IFERROR(VLOOKUP(Data_Power_app[[#This Row],[PRO ODER]]&amp;"LAM",'Real Time'!A:E,4,0),"")</f>
        <v/>
      </c>
      <c r="BH26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6" s="3" t="str">
        <f>IFERROR(VLOOKUP(Data_Power_app[[#This Row],[PRO ODER]],'Xuất-Delay-SLT'!B:C,2,0),"")</f>
        <v/>
      </c>
      <c r="BJ266" s="3" t="str">
        <f>IFERROR(VLOOKUP(Data_Power_app[[#This Row],[PRO ODER]],'Plan Lean DC'!A:C,3,0),"")</f>
        <v/>
      </c>
      <c r="BK266" s="3" t="str">
        <f>IFERROR(VLOOKUP(Data_Power_app[[#This Row],[PRO ODER]]&amp;"LEAN_IN",'Real Time'!A:D,4,0),"")</f>
        <v/>
      </c>
      <c r="BL266" s="3" t="str" cm="1">
        <f t="array" ref="BL266">IFERROR(_xlfn.IFS(Data_Power_app[[#This Row],[LEANLINE PLAN]]="","",Data_Power_app[[#This Row],[LEANLINE (REALTIME)]]="","",SEARCH(RIGHT(Data_Power_app[[#This Row],[LEANLINE (REALTIME)]],1),Data_Power_app[[#This Row],[LEANLINE PLAN]],1)&gt;0,"True"),"False")</f>
        <v/>
      </c>
    </row>
    <row r="267" spans="1:64" x14ac:dyDescent="0.25">
      <c r="A267" s="10"/>
      <c r="B267" s="3"/>
      <c r="C267" s="3"/>
      <c r="D267" s="3"/>
      <c r="E267" s="3"/>
      <c r="F267" s="3"/>
      <c r="G267" s="3"/>
      <c r="H267" s="4"/>
      <c r="I267" s="32"/>
      <c r="J267" s="4"/>
      <c r="K267" s="4"/>
      <c r="L267" s="4"/>
      <c r="M267" s="4"/>
      <c r="N267" s="4"/>
      <c r="O267" s="4"/>
      <c r="P267" s="4"/>
      <c r="Q267" s="4"/>
      <c r="R267" s="4"/>
      <c r="S267" s="4"/>
      <c r="T267" s="4"/>
      <c r="U267" s="4"/>
      <c r="V267" s="4"/>
      <c r="W267" s="4"/>
      <c r="X267" s="4"/>
      <c r="Y267" s="4"/>
      <c r="Z267" s="4"/>
      <c r="AA267" s="4"/>
      <c r="AB267" s="4"/>
      <c r="AC267" s="4"/>
      <c r="AD267" s="4"/>
      <c r="AE267" s="4"/>
      <c r="AF267" s="4"/>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t="str">
        <f>IFERROR(VLOOKUP(Data_Power_app[[#This Row],[PRO ODER]],'Result'!H:J,3,0),"")</f>
        <v/>
      </c>
      <c r="BG267" s="11" t="str">
        <f>IFERROR(VLOOKUP(Data_Power_app[[#This Row],[PRO ODER]]&amp;"LAM",'Real Time'!A:E,4,0),"")</f>
        <v/>
      </c>
      <c r="BH26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7" s="3" t="str">
        <f>IFERROR(VLOOKUP(Data_Power_app[[#This Row],[PRO ODER]],'Xuất-Delay-SLT'!B:C,2,0),"")</f>
        <v/>
      </c>
      <c r="BJ267" s="3" t="str">
        <f>IFERROR(VLOOKUP(Data_Power_app[[#This Row],[PRO ODER]],'Plan Lean DC'!A:C,3,0),"")</f>
        <v/>
      </c>
      <c r="BK267" s="3" t="str">
        <f>IFERROR(VLOOKUP(Data_Power_app[[#This Row],[PRO ODER]]&amp;"LEAN_IN",'Real Time'!A:D,4,0),"")</f>
        <v/>
      </c>
      <c r="BL267" s="3" t="str" cm="1">
        <f t="array" ref="BL267">IFERROR(_xlfn.IFS(Data_Power_app[[#This Row],[LEANLINE PLAN]]="","",Data_Power_app[[#This Row],[LEANLINE (REALTIME)]]="","",SEARCH(RIGHT(Data_Power_app[[#This Row],[LEANLINE (REALTIME)]],1),Data_Power_app[[#This Row],[LEANLINE PLAN]],1)&gt;0,"True"),"False")</f>
        <v/>
      </c>
    </row>
    <row r="268" spans="1:64" x14ac:dyDescent="0.25">
      <c r="A268" s="10"/>
      <c r="B268" s="3"/>
      <c r="C268" s="3"/>
      <c r="D268" s="3"/>
      <c r="E268" s="3"/>
      <c r="F268" s="3"/>
      <c r="G268" s="3"/>
      <c r="H268" s="4"/>
      <c r="I268" s="32"/>
      <c r="J268" s="4"/>
      <c r="K268" s="4"/>
      <c r="L268" s="4"/>
      <c r="M268" s="4"/>
      <c r="N268" s="4"/>
      <c r="O268" s="4"/>
      <c r="P268" s="4"/>
      <c r="Q268" s="4"/>
      <c r="R268" s="4"/>
      <c r="S268" s="4"/>
      <c r="T268" s="4"/>
      <c r="U268" s="4"/>
      <c r="V268" s="4"/>
      <c r="W268" s="4"/>
      <c r="X268" s="4"/>
      <c r="Y268" s="4"/>
      <c r="Z268" s="4"/>
      <c r="AA268" s="4"/>
      <c r="AB268" s="4"/>
      <c r="AC268" s="4"/>
      <c r="AD268" s="4"/>
      <c r="AE268" s="4"/>
      <c r="AF268" s="4"/>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t="str">
        <f>IFERROR(VLOOKUP(Data_Power_app[[#This Row],[PRO ODER]],'Result'!H:J,3,0),"")</f>
        <v/>
      </c>
      <c r="BG268" s="11" t="str">
        <f>IFERROR(VLOOKUP(Data_Power_app[[#This Row],[PRO ODER]]&amp;"LAM",'Real Time'!A:E,4,0),"")</f>
        <v/>
      </c>
      <c r="BH26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8" s="3" t="str">
        <f>IFERROR(VLOOKUP(Data_Power_app[[#This Row],[PRO ODER]],'Xuất-Delay-SLT'!B:C,2,0),"")</f>
        <v/>
      </c>
      <c r="BJ268" s="3" t="str">
        <f>IFERROR(VLOOKUP(Data_Power_app[[#This Row],[PRO ODER]],'Plan Lean DC'!A:C,3,0),"")</f>
        <v/>
      </c>
      <c r="BK268" s="3" t="str">
        <f>IFERROR(VLOOKUP(Data_Power_app[[#This Row],[PRO ODER]]&amp;"LEAN_IN",'Real Time'!A:D,4,0),"")</f>
        <v/>
      </c>
      <c r="BL268" s="3" t="str" cm="1">
        <f t="array" ref="BL268">IFERROR(_xlfn.IFS(Data_Power_app[[#This Row],[LEANLINE PLAN]]="","",Data_Power_app[[#This Row],[LEANLINE (REALTIME)]]="","",SEARCH(RIGHT(Data_Power_app[[#This Row],[LEANLINE (REALTIME)]],1),Data_Power_app[[#This Row],[LEANLINE PLAN]],1)&gt;0,"True"),"False")</f>
        <v/>
      </c>
    </row>
    <row r="269" spans="1:64" x14ac:dyDescent="0.25">
      <c r="A269" s="10"/>
      <c r="B269" s="3"/>
      <c r="C269" s="3"/>
      <c r="D269" s="3"/>
      <c r="E269" s="3"/>
      <c r="F269" s="3"/>
      <c r="G269" s="3"/>
      <c r="H269" s="4"/>
      <c r="I269" s="32"/>
      <c r="J269" s="4"/>
      <c r="K269" s="4"/>
      <c r="L269" s="4"/>
      <c r="M269" s="4"/>
      <c r="N269" s="4"/>
      <c r="O269" s="4"/>
      <c r="P269" s="4"/>
      <c r="Q269" s="4"/>
      <c r="R269" s="4"/>
      <c r="S269" s="4"/>
      <c r="T269" s="4"/>
      <c r="U269" s="4"/>
      <c r="V269" s="4"/>
      <c r="W269" s="4"/>
      <c r="X269" s="4"/>
      <c r="Y269" s="4"/>
      <c r="Z269" s="4"/>
      <c r="AA269" s="4"/>
      <c r="AB269" s="4"/>
      <c r="AC269" s="4"/>
      <c r="AD269" s="4"/>
      <c r="AE269" s="4"/>
      <c r="AF269" s="4"/>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t="str">
        <f>IFERROR(VLOOKUP(Data_Power_app[[#This Row],[PRO ODER]],'Result'!H:J,3,0),"")</f>
        <v/>
      </c>
      <c r="BG269" s="11" t="str">
        <f>IFERROR(VLOOKUP(Data_Power_app[[#This Row],[PRO ODER]]&amp;"LAM",'Real Time'!A:E,4,0),"")</f>
        <v/>
      </c>
      <c r="BH26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9" s="3" t="str">
        <f>IFERROR(VLOOKUP(Data_Power_app[[#This Row],[PRO ODER]],'Xuất-Delay-SLT'!B:C,2,0),"")</f>
        <v/>
      </c>
      <c r="BJ269" s="3" t="str">
        <f>IFERROR(VLOOKUP(Data_Power_app[[#This Row],[PRO ODER]],'Plan Lean DC'!A:C,3,0),"")</f>
        <v/>
      </c>
      <c r="BK269" s="3" t="str">
        <f>IFERROR(VLOOKUP(Data_Power_app[[#This Row],[PRO ODER]]&amp;"LEAN_IN",'Real Time'!A:D,4,0),"")</f>
        <v/>
      </c>
      <c r="BL269" s="3" t="str" cm="1">
        <f t="array" ref="BL269">IFERROR(_xlfn.IFS(Data_Power_app[[#This Row],[LEANLINE PLAN]]="","",Data_Power_app[[#This Row],[LEANLINE (REALTIME)]]="","",SEARCH(RIGHT(Data_Power_app[[#This Row],[LEANLINE (REALTIME)]],1),Data_Power_app[[#This Row],[LEANLINE PLAN]],1)&gt;0,"True"),"False")</f>
        <v/>
      </c>
    </row>
    <row r="270" spans="1:64" x14ac:dyDescent="0.25">
      <c r="A270" s="10"/>
      <c r="B270" s="3"/>
      <c r="C270" s="3"/>
      <c r="D270" s="3"/>
      <c r="E270" s="3"/>
      <c r="F270" s="3"/>
      <c r="G270" s="3"/>
      <c r="H270" s="4"/>
      <c r="I270" s="32"/>
      <c r="J270" s="4"/>
      <c r="K270" s="4"/>
      <c r="L270" s="4"/>
      <c r="M270" s="4"/>
      <c r="N270" s="4"/>
      <c r="O270" s="4"/>
      <c r="P270" s="4"/>
      <c r="Q270" s="4"/>
      <c r="R270" s="4"/>
      <c r="S270" s="4"/>
      <c r="T270" s="4"/>
      <c r="U270" s="4"/>
      <c r="V270" s="4"/>
      <c r="W270" s="4"/>
      <c r="X270" s="4"/>
      <c r="Y270" s="4"/>
      <c r="Z270" s="4"/>
      <c r="AA270" s="4"/>
      <c r="AB270" s="4"/>
      <c r="AC270" s="4"/>
      <c r="AD270" s="4"/>
      <c r="AE270" s="4"/>
      <c r="AF270" s="4"/>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t="str">
        <f>IFERROR(VLOOKUP(Data_Power_app[[#This Row],[PRO ODER]],'Result'!H:J,3,0),"")</f>
        <v/>
      </c>
      <c r="BG270" s="11" t="str">
        <f>IFERROR(VLOOKUP(Data_Power_app[[#This Row],[PRO ODER]]&amp;"LAM",'Real Time'!A:E,4,0),"")</f>
        <v/>
      </c>
      <c r="BH27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0" s="3" t="str">
        <f>IFERROR(VLOOKUP(Data_Power_app[[#This Row],[PRO ODER]],'Xuất-Delay-SLT'!B:C,2,0),"")</f>
        <v/>
      </c>
      <c r="BJ270" s="3" t="str">
        <f>IFERROR(VLOOKUP(Data_Power_app[[#This Row],[PRO ODER]],'Plan Lean DC'!A:C,3,0),"")</f>
        <v/>
      </c>
      <c r="BK270" s="3" t="str">
        <f>IFERROR(VLOOKUP(Data_Power_app[[#This Row],[PRO ODER]]&amp;"LEAN_IN",'Real Time'!A:D,4,0),"")</f>
        <v/>
      </c>
      <c r="BL270" s="3" t="str" cm="1">
        <f t="array" ref="BL270">IFERROR(_xlfn.IFS(Data_Power_app[[#This Row],[LEANLINE PLAN]]="","",Data_Power_app[[#This Row],[LEANLINE (REALTIME)]]="","",SEARCH(RIGHT(Data_Power_app[[#This Row],[LEANLINE (REALTIME)]],1),Data_Power_app[[#This Row],[LEANLINE PLAN]],1)&gt;0,"True"),"False")</f>
        <v/>
      </c>
    </row>
    <row r="271" spans="1:64" x14ac:dyDescent="0.25">
      <c r="A271" s="10"/>
      <c r="B271" s="3"/>
      <c r="C271" s="3"/>
      <c r="D271" s="3"/>
      <c r="E271" s="3"/>
      <c r="F271" s="3"/>
      <c r="G271" s="3"/>
      <c r="H271" s="4"/>
      <c r="I271" s="32"/>
      <c r="J271" s="4"/>
      <c r="K271" s="4"/>
      <c r="L271" s="4"/>
      <c r="M271" s="4"/>
      <c r="N271" s="4"/>
      <c r="O271" s="4"/>
      <c r="P271" s="4"/>
      <c r="Q271" s="4"/>
      <c r="R271" s="4"/>
      <c r="S271" s="4"/>
      <c r="T271" s="4"/>
      <c r="U271" s="4"/>
      <c r="V271" s="4"/>
      <c r="W271" s="4"/>
      <c r="X271" s="4"/>
      <c r="Y271" s="4"/>
      <c r="Z271" s="4"/>
      <c r="AA271" s="4"/>
      <c r="AB271" s="4"/>
      <c r="AC271" s="4"/>
      <c r="AD271" s="4"/>
      <c r="AE271" s="4"/>
      <c r="AF271" s="4"/>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t="str">
        <f>IFERROR(VLOOKUP(Data_Power_app[[#This Row],[PRO ODER]],'Result'!H:J,3,0),"")</f>
        <v/>
      </c>
      <c r="BG271" s="11" t="str">
        <f>IFERROR(VLOOKUP(Data_Power_app[[#This Row],[PRO ODER]]&amp;"LAM",'Real Time'!A:E,4,0),"")</f>
        <v/>
      </c>
      <c r="BH27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1" s="3" t="str">
        <f>IFERROR(VLOOKUP(Data_Power_app[[#This Row],[PRO ODER]],'Xuất-Delay-SLT'!B:C,2,0),"")</f>
        <v/>
      </c>
      <c r="BJ271" s="3" t="str">
        <f>IFERROR(VLOOKUP(Data_Power_app[[#This Row],[PRO ODER]],'Plan Lean DC'!A:C,3,0),"")</f>
        <v/>
      </c>
      <c r="BK271" s="3" t="str">
        <f>IFERROR(VLOOKUP(Data_Power_app[[#This Row],[PRO ODER]]&amp;"LEAN_IN",'Real Time'!A:D,4,0),"")</f>
        <v/>
      </c>
      <c r="BL271" s="3" t="str" cm="1">
        <f t="array" ref="BL271">IFERROR(_xlfn.IFS(Data_Power_app[[#This Row],[LEANLINE PLAN]]="","",Data_Power_app[[#This Row],[LEANLINE (REALTIME)]]="","",SEARCH(RIGHT(Data_Power_app[[#This Row],[LEANLINE (REALTIME)]],1),Data_Power_app[[#This Row],[LEANLINE PLAN]],1)&gt;0,"True"),"False")</f>
        <v/>
      </c>
    </row>
    <row r="272" spans="1:64" x14ac:dyDescent="0.25">
      <c r="A272" s="10"/>
      <c r="B272" s="3"/>
      <c r="C272" s="3"/>
      <c r="D272" s="3"/>
      <c r="E272" s="3"/>
      <c r="F272" s="3"/>
      <c r="G272" s="3"/>
      <c r="H272" s="4"/>
      <c r="I272" s="32"/>
      <c r="J272" s="4"/>
      <c r="K272" s="4"/>
      <c r="L272" s="4"/>
      <c r="M272" s="4"/>
      <c r="N272" s="4"/>
      <c r="O272" s="4"/>
      <c r="P272" s="4"/>
      <c r="Q272" s="4"/>
      <c r="R272" s="4"/>
      <c r="S272" s="4"/>
      <c r="T272" s="4"/>
      <c r="U272" s="4"/>
      <c r="V272" s="4"/>
      <c r="W272" s="4"/>
      <c r="X272" s="4"/>
      <c r="Y272" s="4"/>
      <c r="Z272" s="4"/>
      <c r="AA272" s="4"/>
      <c r="AB272" s="4"/>
      <c r="AC272" s="4"/>
      <c r="AD272" s="4"/>
      <c r="AE272" s="4"/>
      <c r="AF272" s="4"/>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t="str">
        <f>IFERROR(VLOOKUP(Data_Power_app[[#This Row],[PRO ODER]],'Result'!H:J,3,0),"")</f>
        <v/>
      </c>
      <c r="BG272" s="11" t="str">
        <f>IFERROR(VLOOKUP(Data_Power_app[[#This Row],[PRO ODER]]&amp;"LAM",'Real Time'!A:E,4,0),"")</f>
        <v/>
      </c>
      <c r="BH27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2" s="3" t="str">
        <f>IFERROR(VLOOKUP(Data_Power_app[[#This Row],[PRO ODER]],'Xuất-Delay-SLT'!B:C,2,0),"")</f>
        <v/>
      </c>
      <c r="BJ272" s="3" t="str">
        <f>IFERROR(VLOOKUP(Data_Power_app[[#This Row],[PRO ODER]],'Plan Lean DC'!A:C,3,0),"")</f>
        <v/>
      </c>
      <c r="BK272" s="3" t="str">
        <f>IFERROR(VLOOKUP(Data_Power_app[[#This Row],[PRO ODER]]&amp;"LEAN_IN",'Real Time'!A:D,4,0),"")</f>
        <v/>
      </c>
      <c r="BL272" s="3" t="str" cm="1">
        <f t="array" ref="BL272">IFERROR(_xlfn.IFS(Data_Power_app[[#This Row],[LEANLINE PLAN]]="","",Data_Power_app[[#This Row],[LEANLINE (REALTIME)]]="","",SEARCH(RIGHT(Data_Power_app[[#This Row],[LEANLINE (REALTIME)]],1),Data_Power_app[[#This Row],[LEANLINE PLAN]],1)&gt;0,"True"),"False")</f>
        <v/>
      </c>
    </row>
    <row r="273" spans="1:64" x14ac:dyDescent="0.25">
      <c r="A273" s="10"/>
      <c r="B273" s="3"/>
      <c r="C273" s="3"/>
      <c r="D273" s="3"/>
      <c r="E273" s="3"/>
      <c r="F273" s="3"/>
      <c r="G273" s="3"/>
      <c r="H273" s="4"/>
      <c r="I273" s="32"/>
      <c r="J273" s="4"/>
      <c r="K273" s="4"/>
      <c r="L273" s="4"/>
      <c r="M273" s="4"/>
      <c r="N273" s="4"/>
      <c r="O273" s="4"/>
      <c r="P273" s="4"/>
      <c r="Q273" s="4"/>
      <c r="R273" s="4"/>
      <c r="S273" s="4"/>
      <c r="T273" s="4"/>
      <c r="U273" s="4"/>
      <c r="V273" s="4"/>
      <c r="W273" s="4"/>
      <c r="X273" s="4"/>
      <c r="Y273" s="4"/>
      <c r="Z273" s="4"/>
      <c r="AA273" s="4"/>
      <c r="AB273" s="4"/>
      <c r="AC273" s="4"/>
      <c r="AD273" s="4"/>
      <c r="AE273" s="4"/>
      <c r="AF273" s="4"/>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t="str">
        <f>IFERROR(VLOOKUP(Data_Power_app[[#This Row],[PRO ODER]],'Result'!H:J,3,0),"")</f>
        <v/>
      </c>
      <c r="BG273" s="11" t="str">
        <f>IFERROR(VLOOKUP(Data_Power_app[[#This Row],[PRO ODER]]&amp;"LAM",'Real Time'!A:E,4,0),"")</f>
        <v/>
      </c>
      <c r="BH27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3" s="3" t="str">
        <f>IFERROR(VLOOKUP(Data_Power_app[[#This Row],[PRO ODER]],'Xuất-Delay-SLT'!B:C,2,0),"")</f>
        <v/>
      </c>
      <c r="BJ273" s="3" t="str">
        <f>IFERROR(VLOOKUP(Data_Power_app[[#This Row],[PRO ODER]],'Plan Lean DC'!A:C,3,0),"")</f>
        <v/>
      </c>
      <c r="BK273" s="3" t="str">
        <f>IFERROR(VLOOKUP(Data_Power_app[[#This Row],[PRO ODER]]&amp;"LEAN_IN",'Real Time'!A:D,4,0),"")</f>
        <v/>
      </c>
      <c r="BL273" s="3" t="str" cm="1">
        <f t="array" ref="BL273">IFERROR(_xlfn.IFS(Data_Power_app[[#This Row],[LEANLINE PLAN]]="","",Data_Power_app[[#This Row],[LEANLINE (REALTIME)]]="","",SEARCH(RIGHT(Data_Power_app[[#This Row],[LEANLINE (REALTIME)]],1),Data_Power_app[[#This Row],[LEANLINE PLAN]],1)&gt;0,"True"),"False")</f>
        <v/>
      </c>
    </row>
    <row r="274" spans="1:64" x14ac:dyDescent="0.25">
      <c r="A274" s="10"/>
      <c r="B274" s="3"/>
      <c r="C274" s="3"/>
      <c r="D274" s="3"/>
      <c r="E274" s="3"/>
      <c r="F274" s="3"/>
      <c r="G274" s="3"/>
      <c r="H274" s="4"/>
      <c r="I274" s="32"/>
      <c r="J274" s="4"/>
      <c r="K274" s="4"/>
      <c r="L274" s="4"/>
      <c r="M274" s="4"/>
      <c r="N274" s="4"/>
      <c r="O274" s="4"/>
      <c r="P274" s="4"/>
      <c r="Q274" s="4"/>
      <c r="R274" s="4"/>
      <c r="S274" s="4"/>
      <c r="T274" s="4"/>
      <c r="U274" s="4"/>
      <c r="V274" s="4"/>
      <c r="W274" s="4"/>
      <c r="X274" s="4"/>
      <c r="Y274" s="4"/>
      <c r="Z274" s="4"/>
      <c r="AA274" s="4"/>
      <c r="AB274" s="4"/>
      <c r="AC274" s="4"/>
      <c r="AD274" s="4"/>
      <c r="AE274" s="4"/>
      <c r="AF274" s="4"/>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t="str">
        <f>IFERROR(VLOOKUP(Data_Power_app[[#This Row],[PRO ODER]],'Result'!H:J,3,0),"")</f>
        <v/>
      </c>
      <c r="BG274" s="11" t="str">
        <f>IFERROR(VLOOKUP(Data_Power_app[[#This Row],[PRO ODER]]&amp;"LAM",'Real Time'!A:E,4,0),"")</f>
        <v/>
      </c>
      <c r="BH27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4" s="3" t="str">
        <f>IFERROR(VLOOKUP(Data_Power_app[[#This Row],[PRO ODER]],'Xuất-Delay-SLT'!B:C,2,0),"")</f>
        <v/>
      </c>
      <c r="BJ274" s="3" t="str">
        <f>IFERROR(VLOOKUP(Data_Power_app[[#This Row],[PRO ODER]],'Plan Lean DC'!A:C,3,0),"")</f>
        <v/>
      </c>
      <c r="BK274" s="3" t="str">
        <f>IFERROR(VLOOKUP(Data_Power_app[[#This Row],[PRO ODER]]&amp;"LEAN_IN",'Real Time'!A:D,4,0),"")</f>
        <v/>
      </c>
      <c r="BL274" s="3" t="str" cm="1">
        <f t="array" ref="BL274">IFERROR(_xlfn.IFS(Data_Power_app[[#This Row],[LEANLINE PLAN]]="","",Data_Power_app[[#This Row],[LEANLINE (REALTIME)]]="","",SEARCH(RIGHT(Data_Power_app[[#This Row],[LEANLINE (REALTIME)]],1),Data_Power_app[[#This Row],[LEANLINE PLAN]],1)&gt;0,"True"),"False")</f>
        <v/>
      </c>
    </row>
    <row r="275" spans="1:64" x14ac:dyDescent="0.25">
      <c r="A275" s="10"/>
      <c r="B275" s="3"/>
      <c r="C275" s="3"/>
      <c r="D275" s="3"/>
      <c r="E275" s="3"/>
      <c r="F275" s="3"/>
      <c r="G275" s="3"/>
      <c r="H275" s="4"/>
      <c r="I275" s="32"/>
      <c r="J275" s="4"/>
      <c r="K275" s="4"/>
      <c r="L275" s="4"/>
      <c r="M275" s="4"/>
      <c r="N275" s="4"/>
      <c r="O275" s="4"/>
      <c r="P275" s="4"/>
      <c r="Q275" s="4"/>
      <c r="R275" s="4"/>
      <c r="S275" s="4"/>
      <c r="T275" s="4"/>
      <c r="U275" s="4"/>
      <c r="V275" s="4"/>
      <c r="W275" s="4"/>
      <c r="X275" s="4"/>
      <c r="Y275" s="4"/>
      <c r="Z275" s="4"/>
      <c r="AA275" s="4"/>
      <c r="AB275" s="4"/>
      <c r="AC275" s="4"/>
      <c r="AD275" s="4"/>
      <c r="AE275" s="4"/>
      <c r="AF275" s="4"/>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t="str">
        <f>IFERROR(VLOOKUP(Data_Power_app[[#This Row],[PRO ODER]],'Result'!H:J,3,0),"")</f>
        <v/>
      </c>
      <c r="BG275" s="11" t="str">
        <f>IFERROR(VLOOKUP(Data_Power_app[[#This Row],[PRO ODER]]&amp;"LAM",'Real Time'!A:E,4,0),"")</f>
        <v/>
      </c>
      <c r="BH27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5" s="3" t="str">
        <f>IFERROR(VLOOKUP(Data_Power_app[[#This Row],[PRO ODER]],'Xuất-Delay-SLT'!B:C,2,0),"")</f>
        <v/>
      </c>
      <c r="BJ275" s="3" t="str">
        <f>IFERROR(VLOOKUP(Data_Power_app[[#This Row],[PRO ODER]],'Plan Lean DC'!A:C,3,0),"")</f>
        <v/>
      </c>
      <c r="BK275" s="3" t="str">
        <f>IFERROR(VLOOKUP(Data_Power_app[[#This Row],[PRO ODER]]&amp;"LEAN_IN",'Real Time'!A:D,4,0),"")</f>
        <v/>
      </c>
      <c r="BL275" s="3" t="str" cm="1">
        <f t="array" ref="BL275">IFERROR(_xlfn.IFS(Data_Power_app[[#This Row],[LEANLINE PLAN]]="","",Data_Power_app[[#This Row],[LEANLINE (REALTIME)]]="","",SEARCH(RIGHT(Data_Power_app[[#This Row],[LEANLINE (REALTIME)]],1),Data_Power_app[[#This Row],[LEANLINE PLAN]],1)&gt;0,"True"),"False")</f>
        <v/>
      </c>
    </row>
    <row r="276" spans="1:64" x14ac:dyDescent="0.25">
      <c r="A276" s="10"/>
      <c r="B276" s="3"/>
      <c r="C276" s="3"/>
      <c r="D276" s="3"/>
      <c r="E276" s="3"/>
      <c r="F276" s="3"/>
      <c r="G276" s="3"/>
      <c r="H276" s="4"/>
      <c r="I276" s="32"/>
      <c r="J276" s="4"/>
      <c r="K276" s="4"/>
      <c r="L276" s="4"/>
      <c r="M276" s="4"/>
      <c r="N276" s="4"/>
      <c r="O276" s="4"/>
      <c r="P276" s="4"/>
      <c r="Q276" s="4"/>
      <c r="R276" s="4"/>
      <c r="S276" s="4"/>
      <c r="T276" s="4"/>
      <c r="U276" s="4"/>
      <c r="V276" s="4"/>
      <c r="W276" s="4"/>
      <c r="X276" s="4"/>
      <c r="Y276" s="4"/>
      <c r="Z276" s="4"/>
      <c r="AA276" s="4"/>
      <c r="AB276" s="4"/>
      <c r="AC276" s="4"/>
      <c r="AD276" s="4"/>
      <c r="AE276" s="4"/>
      <c r="AF276" s="4"/>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t="str">
        <f>IFERROR(VLOOKUP(Data_Power_app[[#This Row],[PRO ODER]],'Result'!H:J,3,0),"")</f>
        <v/>
      </c>
      <c r="BG276" s="11" t="str">
        <f>IFERROR(VLOOKUP(Data_Power_app[[#This Row],[PRO ODER]]&amp;"LAM",'Real Time'!A:E,4,0),"")</f>
        <v/>
      </c>
      <c r="BH27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6" s="3" t="str">
        <f>IFERROR(VLOOKUP(Data_Power_app[[#This Row],[PRO ODER]],'Xuất-Delay-SLT'!B:C,2,0),"")</f>
        <v/>
      </c>
      <c r="BJ276" s="3" t="str">
        <f>IFERROR(VLOOKUP(Data_Power_app[[#This Row],[PRO ODER]],'Plan Lean DC'!A:C,3,0),"")</f>
        <v/>
      </c>
      <c r="BK276" s="3" t="str">
        <f>IFERROR(VLOOKUP(Data_Power_app[[#This Row],[PRO ODER]]&amp;"LEAN_IN",'Real Time'!A:D,4,0),"")</f>
        <v/>
      </c>
      <c r="BL276" s="3" t="str" cm="1">
        <f t="array" ref="BL276">IFERROR(_xlfn.IFS(Data_Power_app[[#This Row],[LEANLINE PLAN]]="","",Data_Power_app[[#This Row],[LEANLINE (REALTIME)]]="","",SEARCH(RIGHT(Data_Power_app[[#This Row],[LEANLINE (REALTIME)]],1),Data_Power_app[[#This Row],[LEANLINE PLAN]],1)&gt;0,"True"),"False")</f>
        <v/>
      </c>
    </row>
    <row r="277" spans="1:64" x14ac:dyDescent="0.25">
      <c r="A277" s="10"/>
      <c r="B277" s="3"/>
      <c r="C277" s="3"/>
      <c r="D277" s="3"/>
      <c r="E277" s="3"/>
      <c r="F277" s="3"/>
      <c r="G277" s="3"/>
      <c r="H277" s="4"/>
      <c r="I277" s="32"/>
      <c r="J277" s="4"/>
      <c r="K277" s="4"/>
      <c r="L277" s="4"/>
      <c r="M277" s="4"/>
      <c r="N277" s="4"/>
      <c r="O277" s="4"/>
      <c r="P277" s="4"/>
      <c r="Q277" s="4"/>
      <c r="R277" s="4"/>
      <c r="S277" s="4"/>
      <c r="T277" s="4"/>
      <c r="U277" s="4"/>
      <c r="V277" s="4"/>
      <c r="W277" s="4"/>
      <c r="X277" s="4"/>
      <c r="Y277" s="4"/>
      <c r="Z277" s="4"/>
      <c r="AA277" s="4"/>
      <c r="AB277" s="4"/>
      <c r="AC277" s="4"/>
      <c r="AD277" s="4"/>
      <c r="AE277" s="4"/>
      <c r="AF277" s="4"/>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t="str">
        <f>IFERROR(VLOOKUP(Data_Power_app[[#This Row],[PRO ODER]],'Result'!H:J,3,0),"")</f>
        <v/>
      </c>
      <c r="BG277" s="11" t="str">
        <f>IFERROR(VLOOKUP(Data_Power_app[[#This Row],[PRO ODER]]&amp;"LAM",'Real Time'!A:E,4,0),"")</f>
        <v/>
      </c>
      <c r="BH27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7" s="3" t="str">
        <f>IFERROR(VLOOKUP(Data_Power_app[[#This Row],[PRO ODER]],'Xuất-Delay-SLT'!B:C,2,0),"")</f>
        <v/>
      </c>
      <c r="BJ277" s="3" t="str">
        <f>IFERROR(VLOOKUP(Data_Power_app[[#This Row],[PRO ODER]],'Plan Lean DC'!A:C,3,0),"")</f>
        <v/>
      </c>
      <c r="BK277" s="3" t="str">
        <f>IFERROR(VLOOKUP(Data_Power_app[[#This Row],[PRO ODER]]&amp;"LEAN_IN",'Real Time'!A:D,4,0),"")</f>
        <v/>
      </c>
      <c r="BL277" s="3" t="str" cm="1">
        <f t="array" ref="BL277">IFERROR(_xlfn.IFS(Data_Power_app[[#This Row],[LEANLINE PLAN]]="","",Data_Power_app[[#This Row],[LEANLINE (REALTIME)]]="","",SEARCH(RIGHT(Data_Power_app[[#This Row],[LEANLINE (REALTIME)]],1),Data_Power_app[[#This Row],[LEANLINE PLAN]],1)&gt;0,"True"),"False")</f>
        <v/>
      </c>
    </row>
    <row r="278" spans="1:64" x14ac:dyDescent="0.25">
      <c r="A278" s="10"/>
      <c r="B278" s="3"/>
      <c r="C278" s="3"/>
      <c r="D278" s="3"/>
      <c r="E278" s="3"/>
      <c r="F278" s="3"/>
      <c r="G278" s="3"/>
      <c r="H278" s="4"/>
      <c r="I278" s="32"/>
      <c r="J278" s="4"/>
      <c r="K278" s="4"/>
      <c r="L278" s="4"/>
      <c r="M278" s="4"/>
      <c r="N278" s="4"/>
      <c r="O278" s="4"/>
      <c r="P278" s="4"/>
      <c r="Q278" s="4"/>
      <c r="R278" s="4"/>
      <c r="S278" s="4"/>
      <c r="T278" s="4"/>
      <c r="U278" s="4"/>
      <c r="V278" s="4"/>
      <c r="W278" s="4"/>
      <c r="X278" s="4"/>
      <c r="Y278" s="4"/>
      <c r="Z278" s="4"/>
      <c r="AA278" s="4"/>
      <c r="AB278" s="4"/>
      <c r="AC278" s="4"/>
      <c r="AD278" s="4"/>
      <c r="AE278" s="4"/>
      <c r="AF278" s="4"/>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t="str">
        <f>IFERROR(VLOOKUP(Data_Power_app[[#This Row],[PRO ODER]],'Result'!H:J,3,0),"")</f>
        <v/>
      </c>
      <c r="BG278" s="11" t="str">
        <f>IFERROR(VLOOKUP(Data_Power_app[[#This Row],[PRO ODER]]&amp;"LAM",'Real Time'!A:E,4,0),"")</f>
        <v/>
      </c>
      <c r="BH27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8" s="3" t="str">
        <f>IFERROR(VLOOKUP(Data_Power_app[[#This Row],[PRO ODER]],'Xuất-Delay-SLT'!B:C,2,0),"")</f>
        <v/>
      </c>
      <c r="BJ278" s="3" t="str">
        <f>IFERROR(VLOOKUP(Data_Power_app[[#This Row],[PRO ODER]],'Plan Lean DC'!A:C,3,0),"")</f>
        <v/>
      </c>
      <c r="BK278" s="3" t="str">
        <f>IFERROR(VLOOKUP(Data_Power_app[[#This Row],[PRO ODER]]&amp;"LEAN_IN",'Real Time'!A:D,4,0),"")</f>
        <v/>
      </c>
      <c r="BL278" s="3" t="str" cm="1">
        <f t="array" ref="BL278">IFERROR(_xlfn.IFS(Data_Power_app[[#This Row],[LEANLINE PLAN]]="","",Data_Power_app[[#This Row],[LEANLINE (REALTIME)]]="","",SEARCH(RIGHT(Data_Power_app[[#This Row],[LEANLINE (REALTIME)]],1),Data_Power_app[[#This Row],[LEANLINE PLAN]],1)&gt;0,"True"),"False")</f>
        <v/>
      </c>
    </row>
    <row r="279" spans="1:64" x14ac:dyDescent="0.25">
      <c r="A279" s="10"/>
      <c r="B279" s="3"/>
      <c r="C279" s="3"/>
      <c r="D279" s="3"/>
      <c r="E279" s="3"/>
      <c r="F279" s="3"/>
      <c r="G279" s="3"/>
      <c r="H279" s="4"/>
      <c r="I279" s="32"/>
      <c r="J279" s="4"/>
      <c r="K279" s="4"/>
      <c r="L279" s="4"/>
      <c r="M279" s="4"/>
      <c r="N279" s="4"/>
      <c r="O279" s="4"/>
      <c r="P279" s="4"/>
      <c r="Q279" s="4"/>
      <c r="R279" s="4"/>
      <c r="S279" s="4"/>
      <c r="T279" s="4"/>
      <c r="U279" s="4"/>
      <c r="V279" s="4"/>
      <c r="W279" s="4"/>
      <c r="X279" s="4"/>
      <c r="Y279" s="4"/>
      <c r="Z279" s="4"/>
      <c r="AA279" s="4"/>
      <c r="AB279" s="4"/>
      <c r="AC279" s="4"/>
      <c r="AD279" s="4"/>
      <c r="AE279" s="4"/>
      <c r="AF279" s="4"/>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t="str">
        <f>IFERROR(VLOOKUP(Data_Power_app[[#This Row],[PRO ODER]],'Result'!H:J,3,0),"")</f>
        <v/>
      </c>
      <c r="BG279" s="11" t="str">
        <f>IFERROR(VLOOKUP(Data_Power_app[[#This Row],[PRO ODER]]&amp;"LAM",'Real Time'!A:E,4,0),"")</f>
        <v/>
      </c>
      <c r="BH27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9" s="3" t="str">
        <f>IFERROR(VLOOKUP(Data_Power_app[[#This Row],[PRO ODER]],'Xuất-Delay-SLT'!B:C,2,0),"")</f>
        <v/>
      </c>
      <c r="BJ279" s="3" t="str">
        <f>IFERROR(VLOOKUP(Data_Power_app[[#This Row],[PRO ODER]],'Plan Lean DC'!A:C,3,0),"")</f>
        <v/>
      </c>
      <c r="BK279" s="3" t="str">
        <f>IFERROR(VLOOKUP(Data_Power_app[[#This Row],[PRO ODER]]&amp;"LEAN_IN",'Real Time'!A:D,4,0),"")</f>
        <v/>
      </c>
      <c r="BL279" s="3" t="str" cm="1">
        <f t="array" ref="BL279">IFERROR(_xlfn.IFS(Data_Power_app[[#This Row],[LEANLINE PLAN]]="","",Data_Power_app[[#This Row],[LEANLINE (REALTIME)]]="","",SEARCH(RIGHT(Data_Power_app[[#This Row],[LEANLINE (REALTIME)]],1),Data_Power_app[[#This Row],[LEANLINE PLAN]],1)&gt;0,"True"),"False")</f>
        <v/>
      </c>
    </row>
    <row r="280" spans="1:64" x14ac:dyDescent="0.25">
      <c r="A280" s="10"/>
      <c r="B280" s="3"/>
      <c r="C280" s="3"/>
      <c r="D280" s="3"/>
      <c r="E280" s="3"/>
      <c r="F280" s="3"/>
      <c r="G280" s="3"/>
      <c r="H280" s="4"/>
      <c r="I280" s="32"/>
      <c r="J280" s="4"/>
      <c r="K280" s="4"/>
      <c r="L280" s="4"/>
      <c r="M280" s="4"/>
      <c r="N280" s="4"/>
      <c r="O280" s="4"/>
      <c r="P280" s="4"/>
      <c r="Q280" s="4"/>
      <c r="R280" s="4"/>
      <c r="S280" s="4"/>
      <c r="T280" s="4"/>
      <c r="U280" s="4"/>
      <c r="V280" s="4"/>
      <c r="W280" s="4"/>
      <c r="X280" s="4"/>
      <c r="Y280" s="4"/>
      <c r="Z280" s="4"/>
      <c r="AA280" s="4"/>
      <c r="AB280" s="4"/>
      <c r="AC280" s="4"/>
      <c r="AD280" s="4"/>
      <c r="AE280" s="4"/>
      <c r="AF280" s="4"/>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t="str">
        <f>IFERROR(VLOOKUP(Data_Power_app[[#This Row],[PRO ODER]],'Result'!H:J,3,0),"")</f>
        <v/>
      </c>
      <c r="BG280" s="11" t="str">
        <f>IFERROR(VLOOKUP(Data_Power_app[[#This Row],[PRO ODER]]&amp;"LAM",'Real Time'!A:E,4,0),"")</f>
        <v/>
      </c>
      <c r="BH28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0" s="3" t="str">
        <f>IFERROR(VLOOKUP(Data_Power_app[[#This Row],[PRO ODER]],'Xuất-Delay-SLT'!B:C,2,0),"")</f>
        <v/>
      </c>
      <c r="BJ280" s="3" t="str">
        <f>IFERROR(VLOOKUP(Data_Power_app[[#This Row],[PRO ODER]],'Plan Lean DC'!A:C,3,0),"")</f>
        <v/>
      </c>
      <c r="BK280" s="3" t="str">
        <f>IFERROR(VLOOKUP(Data_Power_app[[#This Row],[PRO ODER]]&amp;"LEAN_IN",'Real Time'!A:D,4,0),"")</f>
        <v/>
      </c>
      <c r="BL280" s="3" t="str" cm="1">
        <f t="array" ref="BL280">IFERROR(_xlfn.IFS(Data_Power_app[[#This Row],[LEANLINE PLAN]]="","",Data_Power_app[[#This Row],[LEANLINE (REALTIME)]]="","",SEARCH(RIGHT(Data_Power_app[[#This Row],[LEANLINE (REALTIME)]],1),Data_Power_app[[#This Row],[LEANLINE PLAN]],1)&gt;0,"True"),"False")</f>
        <v/>
      </c>
    </row>
    <row r="281" spans="1:64" x14ac:dyDescent="0.25">
      <c r="A281" s="10"/>
      <c r="B281" s="3"/>
      <c r="C281" s="3"/>
      <c r="D281" s="3"/>
      <c r="E281" s="3"/>
      <c r="F281" s="3"/>
      <c r="G281" s="3"/>
      <c r="H281" s="4"/>
      <c r="I281" s="32"/>
      <c r="J281" s="4"/>
      <c r="K281" s="4"/>
      <c r="L281" s="4"/>
      <c r="M281" s="4"/>
      <c r="N281" s="4"/>
      <c r="O281" s="4"/>
      <c r="P281" s="4"/>
      <c r="Q281" s="4"/>
      <c r="R281" s="4"/>
      <c r="S281" s="4"/>
      <c r="T281" s="4"/>
      <c r="U281" s="4"/>
      <c r="V281" s="4"/>
      <c r="W281" s="4"/>
      <c r="X281" s="4"/>
      <c r="Y281" s="4"/>
      <c r="Z281" s="4"/>
      <c r="AA281" s="4"/>
      <c r="AB281" s="4"/>
      <c r="AC281" s="4"/>
      <c r="AD281" s="4"/>
      <c r="AE281" s="4"/>
      <c r="AF281" s="4"/>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t="str">
        <f>IFERROR(VLOOKUP(Data_Power_app[[#This Row],[PRO ODER]],'Result'!H:J,3,0),"")</f>
        <v/>
      </c>
      <c r="BG281" s="11" t="str">
        <f>IFERROR(VLOOKUP(Data_Power_app[[#This Row],[PRO ODER]]&amp;"LAM",'Real Time'!A:E,4,0),"")</f>
        <v/>
      </c>
      <c r="BH28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1" s="3" t="str">
        <f>IFERROR(VLOOKUP(Data_Power_app[[#This Row],[PRO ODER]],'Xuất-Delay-SLT'!B:C,2,0),"")</f>
        <v/>
      </c>
      <c r="BJ281" s="3" t="str">
        <f>IFERROR(VLOOKUP(Data_Power_app[[#This Row],[PRO ODER]],'Plan Lean DC'!A:C,3,0),"")</f>
        <v/>
      </c>
      <c r="BK281" s="3" t="str">
        <f>IFERROR(VLOOKUP(Data_Power_app[[#This Row],[PRO ODER]]&amp;"LEAN_IN",'Real Time'!A:D,4,0),"")</f>
        <v/>
      </c>
      <c r="BL281" s="3" t="str" cm="1">
        <f t="array" ref="BL281">IFERROR(_xlfn.IFS(Data_Power_app[[#This Row],[LEANLINE PLAN]]="","",Data_Power_app[[#This Row],[LEANLINE (REALTIME)]]="","",SEARCH(RIGHT(Data_Power_app[[#This Row],[LEANLINE (REALTIME)]],1),Data_Power_app[[#This Row],[LEANLINE PLAN]],1)&gt;0,"True"),"False")</f>
        <v/>
      </c>
    </row>
    <row r="282" spans="1:64" x14ac:dyDescent="0.25">
      <c r="A282" s="10"/>
      <c r="B282" s="3"/>
      <c r="C282" s="3"/>
      <c r="D282" s="3"/>
      <c r="E282" s="3"/>
      <c r="F282" s="3"/>
      <c r="G282" s="3"/>
      <c r="H282" s="4"/>
      <c r="I282" s="32"/>
      <c r="J282" s="4"/>
      <c r="K282" s="4"/>
      <c r="L282" s="4"/>
      <c r="M282" s="4"/>
      <c r="N282" s="4"/>
      <c r="O282" s="4"/>
      <c r="P282" s="4"/>
      <c r="Q282" s="4"/>
      <c r="R282" s="4"/>
      <c r="S282" s="4"/>
      <c r="T282" s="4"/>
      <c r="U282" s="4"/>
      <c r="V282" s="4"/>
      <c r="W282" s="4"/>
      <c r="X282" s="4"/>
      <c r="Y282" s="4"/>
      <c r="Z282" s="4"/>
      <c r="AA282" s="4"/>
      <c r="AB282" s="4"/>
      <c r="AC282" s="4"/>
      <c r="AD282" s="4"/>
      <c r="AE282" s="4"/>
      <c r="AF282" s="4"/>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t="str">
        <f>IFERROR(VLOOKUP(Data_Power_app[[#This Row],[PRO ODER]],'Result'!H:J,3,0),"")</f>
        <v/>
      </c>
      <c r="BG282" s="11" t="str">
        <f>IFERROR(VLOOKUP(Data_Power_app[[#This Row],[PRO ODER]]&amp;"LAM",'Real Time'!A:E,4,0),"")</f>
        <v/>
      </c>
      <c r="BH28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2" s="3" t="str">
        <f>IFERROR(VLOOKUP(Data_Power_app[[#This Row],[PRO ODER]],'Xuất-Delay-SLT'!B:C,2,0),"")</f>
        <v/>
      </c>
      <c r="BJ282" s="3" t="str">
        <f>IFERROR(VLOOKUP(Data_Power_app[[#This Row],[PRO ODER]],'Plan Lean DC'!A:C,3,0),"")</f>
        <v/>
      </c>
      <c r="BK282" s="3" t="str">
        <f>IFERROR(VLOOKUP(Data_Power_app[[#This Row],[PRO ODER]]&amp;"LEAN_IN",'Real Time'!A:D,4,0),"")</f>
        <v/>
      </c>
      <c r="BL282" s="3" t="str" cm="1">
        <f t="array" ref="BL282">IFERROR(_xlfn.IFS(Data_Power_app[[#This Row],[LEANLINE PLAN]]="","",Data_Power_app[[#This Row],[LEANLINE (REALTIME)]]="","",SEARCH(RIGHT(Data_Power_app[[#This Row],[LEANLINE (REALTIME)]],1),Data_Power_app[[#This Row],[LEANLINE PLAN]],1)&gt;0,"True"),"False")</f>
        <v/>
      </c>
    </row>
    <row r="283" spans="1:64" x14ac:dyDescent="0.25">
      <c r="A283" s="10"/>
      <c r="B283" s="3"/>
      <c r="C283" s="3"/>
      <c r="D283" s="3"/>
      <c r="E283" s="3"/>
      <c r="F283" s="3"/>
      <c r="G283" s="3"/>
      <c r="H283" s="4"/>
      <c r="I283" s="32"/>
      <c r="J283" s="4"/>
      <c r="K283" s="4"/>
      <c r="L283" s="4"/>
      <c r="M283" s="4"/>
      <c r="N283" s="4"/>
      <c r="O283" s="4"/>
      <c r="P283" s="4"/>
      <c r="Q283" s="4"/>
      <c r="R283" s="4"/>
      <c r="S283" s="4"/>
      <c r="T283" s="4"/>
      <c r="U283" s="4"/>
      <c r="V283" s="4"/>
      <c r="W283" s="4"/>
      <c r="X283" s="4"/>
      <c r="Y283" s="4"/>
      <c r="Z283" s="4"/>
      <c r="AA283" s="4"/>
      <c r="AB283" s="4"/>
      <c r="AC283" s="4"/>
      <c r="AD283" s="4"/>
      <c r="AE283" s="4"/>
      <c r="AF283" s="4"/>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t="str">
        <f>IFERROR(VLOOKUP(Data_Power_app[[#This Row],[PRO ODER]],'Result'!H:J,3,0),"")</f>
        <v/>
      </c>
      <c r="BG283" s="11" t="str">
        <f>IFERROR(VLOOKUP(Data_Power_app[[#This Row],[PRO ODER]]&amp;"LAM",'Real Time'!A:E,4,0),"")</f>
        <v/>
      </c>
      <c r="BH28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3" s="3" t="str">
        <f>IFERROR(VLOOKUP(Data_Power_app[[#This Row],[PRO ODER]],'Xuất-Delay-SLT'!B:C,2,0),"")</f>
        <v/>
      </c>
      <c r="BJ283" s="3" t="str">
        <f>IFERROR(VLOOKUP(Data_Power_app[[#This Row],[PRO ODER]],'Plan Lean DC'!A:C,3,0),"")</f>
        <v/>
      </c>
      <c r="BK283" s="3" t="str">
        <f>IFERROR(VLOOKUP(Data_Power_app[[#This Row],[PRO ODER]]&amp;"LEAN_IN",'Real Time'!A:D,4,0),"")</f>
        <v/>
      </c>
      <c r="BL283" s="3" t="str" cm="1">
        <f t="array" ref="BL283">IFERROR(_xlfn.IFS(Data_Power_app[[#This Row],[LEANLINE PLAN]]="","",Data_Power_app[[#This Row],[LEANLINE (REALTIME)]]="","",SEARCH(RIGHT(Data_Power_app[[#This Row],[LEANLINE (REALTIME)]],1),Data_Power_app[[#This Row],[LEANLINE PLAN]],1)&gt;0,"True"),"False")</f>
        <v/>
      </c>
    </row>
    <row r="284" spans="1:64" x14ac:dyDescent="0.25">
      <c r="A284" s="10"/>
      <c r="B284" s="3"/>
      <c r="C284" s="3"/>
      <c r="D284" s="3"/>
      <c r="E284" s="3"/>
      <c r="F284" s="3"/>
      <c r="G284" s="3"/>
      <c r="H284" s="4"/>
      <c r="I284" s="32"/>
      <c r="J284" s="4"/>
      <c r="K284" s="4"/>
      <c r="L284" s="4"/>
      <c r="M284" s="4"/>
      <c r="N284" s="4"/>
      <c r="O284" s="4"/>
      <c r="P284" s="4"/>
      <c r="Q284" s="4"/>
      <c r="R284" s="4"/>
      <c r="S284" s="4"/>
      <c r="T284" s="4"/>
      <c r="U284" s="4"/>
      <c r="V284" s="4"/>
      <c r="W284" s="4"/>
      <c r="X284" s="4"/>
      <c r="Y284" s="4"/>
      <c r="Z284" s="4"/>
      <c r="AA284" s="4"/>
      <c r="AB284" s="4"/>
      <c r="AC284" s="4"/>
      <c r="AD284" s="4"/>
      <c r="AE284" s="4"/>
      <c r="AF284" s="4"/>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t="str">
        <f>IFERROR(VLOOKUP(Data_Power_app[[#This Row],[PRO ODER]],'Result'!H:J,3,0),"")</f>
        <v/>
      </c>
      <c r="BG284" s="11" t="str">
        <f>IFERROR(VLOOKUP(Data_Power_app[[#This Row],[PRO ODER]]&amp;"LAM",'Real Time'!A:E,4,0),"")</f>
        <v/>
      </c>
      <c r="BH28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4" s="3" t="str">
        <f>IFERROR(VLOOKUP(Data_Power_app[[#This Row],[PRO ODER]],'Xuất-Delay-SLT'!B:C,2,0),"")</f>
        <v/>
      </c>
      <c r="BJ284" s="3" t="str">
        <f>IFERROR(VLOOKUP(Data_Power_app[[#This Row],[PRO ODER]],'Plan Lean DC'!A:C,3,0),"")</f>
        <v/>
      </c>
      <c r="BK284" s="3" t="str">
        <f>IFERROR(VLOOKUP(Data_Power_app[[#This Row],[PRO ODER]]&amp;"LEAN_IN",'Real Time'!A:D,4,0),"")</f>
        <v/>
      </c>
      <c r="BL284" s="3" t="str" cm="1">
        <f t="array" ref="BL284">IFERROR(_xlfn.IFS(Data_Power_app[[#This Row],[LEANLINE PLAN]]="","",Data_Power_app[[#This Row],[LEANLINE (REALTIME)]]="","",SEARCH(RIGHT(Data_Power_app[[#This Row],[LEANLINE (REALTIME)]],1),Data_Power_app[[#This Row],[LEANLINE PLAN]],1)&gt;0,"True"),"False")</f>
        <v/>
      </c>
    </row>
    <row r="285" spans="1:64" x14ac:dyDescent="0.25">
      <c r="A285" s="10"/>
      <c r="B285" s="3"/>
      <c r="C285" s="3"/>
      <c r="D285" s="3"/>
      <c r="E285" s="3"/>
      <c r="F285" s="3"/>
      <c r="G285" s="3"/>
      <c r="H285" s="4"/>
      <c r="I285" s="32"/>
      <c r="J285" s="4"/>
      <c r="K285" s="4"/>
      <c r="L285" s="4"/>
      <c r="M285" s="4"/>
      <c r="N285" s="4"/>
      <c r="O285" s="4"/>
      <c r="P285" s="4"/>
      <c r="Q285" s="4"/>
      <c r="R285" s="4"/>
      <c r="S285" s="4"/>
      <c r="T285" s="4"/>
      <c r="U285" s="4"/>
      <c r="V285" s="4"/>
      <c r="W285" s="4"/>
      <c r="X285" s="4"/>
      <c r="Y285" s="4"/>
      <c r="Z285" s="4"/>
      <c r="AA285" s="4"/>
      <c r="AB285" s="4"/>
      <c r="AC285" s="4"/>
      <c r="AD285" s="4"/>
      <c r="AE285" s="4"/>
      <c r="AF285" s="4"/>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t="str">
        <f>IFERROR(VLOOKUP(Data_Power_app[[#This Row],[PRO ODER]],'Result'!H:J,3,0),"")</f>
        <v/>
      </c>
      <c r="BG285" s="11" t="str">
        <f>IFERROR(VLOOKUP(Data_Power_app[[#This Row],[PRO ODER]]&amp;"LAM",'Real Time'!A:E,4,0),"")</f>
        <v/>
      </c>
      <c r="BH28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5" s="3" t="str">
        <f>IFERROR(VLOOKUP(Data_Power_app[[#This Row],[PRO ODER]],'Xuất-Delay-SLT'!B:C,2,0),"")</f>
        <v/>
      </c>
      <c r="BJ285" s="3" t="str">
        <f>IFERROR(VLOOKUP(Data_Power_app[[#This Row],[PRO ODER]],'Plan Lean DC'!A:C,3,0),"")</f>
        <v/>
      </c>
      <c r="BK285" s="3" t="str">
        <f>IFERROR(VLOOKUP(Data_Power_app[[#This Row],[PRO ODER]]&amp;"LEAN_IN",'Real Time'!A:D,4,0),"")</f>
        <v/>
      </c>
      <c r="BL285" s="3" t="str" cm="1">
        <f t="array" ref="BL285">IFERROR(_xlfn.IFS(Data_Power_app[[#This Row],[LEANLINE PLAN]]="","",Data_Power_app[[#This Row],[LEANLINE (REALTIME)]]="","",SEARCH(RIGHT(Data_Power_app[[#This Row],[LEANLINE (REALTIME)]],1),Data_Power_app[[#This Row],[LEANLINE PLAN]],1)&gt;0,"True"),"False")</f>
        <v/>
      </c>
    </row>
    <row r="286" spans="1:64" x14ac:dyDescent="0.25">
      <c r="A286" s="10"/>
      <c r="B286" s="3"/>
      <c r="C286" s="3"/>
      <c r="D286" s="3"/>
      <c r="E286" s="3"/>
      <c r="F286" s="3"/>
      <c r="G286" s="3"/>
      <c r="H286" s="4"/>
      <c r="I286" s="32"/>
      <c r="J286" s="4"/>
      <c r="K286" s="4"/>
      <c r="L286" s="4"/>
      <c r="M286" s="4"/>
      <c r="N286" s="4"/>
      <c r="O286" s="4"/>
      <c r="P286" s="4"/>
      <c r="Q286" s="4"/>
      <c r="R286" s="4"/>
      <c r="S286" s="4"/>
      <c r="T286" s="4"/>
      <c r="U286" s="4"/>
      <c r="V286" s="4"/>
      <c r="W286" s="4"/>
      <c r="X286" s="4"/>
      <c r="Y286" s="4"/>
      <c r="Z286" s="4"/>
      <c r="AA286" s="4"/>
      <c r="AB286" s="4"/>
      <c r="AC286" s="4"/>
      <c r="AD286" s="4"/>
      <c r="AE286" s="4"/>
      <c r="AF286" s="4"/>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t="str">
        <f>IFERROR(VLOOKUP(Data_Power_app[[#This Row],[PRO ODER]],'Result'!H:J,3,0),"")</f>
        <v/>
      </c>
      <c r="BG286" s="11" t="str">
        <f>IFERROR(VLOOKUP(Data_Power_app[[#This Row],[PRO ODER]]&amp;"LAM",'Real Time'!A:E,4,0),"")</f>
        <v/>
      </c>
      <c r="BH28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6" s="3" t="str">
        <f>IFERROR(VLOOKUP(Data_Power_app[[#This Row],[PRO ODER]],'Xuất-Delay-SLT'!B:C,2,0),"")</f>
        <v/>
      </c>
      <c r="BJ286" s="3" t="str">
        <f>IFERROR(VLOOKUP(Data_Power_app[[#This Row],[PRO ODER]],'Plan Lean DC'!A:C,3,0),"")</f>
        <v/>
      </c>
      <c r="BK286" s="3" t="str">
        <f>IFERROR(VLOOKUP(Data_Power_app[[#This Row],[PRO ODER]]&amp;"LEAN_IN",'Real Time'!A:D,4,0),"")</f>
        <v/>
      </c>
      <c r="BL286" s="3" t="str" cm="1">
        <f t="array" ref="BL286">IFERROR(_xlfn.IFS(Data_Power_app[[#This Row],[LEANLINE PLAN]]="","",Data_Power_app[[#This Row],[LEANLINE (REALTIME)]]="","",SEARCH(RIGHT(Data_Power_app[[#This Row],[LEANLINE (REALTIME)]],1),Data_Power_app[[#This Row],[LEANLINE PLAN]],1)&gt;0,"True"),"False")</f>
        <v/>
      </c>
    </row>
    <row r="287" spans="1:64" x14ac:dyDescent="0.25">
      <c r="A287" s="10"/>
      <c r="B287" s="3"/>
      <c r="C287" s="3"/>
      <c r="D287" s="3"/>
      <c r="E287" s="3"/>
      <c r="F287" s="3"/>
      <c r="G287" s="3"/>
      <c r="H287" s="4"/>
      <c r="I287" s="32"/>
      <c r="J287" s="4"/>
      <c r="K287" s="4"/>
      <c r="L287" s="4"/>
      <c r="M287" s="4"/>
      <c r="N287" s="4"/>
      <c r="O287" s="4"/>
      <c r="P287" s="4"/>
      <c r="Q287" s="4"/>
      <c r="R287" s="4"/>
      <c r="S287" s="4"/>
      <c r="T287" s="4"/>
      <c r="U287" s="4"/>
      <c r="V287" s="4"/>
      <c r="W287" s="4"/>
      <c r="X287" s="4"/>
      <c r="Y287" s="4"/>
      <c r="Z287" s="4"/>
      <c r="AA287" s="4"/>
      <c r="AB287" s="4"/>
      <c r="AC287" s="4"/>
      <c r="AD287" s="4"/>
      <c r="AE287" s="4"/>
      <c r="AF287" s="4"/>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t="str">
        <f>IFERROR(VLOOKUP(Data_Power_app[[#This Row],[PRO ODER]],'Result'!H:J,3,0),"")</f>
        <v/>
      </c>
      <c r="BG287" s="11" t="str">
        <f>IFERROR(VLOOKUP(Data_Power_app[[#This Row],[PRO ODER]]&amp;"LAM",'Real Time'!A:E,4,0),"")</f>
        <v/>
      </c>
      <c r="BH28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7" s="3" t="str">
        <f>IFERROR(VLOOKUP(Data_Power_app[[#This Row],[PRO ODER]],'Xuất-Delay-SLT'!B:C,2,0),"")</f>
        <v/>
      </c>
      <c r="BJ287" s="3" t="str">
        <f>IFERROR(VLOOKUP(Data_Power_app[[#This Row],[PRO ODER]],'Plan Lean DC'!A:C,3,0),"")</f>
        <v/>
      </c>
      <c r="BK287" s="3" t="str">
        <f>IFERROR(VLOOKUP(Data_Power_app[[#This Row],[PRO ODER]]&amp;"LEAN_IN",'Real Time'!A:D,4,0),"")</f>
        <v/>
      </c>
      <c r="BL287" s="3" t="str" cm="1">
        <f t="array" ref="BL287">IFERROR(_xlfn.IFS(Data_Power_app[[#This Row],[LEANLINE PLAN]]="","",Data_Power_app[[#This Row],[LEANLINE (REALTIME)]]="","",SEARCH(RIGHT(Data_Power_app[[#This Row],[LEANLINE (REALTIME)]],1),Data_Power_app[[#This Row],[LEANLINE PLAN]],1)&gt;0,"True"),"False")</f>
        <v/>
      </c>
    </row>
    <row r="288" spans="1:64" x14ac:dyDescent="0.25">
      <c r="A288" s="10"/>
      <c r="B288" s="3"/>
      <c r="C288" s="3"/>
      <c r="D288" s="3"/>
      <c r="E288" s="3"/>
      <c r="F288" s="3"/>
      <c r="G288" s="3"/>
      <c r="H288" s="4"/>
      <c r="I288" s="32"/>
      <c r="J288" s="4"/>
      <c r="K288" s="4"/>
      <c r="L288" s="4"/>
      <c r="M288" s="4"/>
      <c r="N288" s="4"/>
      <c r="O288" s="4"/>
      <c r="P288" s="4"/>
      <c r="Q288" s="4"/>
      <c r="R288" s="4"/>
      <c r="S288" s="4"/>
      <c r="T288" s="4"/>
      <c r="U288" s="4"/>
      <c r="V288" s="4"/>
      <c r="W288" s="4"/>
      <c r="X288" s="4"/>
      <c r="Y288" s="4"/>
      <c r="Z288" s="4"/>
      <c r="AA288" s="4"/>
      <c r="AB288" s="4"/>
      <c r="AC288" s="4"/>
      <c r="AD288" s="4"/>
      <c r="AE288" s="4"/>
      <c r="AF288" s="4"/>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t="str">
        <f>IFERROR(VLOOKUP(Data_Power_app[[#This Row],[PRO ODER]],'Result'!H:J,3,0),"")</f>
        <v/>
      </c>
      <c r="BG288" s="11" t="str">
        <f>IFERROR(VLOOKUP(Data_Power_app[[#This Row],[PRO ODER]]&amp;"LAM",'Real Time'!A:E,4,0),"")</f>
        <v/>
      </c>
      <c r="BH28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8" s="3" t="str">
        <f>IFERROR(VLOOKUP(Data_Power_app[[#This Row],[PRO ODER]],'Xuất-Delay-SLT'!B:C,2,0),"")</f>
        <v/>
      </c>
      <c r="BJ288" s="3" t="str">
        <f>IFERROR(VLOOKUP(Data_Power_app[[#This Row],[PRO ODER]],'Plan Lean DC'!A:C,3,0),"")</f>
        <v/>
      </c>
      <c r="BK288" s="3" t="str">
        <f>IFERROR(VLOOKUP(Data_Power_app[[#This Row],[PRO ODER]]&amp;"LEAN_IN",'Real Time'!A:D,4,0),"")</f>
        <v/>
      </c>
      <c r="BL288" s="3" t="str" cm="1">
        <f t="array" ref="BL288">IFERROR(_xlfn.IFS(Data_Power_app[[#This Row],[LEANLINE PLAN]]="","",Data_Power_app[[#This Row],[LEANLINE (REALTIME)]]="","",SEARCH(RIGHT(Data_Power_app[[#This Row],[LEANLINE (REALTIME)]],1),Data_Power_app[[#This Row],[LEANLINE PLAN]],1)&gt;0,"True"),"False")</f>
        <v/>
      </c>
    </row>
    <row r="289" spans="1:64" x14ac:dyDescent="0.25">
      <c r="A289" s="10"/>
      <c r="B289" s="3"/>
      <c r="C289" s="3"/>
      <c r="D289" s="3"/>
      <c r="E289" s="3"/>
      <c r="F289" s="3"/>
      <c r="G289" s="3"/>
      <c r="H289" s="4"/>
      <c r="I289" s="32"/>
      <c r="J289" s="4"/>
      <c r="K289" s="4"/>
      <c r="L289" s="4"/>
      <c r="M289" s="4"/>
      <c r="N289" s="4"/>
      <c r="O289" s="4"/>
      <c r="P289" s="4"/>
      <c r="Q289" s="4"/>
      <c r="R289" s="4"/>
      <c r="S289" s="4"/>
      <c r="T289" s="4"/>
      <c r="U289" s="4"/>
      <c r="V289" s="4"/>
      <c r="W289" s="4"/>
      <c r="X289" s="4"/>
      <c r="Y289" s="4"/>
      <c r="Z289" s="4"/>
      <c r="AA289" s="4"/>
      <c r="AB289" s="4"/>
      <c r="AC289" s="4"/>
      <c r="AD289" s="4"/>
      <c r="AE289" s="4"/>
      <c r="AF289" s="4"/>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t="str">
        <f>IFERROR(VLOOKUP(Data_Power_app[[#This Row],[PRO ODER]],'Result'!H:J,3,0),"")</f>
        <v/>
      </c>
      <c r="BG289" s="11" t="str">
        <f>IFERROR(VLOOKUP(Data_Power_app[[#This Row],[PRO ODER]]&amp;"LAM",'Real Time'!A:E,4,0),"")</f>
        <v/>
      </c>
      <c r="BH28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9" s="3" t="str">
        <f>IFERROR(VLOOKUP(Data_Power_app[[#This Row],[PRO ODER]],'Xuất-Delay-SLT'!B:C,2,0),"")</f>
        <v/>
      </c>
      <c r="BJ289" s="3" t="str">
        <f>IFERROR(VLOOKUP(Data_Power_app[[#This Row],[PRO ODER]],'Plan Lean DC'!A:C,3,0),"")</f>
        <v/>
      </c>
      <c r="BK289" s="3" t="str">
        <f>IFERROR(VLOOKUP(Data_Power_app[[#This Row],[PRO ODER]]&amp;"LEAN_IN",'Real Time'!A:D,4,0),"")</f>
        <v/>
      </c>
      <c r="BL289" s="3" t="str" cm="1">
        <f t="array" ref="BL289">IFERROR(_xlfn.IFS(Data_Power_app[[#This Row],[LEANLINE PLAN]]="","",Data_Power_app[[#This Row],[LEANLINE (REALTIME)]]="","",SEARCH(RIGHT(Data_Power_app[[#This Row],[LEANLINE (REALTIME)]],1),Data_Power_app[[#This Row],[LEANLINE PLAN]],1)&gt;0,"True"),"False")</f>
        <v/>
      </c>
    </row>
    <row r="290" spans="1:64" x14ac:dyDescent="0.25">
      <c r="A290" s="10"/>
      <c r="B290" s="3"/>
      <c r="C290" s="3"/>
      <c r="D290" s="3"/>
      <c r="E290" s="3"/>
      <c r="F290" s="3"/>
      <c r="G290" s="3"/>
      <c r="H290" s="4"/>
      <c r="I290" s="32"/>
      <c r="J290" s="4"/>
      <c r="K290" s="4"/>
      <c r="L290" s="4"/>
      <c r="M290" s="4"/>
      <c r="N290" s="4"/>
      <c r="O290" s="4"/>
      <c r="P290" s="4"/>
      <c r="Q290" s="4"/>
      <c r="R290" s="4"/>
      <c r="S290" s="4"/>
      <c r="T290" s="4"/>
      <c r="U290" s="4"/>
      <c r="V290" s="4"/>
      <c r="W290" s="4"/>
      <c r="X290" s="4"/>
      <c r="Y290" s="4"/>
      <c r="Z290" s="4"/>
      <c r="AA290" s="4"/>
      <c r="AB290" s="4"/>
      <c r="AC290" s="4"/>
      <c r="AD290" s="4"/>
      <c r="AE290" s="4"/>
      <c r="AF290" s="4"/>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t="str">
        <f>IFERROR(VLOOKUP(Data_Power_app[[#This Row],[PRO ODER]],'Result'!H:J,3,0),"")</f>
        <v/>
      </c>
      <c r="BG290" s="11" t="str">
        <f>IFERROR(VLOOKUP(Data_Power_app[[#This Row],[PRO ODER]]&amp;"LAM",'Real Time'!A:E,4,0),"")</f>
        <v/>
      </c>
      <c r="BH29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0" s="3" t="str">
        <f>IFERROR(VLOOKUP(Data_Power_app[[#This Row],[PRO ODER]],'Xuất-Delay-SLT'!B:C,2,0),"")</f>
        <v/>
      </c>
      <c r="BJ290" s="3" t="str">
        <f>IFERROR(VLOOKUP(Data_Power_app[[#This Row],[PRO ODER]],'Plan Lean DC'!A:C,3,0),"")</f>
        <v/>
      </c>
      <c r="BK290" s="3" t="str">
        <f>IFERROR(VLOOKUP(Data_Power_app[[#This Row],[PRO ODER]]&amp;"LEAN_IN",'Real Time'!A:D,4,0),"")</f>
        <v/>
      </c>
      <c r="BL290" s="3" t="str" cm="1">
        <f t="array" ref="BL290">IFERROR(_xlfn.IFS(Data_Power_app[[#This Row],[LEANLINE PLAN]]="","",Data_Power_app[[#This Row],[LEANLINE (REALTIME)]]="","",SEARCH(RIGHT(Data_Power_app[[#This Row],[LEANLINE (REALTIME)]],1),Data_Power_app[[#This Row],[LEANLINE PLAN]],1)&gt;0,"True"),"False")</f>
        <v/>
      </c>
    </row>
    <row r="291" spans="1:64" x14ac:dyDescent="0.25">
      <c r="A291" s="10"/>
      <c r="B291" s="3"/>
      <c r="C291" s="3"/>
      <c r="D291" s="3"/>
      <c r="E291" s="3"/>
      <c r="F291" s="3"/>
      <c r="G291" s="3"/>
      <c r="H291" s="4"/>
      <c r="I291" s="32"/>
      <c r="J291" s="4"/>
      <c r="K291" s="4"/>
      <c r="L291" s="4"/>
      <c r="M291" s="4"/>
      <c r="N291" s="4"/>
      <c r="O291" s="4"/>
      <c r="P291" s="4"/>
      <c r="Q291" s="4"/>
      <c r="R291" s="4"/>
      <c r="S291" s="4"/>
      <c r="T291" s="4"/>
      <c r="U291" s="4"/>
      <c r="V291" s="4"/>
      <c r="W291" s="4"/>
      <c r="X291" s="4"/>
      <c r="Y291" s="4"/>
      <c r="Z291" s="4"/>
      <c r="AA291" s="4"/>
      <c r="AB291" s="4"/>
      <c r="AC291" s="4"/>
      <c r="AD291" s="4"/>
      <c r="AE291" s="4"/>
      <c r="AF291" s="4"/>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t="str">
        <f>IFERROR(VLOOKUP(Data_Power_app[[#This Row],[PRO ODER]],'Result'!H:J,3,0),"")</f>
        <v/>
      </c>
      <c r="BG291" s="11" t="str">
        <f>IFERROR(VLOOKUP(Data_Power_app[[#This Row],[PRO ODER]]&amp;"LAM",'Real Time'!A:E,4,0),"")</f>
        <v/>
      </c>
      <c r="BH29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1" s="3" t="str">
        <f>IFERROR(VLOOKUP(Data_Power_app[[#This Row],[PRO ODER]],'Xuất-Delay-SLT'!B:C,2,0),"")</f>
        <v/>
      </c>
      <c r="BJ291" s="3" t="str">
        <f>IFERROR(VLOOKUP(Data_Power_app[[#This Row],[PRO ODER]],'Plan Lean DC'!A:C,3,0),"")</f>
        <v/>
      </c>
      <c r="BK291" s="3" t="str">
        <f>IFERROR(VLOOKUP(Data_Power_app[[#This Row],[PRO ODER]]&amp;"LEAN_IN",'Real Time'!A:D,4,0),"")</f>
        <v/>
      </c>
      <c r="BL291" s="3" t="str" cm="1">
        <f t="array" ref="BL291">IFERROR(_xlfn.IFS(Data_Power_app[[#This Row],[LEANLINE PLAN]]="","",Data_Power_app[[#This Row],[LEANLINE (REALTIME)]]="","",SEARCH(RIGHT(Data_Power_app[[#This Row],[LEANLINE (REALTIME)]],1),Data_Power_app[[#This Row],[LEANLINE PLAN]],1)&gt;0,"True"),"False")</f>
        <v/>
      </c>
    </row>
    <row r="292" spans="1:64" x14ac:dyDescent="0.25">
      <c r="A292" s="10"/>
      <c r="B292" s="3"/>
      <c r="C292" s="3"/>
      <c r="D292" s="3"/>
      <c r="E292" s="3"/>
      <c r="F292" s="3"/>
      <c r="G292" s="3"/>
      <c r="H292" s="4"/>
      <c r="I292" s="32"/>
      <c r="J292" s="4"/>
      <c r="K292" s="4"/>
      <c r="L292" s="4"/>
      <c r="M292" s="4"/>
      <c r="N292" s="4"/>
      <c r="O292" s="4"/>
      <c r="P292" s="4"/>
      <c r="Q292" s="4"/>
      <c r="R292" s="4"/>
      <c r="S292" s="4"/>
      <c r="T292" s="4"/>
      <c r="U292" s="4"/>
      <c r="V292" s="4"/>
      <c r="W292" s="4"/>
      <c r="X292" s="4"/>
      <c r="Y292" s="4"/>
      <c r="Z292" s="4"/>
      <c r="AA292" s="4"/>
      <c r="AB292" s="4"/>
      <c r="AC292" s="4"/>
      <c r="AD292" s="4"/>
      <c r="AE292" s="4"/>
      <c r="AF292" s="4"/>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t="str">
        <f>IFERROR(VLOOKUP(Data_Power_app[[#This Row],[PRO ODER]],'Result'!H:J,3,0),"")</f>
        <v/>
      </c>
      <c r="BG292" s="11" t="str">
        <f>IFERROR(VLOOKUP(Data_Power_app[[#This Row],[PRO ODER]]&amp;"LAM",'Real Time'!A:E,4,0),"")</f>
        <v/>
      </c>
      <c r="BH29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2" s="3" t="str">
        <f>IFERROR(VLOOKUP(Data_Power_app[[#This Row],[PRO ODER]],'Xuất-Delay-SLT'!B:C,2,0),"")</f>
        <v/>
      </c>
      <c r="BJ292" s="3" t="str">
        <f>IFERROR(VLOOKUP(Data_Power_app[[#This Row],[PRO ODER]],'Plan Lean DC'!A:C,3,0),"")</f>
        <v/>
      </c>
      <c r="BK292" s="3" t="str">
        <f>IFERROR(VLOOKUP(Data_Power_app[[#This Row],[PRO ODER]]&amp;"LEAN_IN",'Real Time'!A:D,4,0),"")</f>
        <v/>
      </c>
      <c r="BL292" s="3" t="str" cm="1">
        <f t="array" ref="BL292">IFERROR(_xlfn.IFS(Data_Power_app[[#This Row],[LEANLINE PLAN]]="","",Data_Power_app[[#This Row],[LEANLINE (REALTIME)]]="","",SEARCH(RIGHT(Data_Power_app[[#This Row],[LEANLINE (REALTIME)]],1),Data_Power_app[[#This Row],[LEANLINE PLAN]],1)&gt;0,"True"),"False")</f>
        <v/>
      </c>
    </row>
    <row r="293" spans="1:64" x14ac:dyDescent="0.25">
      <c r="A293" s="10"/>
      <c r="B293" s="3"/>
      <c r="C293" s="3"/>
      <c r="D293" s="3"/>
      <c r="E293" s="3"/>
      <c r="F293" s="3"/>
      <c r="G293" s="3"/>
      <c r="H293" s="4"/>
      <c r="I293" s="32"/>
      <c r="J293" s="4"/>
      <c r="K293" s="4"/>
      <c r="L293" s="4"/>
      <c r="M293" s="4"/>
      <c r="N293" s="4"/>
      <c r="O293" s="4"/>
      <c r="P293" s="4"/>
      <c r="Q293" s="4"/>
      <c r="R293" s="4"/>
      <c r="S293" s="4"/>
      <c r="T293" s="4"/>
      <c r="U293" s="4"/>
      <c r="V293" s="4"/>
      <c r="W293" s="4"/>
      <c r="X293" s="4"/>
      <c r="Y293" s="4"/>
      <c r="Z293" s="4"/>
      <c r="AA293" s="4"/>
      <c r="AB293" s="4"/>
      <c r="AC293" s="4"/>
      <c r="AD293" s="4"/>
      <c r="AE293" s="4"/>
      <c r="AF293" s="4"/>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t="str">
        <f>IFERROR(VLOOKUP(Data_Power_app[[#This Row],[PRO ODER]],'Result'!H:J,3,0),"")</f>
        <v/>
      </c>
      <c r="BG293" s="11" t="str">
        <f>IFERROR(VLOOKUP(Data_Power_app[[#This Row],[PRO ODER]]&amp;"LAM",'Real Time'!A:E,4,0),"")</f>
        <v/>
      </c>
      <c r="BH29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3" s="3" t="str">
        <f>IFERROR(VLOOKUP(Data_Power_app[[#This Row],[PRO ODER]],'Xuất-Delay-SLT'!B:C,2,0),"")</f>
        <v/>
      </c>
      <c r="BJ293" s="3" t="str">
        <f>IFERROR(VLOOKUP(Data_Power_app[[#This Row],[PRO ODER]],'Plan Lean DC'!A:C,3,0),"")</f>
        <v/>
      </c>
      <c r="BK293" s="3" t="str">
        <f>IFERROR(VLOOKUP(Data_Power_app[[#This Row],[PRO ODER]]&amp;"LEAN_IN",'Real Time'!A:D,4,0),"")</f>
        <v/>
      </c>
      <c r="BL293" s="3" t="str" cm="1">
        <f t="array" ref="BL293">IFERROR(_xlfn.IFS(Data_Power_app[[#This Row],[LEANLINE PLAN]]="","",Data_Power_app[[#This Row],[LEANLINE (REALTIME)]]="","",SEARCH(RIGHT(Data_Power_app[[#This Row],[LEANLINE (REALTIME)]],1),Data_Power_app[[#This Row],[LEANLINE PLAN]],1)&gt;0,"True"),"False")</f>
        <v/>
      </c>
    </row>
    <row r="294" spans="1:64" x14ac:dyDescent="0.25">
      <c r="A294" s="10"/>
      <c r="B294" s="3"/>
      <c r="C294" s="3"/>
      <c r="D294" s="3"/>
      <c r="E294" s="3"/>
      <c r="F294" s="3"/>
      <c r="G294" s="3"/>
      <c r="H294" s="4"/>
      <c r="I294" s="32"/>
      <c r="J294" s="4"/>
      <c r="K294" s="4"/>
      <c r="L294" s="4"/>
      <c r="M294" s="4"/>
      <c r="N294" s="4"/>
      <c r="O294" s="4"/>
      <c r="P294" s="4"/>
      <c r="Q294" s="4"/>
      <c r="R294" s="4"/>
      <c r="S294" s="4"/>
      <c r="T294" s="4"/>
      <c r="U294" s="4"/>
      <c r="V294" s="4"/>
      <c r="W294" s="4"/>
      <c r="X294" s="4"/>
      <c r="Y294" s="4"/>
      <c r="Z294" s="4"/>
      <c r="AA294" s="4"/>
      <c r="AB294" s="4"/>
      <c r="AC294" s="4"/>
      <c r="AD294" s="4"/>
      <c r="AE294" s="4"/>
      <c r="AF294" s="4"/>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t="str">
        <f>IFERROR(VLOOKUP(Data_Power_app[[#This Row],[PRO ODER]],'Result'!H:J,3,0),"")</f>
        <v/>
      </c>
      <c r="BG294" s="11" t="str">
        <f>IFERROR(VLOOKUP(Data_Power_app[[#This Row],[PRO ODER]]&amp;"LAM",'Real Time'!A:E,4,0),"")</f>
        <v/>
      </c>
      <c r="BH29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4" s="3" t="str">
        <f>IFERROR(VLOOKUP(Data_Power_app[[#This Row],[PRO ODER]],'Xuất-Delay-SLT'!B:C,2,0),"")</f>
        <v/>
      </c>
      <c r="BJ294" s="3" t="str">
        <f>IFERROR(VLOOKUP(Data_Power_app[[#This Row],[PRO ODER]],'Plan Lean DC'!A:C,3,0),"")</f>
        <v/>
      </c>
      <c r="BK294" s="3" t="str">
        <f>IFERROR(VLOOKUP(Data_Power_app[[#This Row],[PRO ODER]]&amp;"LEAN_IN",'Real Time'!A:D,4,0),"")</f>
        <v/>
      </c>
      <c r="BL294" s="3" t="str" cm="1">
        <f t="array" ref="BL294">IFERROR(_xlfn.IFS(Data_Power_app[[#This Row],[LEANLINE PLAN]]="","",Data_Power_app[[#This Row],[LEANLINE (REALTIME)]]="","",SEARCH(RIGHT(Data_Power_app[[#This Row],[LEANLINE (REALTIME)]],1),Data_Power_app[[#This Row],[LEANLINE PLAN]],1)&gt;0,"True"),"False")</f>
        <v/>
      </c>
    </row>
    <row r="295" spans="1:64" x14ac:dyDescent="0.25">
      <c r="A295" s="10"/>
      <c r="B295" s="3"/>
      <c r="C295" s="3"/>
      <c r="D295" s="3"/>
      <c r="E295" s="3"/>
      <c r="F295" s="3"/>
      <c r="G295" s="3"/>
      <c r="H295" s="4"/>
      <c r="I295" s="32"/>
      <c r="J295" s="4"/>
      <c r="K295" s="4"/>
      <c r="L295" s="4"/>
      <c r="M295" s="4"/>
      <c r="N295" s="4"/>
      <c r="O295" s="4"/>
      <c r="P295" s="4"/>
      <c r="Q295" s="4"/>
      <c r="R295" s="4"/>
      <c r="S295" s="4"/>
      <c r="T295" s="4"/>
      <c r="U295" s="4"/>
      <c r="V295" s="4"/>
      <c r="W295" s="4"/>
      <c r="X295" s="4"/>
      <c r="Y295" s="4"/>
      <c r="Z295" s="4"/>
      <c r="AA295" s="4"/>
      <c r="AB295" s="4"/>
      <c r="AC295" s="4"/>
      <c r="AD295" s="4"/>
      <c r="AE295" s="4"/>
      <c r="AF295" s="4"/>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t="str">
        <f>IFERROR(VLOOKUP(Data_Power_app[[#This Row],[PRO ODER]],'Result'!H:J,3,0),"")</f>
        <v/>
      </c>
      <c r="BG295" s="11" t="str">
        <f>IFERROR(VLOOKUP(Data_Power_app[[#This Row],[PRO ODER]]&amp;"LAM",'Real Time'!A:E,4,0),"")</f>
        <v/>
      </c>
      <c r="BH29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5" s="3" t="str">
        <f>IFERROR(VLOOKUP(Data_Power_app[[#This Row],[PRO ODER]],'Xuất-Delay-SLT'!B:C,2,0),"")</f>
        <v/>
      </c>
      <c r="BJ295" s="3" t="str">
        <f>IFERROR(VLOOKUP(Data_Power_app[[#This Row],[PRO ODER]],'Plan Lean DC'!A:C,3,0),"")</f>
        <v/>
      </c>
      <c r="BK295" s="3" t="str">
        <f>IFERROR(VLOOKUP(Data_Power_app[[#This Row],[PRO ODER]]&amp;"LEAN_IN",'Real Time'!A:D,4,0),"")</f>
        <v/>
      </c>
      <c r="BL295" s="3" t="str" cm="1">
        <f t="array" ref="BL295">IFERROR(_xlfn.IFS(Data_Power_app[[#This Row],[LEANLINE PLAN]]="","",Data_Power_app[[#This Row],[LEANLINE (REALTIME)]]="","",SEARCH(RIGHT(Data_Power_app[[#This Row],[LEANLINE (REALTIME)]],1),Data_Power_app[[#This Row],[LEANLINE PLAN]],1)&gt;0,"True"),"False")</f>
        <v/>
      </c>
    </row>
    <row r="296" spans="1:64" x14ac:dyDescent="0.25">
      <c r="A296" s="10"/>
      <c r="B296" s="3"/>
      <c r="C296" s="3"/>
      <c r="D296" s="3"/>
      <c r="E296" s="3"/>
      <c r="F296" s="3"/>
      <c r="G296" s="3"/>
      <c r="H296" s="4"/>
      <c r="I296" s="32"/>
      <c r="J296" s="4"/>
      <c r="K296" s="4"/>
      <c r="L296" s="4"/>
      <c r="M296" s="4"/>
      <c r="N296" s="4"/>
      <c r="O296" s="4"/>
      <c r="P296" s="4"/>
      <c r="Q296" s="4"/>
      <c r="R296" s="4"/>
      <c r="S296" s="4"/>
      <c r="T296" s="4"/>
      <c r="U296" s="4"/>
      <c r="V296" s="4"/>
      <c r="W296" s="4"/>
      <c r="X296" s="4"/>
      <c r="Y296" s="4"/>
      <c r="Z296" s="4"/>
      <c r="AA296" s="4"/>
      <c r="AB296" s="4"/>
      <c r="AC296" s="4"/>
      <c r="AD296" s="4"/>
      <c r="AE296" s="4"/>
      <c r="AF296" s="4"/>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t="str">
        <f>IFERROR(VLOOKUP(Data_Power_app[[#This Row],[PRO ODER]],'Result'!H:J,3,0),"")</f>
        <v/>
      </c>
      <c r="BG296" s="11" t="str">
        <f>IFERROR(VLOOKUP(Data_Power_app[[#This Row],[PRO ODER]]&amp;"LAM",'Real Time'!A:E,4,0),"")</f>
        <v/>
      </c>
      <c r="BH29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6" s="3" t="str">
        <f>IFERROR(VLOOKUP(Data_Power_app[[#This Row],[PRO ODER]],'Xuất-Delay-SLT'!B:C,2,0),"")</f>
        <v/>
      </c>
      <c r="BJ296" s="3" t="str">
        <f>IFERROR(VLOOKUP(Data_Power_app[[#This Row],[PRO ODER]],'Plan Lean DC'!A:C,3,0),"")</f>
        <v/>
      </c>
      <c r="BK296" s="3" t="str">
        <f>IFERROR(VLOOKUP(Data_Power_app[[#This Row],[PRO ODER]]&amp;"LEAN_IN",'Real Time'!A:D,4,0),"")</f>
        <v/>
      </c>
      <c r="BL296" s="3" t="str" cm="1">
        <f t="array" ref="BL296">IFERROR(_xlfn.IFS(Data_Power_app[[#This Row],[LEANLINE PLAN]]="","",Data_Power_app[[#This Row],[LEANLINE (REALTIME)]]="","",SEARCH(RIGHT(Data_Power_app[[#This Row],[LEANLINE (REALTIME)]],1),Data_Power_app[[#This Row],[LEANLINE PLAN]],1)&gt;0,"True"),"False")</f>
        <v/>
      </c>
    </row>
    <row r="297" spans="1:64" x14ac:dyDescent="0.25">
      <c r="A297" s="10"/>
      <c r="B297" s="3"/>
      <c r="C297" s="3"/>
      <c r="D297" s="3"/>
      <c r="E297" s="3"/>
      <c r="F297" s="3"/>
      <c r="G297" s="3"/>
      <c r="H297" s="4"/>
      <c r="I297" s="32"/>
      <c r="J297" s="4"/>
      <c r="K297" s="4"/>
      <c r="L297" s="4"/>
      <c r="M297" s="4"/>
      <c r="N297" s="4"/>
      <c r="O297" s="4"/>
      <c r="P297" s="4"/>
      <c r="Q297" s="4"/>
      <c r="R297" s="4"/>
      <c r="S297" s="4"/>
      <c r="T297" s="4"/>
      <c r="U297" s="4"/>
      <c r="V297" s="4"/>
      <c r="W297" s="4"/>
      <c r="X297" s="4"/>
      <c r="Y297" s="4"/>
      <c r="Z297" s="4"/>
      <c r="AA297" s="4"/>
      <c r="AB297" s="4"/>
      <c r="AC297" s="4"/>
      <c r="AD297" s="4"/>
      <c r="AE297" s="4"/>
      <c r="AF297" s="4"/>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t="str">
        <f>IFERROR(VLOOKUP(Data_Power_app[[#This Row],[PRO ODER]],'Result'!H:J,3,0),"")</f>
        <v/>
      </c>
      <c r="BG297" s="11" t="str">
        <f>IFERROR(VLOOKUP(Data_Power_app[[#This Row],[PRO ODER]]&amp;"LAM",'Real Time'!A:E,4,0),"")</f>
        <v/>
      </c>
      <c r="BH29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7" s="3" t="str">
        <f>IFERROR(VLOOKUP(Data_Power_app[[#This Row],[PRO ODER]],'Xuất-Delay-SLT'!B:C,2,0),"")</f>
        <v/>
      </c>
      <c r="BJ297" s="3" t="str">
        <f>IFERROR(VLOOKUP(Data_Power_app[[#This Row],[PRO ODER]],'Plan Lean DC'!A:C,3,0),"")</f>
        <v/>
      </c>
      <c r="BK297" s="3" t="str">
        <f>IFERROR(VLOOKUP(Data_Power_app[[#This Row],[PRO ODER]]&amp;"LEAN_IN",'Real Time'!A:D,4,0),"")</f>
        <v/>
      </c>
      <c r="BL297" s="3" t="str" cm="1">
        <f t="array" ref="BL297">IFERROR(_xlfn.IFS(Data_Power_app[[#This Row],[LEANLINE PLAN]]="","",Data_Power_app[[#This Row],[LEANLINE (REALTIME)]]="","",SEARCH(RIGHT(Data_Power_app[[#This Row],[LEANLINE (REALTIME)]],1),Data_Power_app[[#This Row],[LEANLINE PLAN]],1)&gt;0,"True"),"False")</f>
        <v/>
      </c>
    </row>
    <row r="298" spans="1:64" x14ac:dyDescent="0.25">
      <c r="A298" s="10"/>
      <c r="B298" s="3"/>
      <c r="C298" s="3"/>
      <c r="D298" s="3"/>
      <c r="E298" s="3"/>
      <c r="F298" s="3"/>
      <c r="G298" s="3"/>
      <c r="H298" s="4"/>
      <c r="I298" s="32"/>
      <c r="J298" s="4"/>
      <c r="K298" s="4"/>
      <c r="L298" s="4"/>
      <c r="M298" s="4"/>
      <c r="N298" s="4"/>
      <c r="O298" s="4"/>
      <c r="P298" s="4"/>
      <c r="Q298" s="4"/>
      <c r="R298" s="4"/>
      <c r="S298" s="4"/>
      <c r="T298" s="4"/>
      <c r="U298" s="4"/>
      <c r="V298" s="4"/>
      <c r="W298" s="4"/>
      <c r="X298" s="4"/>
      <c r="Y298" s="4"/>
      <c r="Z298" s="4"/>
      <c r="AA298" s="4"/>
      <c r="AB298" s="4"/>
      <c r="AC298" s="4"/>
      <c r="AD298" s="4"/>
      <c r="AE298" s="4"/>
      <c r="AF298" s="4"/>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t="str">
        <f>IFERROR(VLOOKUP(Data_Power_app[[#This Row],[PRO ODER]],'Result'!H:J,3,0),"")</f>
        <v/>
      </c>
      <c r="BG298" s="11" t="str">
        <f>IFERROR(VLOOKUP(Data_Power_app[[#This Row],[PRO ODER]]&amp;"LAM",'Real Time'!A:E,4,0),"")</f>
        <v/>
      </c>
      <c r="BH29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8" s="3" t="str">
        <f>IFERROR(VLOOKUP(Data_Power_app[[#This Row],[PRO ODER]],'Xuất-Delay-SLT'!B:C,2,0),"")</f>
        <v/>
      </c>
      <c r="BJ298" s="3" t="str">
        <f>IFERROR(VLOOKUP(Data_Power_app[[#This Row],[PRO ODER]],'Plan Lean DC'!A:C,3,0),"")</f>
        <v/>
      </c>
      <c r="BK298" s="3" t="str">
        <f>IFERROR(VLOOKUP(Data_Power_app[[#This Row],[PRO ODER]]&amp;"LEAN_IN",'Real Time'!A:D,4,0),"")</f>
        <v/>
      </c>
      <c r="BL298" s="3" t="str" cm="1">
        <f t="array" ref="BL298">IFERROR(_xlfn.IFS(Data_Power_app[[#This Row],[LEANLINE PLAN]]="","",Data_Power_app[[#This Row],[LEANLINE (REALTIME)]]="","",SEARCH(RIGHT(Data_Power_app[[#This Row],[LEANLINE (REALTIME)]],1),Data_Power_app[[#This Row],[LEANLINE PLAN]],1)&gt;0,"True"),"False")</f>
        <v/>
      </c>
    </row>
    <row r="299" spans="1:64" x14ac:dyDescent="0.25">
      <c r="A299" s="10"/>
      <c r="B299" s="3"/>
      <c r="C299" s="3"/>
      <c r="D299" s="3"/>
      <c r="E299" s="3"/>
      <c r="F299" s="3"/>
      <c r="G299" s="3"/>
      <c r="H299" s="4"/>
      <c r="I299" s="32"/>
      <c r="J299" s="4"/>
      <c r="K299" s="4"/>
      <c r="L299" s="4"/>
      <c r="M299" s="4"/>
      <c r="N299" s="4"/>
      <c r="O299" s="4"/>
      <c r="P299" s="4"/>
      <c r="Q299" s="4"/>
      <c r="R299" s="4"/>
      <c r="S299" s="4"/>
      <c r="T299" s="4"/>
      <c r="U299" s="4"/>
      <c r="V299" s="4"/>
      <c r="W299" s="4"/>
      <c r="X299" s="4"/>
      <c r="Y299" s="4"/>
      <c r="Z299" s="4"/>
      <c r="AA299" s="4"/>
      <c r="AB299" s="4"/>
      <c r="AC299" s="4"/>
      <c r="AD299" s="4"/>
      <c r="AE299" s="4"/>
      <c r="AF299" s="4"/>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t="str">
        <f>IFERROR(VLOOKUP(Data_Power_app[[#This Row],[PRO ODER]],'Result'!H:J,3,0),"")</f>
        <v/>
      </c>
      <c r="BG299" s="11" t="str">
        <f>IFERROR(VLOOKUP(Data_Power_app[[#This Row],[PRO ODER]]&amp;"LAM",'Real Time'!A:E,4,0),"")</f>
        <v/>
      </c>
      <c r="BH29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9" s="3" t="str">
        <f>IFERROR(VLOOKUP(Data_Power_app[[#This Row],[PRO ODER]],'Xuất-Delay-SLT'!B:C,2,0),"")</f>
        <v/>
      </c>
      <c r="BJ299" s="3" t="str">
        <f>IFERROR(VLOOKUP(Data_Power_app[[#This Row],[PRO ODER]],'Plan Lean DC'!A:C,3,0),"")</f>
        <v/>
      </c>
      <c r="BK299" s="3" t="str">
        <f>IFERROR(VLOOKUP(Data_Power_app[[#This Row],[PRO ODER]]&amp;"LEAN_IN",'Real Time'!A:D,4,0),"")</f>
        <v/>
      </c>
      <c r="BL299" s="3" t="str" cm="1">
        <f t="array" ref="BL299">IFERROR(_xlfn.IFS(Data_Power_app[[#This Row],[LEANLINE PLAN]]="","",Data_Power_app[[#This Row],[LEANLINE (REALTIME)]]="","",SEARCH(RIGHT(Data_Power_app[[#This Row],[LEANLINE (REALTIME)]],1),Data_Power_app[[#This Row],[LEANLINE PLAN]],1)&gt;0,"True"),"False")</f>
        <v/>
      </c>
    </row>
    <row r="300" spans="1:64" x14ac:dyDescent="0.25">
      <c r="A300" s="10"/>
      <c r="B300" s="3"/>
      <c r="C300" s="3"/>
      <c r="D300" s="3"/>
      <c r="E300" s="3"/>
      <c r="F300" s="3"/>
      <c r="G300" s="3"/>
      <c r="H300" s="4"/>
      <c r="I300" s="32"/>
      <c r="J300" s="4"/>
      <c r="K300" s="4"/>
      <c r="L300" s="4"/>
      <c r="M300" s="4"/>
      <c r="N300" s="4"/>
      <c r="O300" s="4"/>
      <c r="P300" s="4"/>
      <c r="Q300" s="4"/>
      <c r="R300" s="4"/>
      <c r="S300" s="4"/>
      <c r="T300" s="4"/>
      <c r="U300" s="4"/>
      <c r="V300" s="4"/>
      <c r="W300" s="4"/>
      <c r="X300" s="4"/>
      <c r="Y300" s="4"/>
      <c r="Z300" s="4"/>
      <c r="AA300" s="4"/>
      <c r="AB300" s="4"/>
      <c r="AC300" s="4"/>
      <c r="AD300" s="4"/>
      <c r="AE300" s="4"/>
      <c r="AF300" s="4"/>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t="str">
        <f>IFERROR(VLOOKUP(Data_Power_app[[#This Row],[PRO ODER]],'Result'!H:J,3,0),"")</f>
        <v/>
      </c>
      <c r="BG300" s="11" t="str">
        <f>IFERROR(VLOOKUP(Data_Power_app[[#This Row],[PRO ODER]]&amp;"LAM",'Real Time'!A:E,4,0),"")</f>
        <v/>
      </c>
      <c r="BH30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0" s="3" t="str">
        <f>IFERROR(VLOOKUP(Data_Power_app[[#This Row],[PRO ODER]],'Xuất-Delay-SLT'!B:C,2,0),"")</f>
        <v/>
      </c>
      <c r="BJ300" s="3" t="str">
        <f>IFERROR(VLOOKUP(Data_Power_app[[#This Row],[PRO ODER]],'Plan Lean DC'!A:C,3,0),"")</f>
        <v/>
      </c>
      <c r="BK300" s="3" t="str">
        <f>IFERROR(VLOOKUP(Data_Power_app[[#This Row],[PRO ODER]]&amp;"LEAN_IN",'Real Time'!A:D,4,0),"")</f>
        <v/>
      </c>
      <c r="BL300" s="3" t="str" cm="1">
        <f t="array" ref="BL300">IFERROR(_xlfn.IFS(Data_Power_app[[#This Row],[LEANLINE PLAN]]="","",Data_Power_app[[#This Row],[LEANLINE (REALTIME)]]="","",SEARCH(RIGHT(Data_Power_app[[#This Row],[LEANLINE (REALTIME)]],1),Data_Power_app[[#This Row],[LEANLINE PLAN]],1)&gt;0,"True"),"False")</f>
        <v/>
      </c>
    </row>
    <row r="301" spans="1:64" x14ac:dyDescent="0.25">
      <c r="A301" s="10"/>
      <c r="B301" s="3"/>
      <c r="C301" s="3"/>
      <c r="D301" s="3"/>
      <c r="E301" s="3"/>
      <c r="F301" s="3"/>
      <c r="G301" s="3"/>
      <c r="H301" s="4"/>
      <c r="I301" s="32"/>
      <c r="J301" s="4"/>
      <c r="K301" s="4"/>
      <c r="L301" s="4"/>
      <c r="M301" s="4"/>
      <c r="N301" s="4"/>
      <c r="O301" s="4"/>
      <c r="P301" s="4"/>
      <c r="Q301" s="4"/>
      <c r="R301" s="4"/>
      <c r="S301" s="4"/>
      <c r="T301" s="4"/>
      <c r="U301" s="4"/>
      <c r="V301" s="4"/>
      <c r="W301" s="4"/>
      <c r="X301" s="4"/>
      <c r="Y301" s="4"/>
      <c r="Z301" s="4"/>
      <c r="AA301" s="4"/>
      <c r="AB301" s="4"/>
      <c r="AC301" s="4"/>
      <c r="AD301" s="4"/>
      <c r="AE301" s="4"/>
      <c r="AF301" s="4"/>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t="str">
        <f>IFERROR(VLOOKUP(Data_Power_app[[#This Row],[PRO ODER]],'Result'!H:J,3,0),"")</f>
        <v/>
      </c>
      <c r="BG301" s="11" t="str">
        <f>IFERROR(VLOOKUP(Data_Power_app[[#This Row],[PRO ODER]]&amp;"LAM",'Real Time'!A:E,4,0),"")</f>
        <v/>
      </c>
      <c r="BH30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1" s="3" t="str">
        <f>IFERROR(VLOOKUP(Data_Power_app[[#This Row],[PRO ODER]],'Xuất-Delay-SLT'!B:C,2,0),"")</f>
        <v/>
      </c>
      <c r="BJ301" s="3" t="str">
        <f>IFERROR(VLOOKUP(Data_Power_app[[#This Row],[PRO ODER]],'Plan Lean DC'!A:C,3,0),"")</f>
        <v/>
      </c>
      <c r="BK301" s="3" t="str">
        <f>IFERROR(VLOOKUP(Data_Power_app[[#This Row],[PRO ODER]]&amp;"LEAN_IN",'Real Time'!A:D,4,0),"")</f>
        <v/>
      </c>
      <c r="BL301" s="3" t="str" cm="1">
        <f t="array" ref="BL301">IFERROR(_xlfn.IFS(Data_Power_app[[#This Row],[LEANLINE PLAN]]="","",Data_Power_app[[#This Row],[LEANLINE (REALTIME)]]="","",SEARCH(RIGHT(Data_Power_app[[#This Row],[LEANLINE (REALTIME)]],1),Data_Power_app[[#This Row],[LEANLINE PLAN]],1)&gt;0,"True"),"False")</f>
        <v/>
      </c>
    </row>
    <row r="302" spans="1:64" x14ac:dyDescent="0.25">
      <c r="A302" s="10"/>
      <c r="B302" s="3"/>
      <c r="C302" s="3"/>
      <c r="D302" s="3"/>
      <c r="E302" s="3"/>
      <c r="F302" s="3"/>
      <c r="G302" s="3"/>
      <c r="H302" s="4"/>
      <c r="I302" s="32"/>
      <c r="J302" s="4"/>
      <c r="K302" s="4"/>
      <c r="L302" s="4"/>
      <c r="M302" s="4"/>
      <c r="N302" s="4"/>
      <c r="O302" s="4"/>
      <c r="P302" s="4"/>
      <c r="Q302" s="4"/>
      <c r="R302" s="4"/>
      <c r="S302" s="4"/>
      <c r="T302" s="4"/>
      <c r="U302" s="4"/>
      <c r="V302" s="4"/>
      <c r="W302" s="4"/>
      <c r="X302" s="4"/>
      <c r="Y302" s="4"/>
      <c r="Z302" s="4"/>
      <c r="AA302" s="4"/>
      <c r="AB302" s="4"/>
      <c r="AC302" s="4"/>
      <c r="AD302" s="4"/>
      <c r="AE302" s="4"/>
      <c r="AF302" s="4"/>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t="str">
        <f>IFERROR(VLOOKUP(Data_Power_app[[#This Row],[PRO ODER]],'Result'!H:J,3,0),"")</f>
        <v/>
      </c>
      <c r="BG302" s="11" t="str">
        <f>IFERROR(VLOOKUP(Data_Power_app[[#This Row],[PRO ODER]]&amp;"LAM",'Real Time'!A:E,4,0),"")</f>
        <v/>
      </c>
      <c r="BH30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2" s="3" t="str">
        <f>IFERROR(VLOOKUP(Data_Power_app[[#This Row],[PRO ODER]],'Xuất-Delay-SLT'!B:C,2,0),"")</f>
        <v/>
      </c>
      <c r="BJ302" s="3" t="str">
        <f>IFERROR(VLOOKUP(Data_Power_app[[#This Row],[PRO ODER]],'Plan Lean DC'!A:C,3,0),"")</f>
        <v/>
      </c>
      <c r="BK302" s="3" t="str">
        <f>IFERROR(VLOOKUP(Data_Power_app[[#This Row],[PRO ODER]]&amp;"LEAN_IN",'Real Time'!A:D,4,0),"")</f>
        <v/>
      </c>
      <c r="BL302" s="3" t="str" cm="1">
        <f t="array" ref="BL302">IFERROR(_xlfn.IFS(Data_Power_app[[#This Row],[LEANLINE PLAN]]="","",Data_Power_app[[#This Row],[LEANLINE (REALTIME)]]="","",SEARCH(RIGHT(Data_Power_app[[#This Row],[LEANLINE (REALTIME)]],1),Data_Power_app[[#This Row],[LEANLINE PLAN]],1)&gt;0,"True"),"False")</f>
        <v/>
      </c>
    </row>
    <row r="303" spans="1:64" x14ac:dyDescent="0.25">
      <c r="A303" s="10"/>
      <c r="B303" s="3"/>
      <c r="C303" s="3"/>
      <c r="D303" s="3"/>
      <c r="E303" s="3"/>
      <c r="F303" s="3"/>
      <c r="G303" s="3"/>
      <c r="H303" s="4"/>
      <c r="I303" s="32"/>
      <c r="J303" s="4"/>
      <c r="K303" s="4"/>
      <c r="L303" s="4"/>
      <c r="M303" s="4"/>
      <c r="N303" s="4"/>
      <c r="O303" s="4"/>
      <c r="P303" s="4"/>
      <c r="Q303" s="4"/>
      <c r="R303" s="4"/>
      <c r="S303" s="4"/>
      <c r="T303" s="4"/>
      <c r="U303" s="4"/>
      <c r="V303" s="4"/>
      <c r="W303" s="4"/>
      <c r="X303" s="4"/>
      <c r="Y303" s="4"/>
      <c r="Z303" s="4"/>
      <c r="AA303" s="4"/>
      <c r="AB303" s="4"/>
      <c r="AC303" s="4"/>
      <c r="AD303" s="4"/>
      <c r="AE303" s="4"/>
      <c r="AF303" s="4"/>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t="str">
        <f>IFERROR(VLOOKUP(Data_Power_app[[#This Row],[PRO ODER]],'Result'!H:J,3,0),"")</f>
        <v/>
      </c>
      <c r="BG303" s="11" t="str">
        <f>IFERROR(VLOOKUP(Data_Power_app[[#This Row],[PRO ODER]]&amp;"LAM",'Real Time'!A:E,4,0),"")</f>
        <v/>
      </c>
      <c r="BH30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3" s="3" t="str">
        <f>IFERROR(VLOOKUP(Data_Power_app[[#This Row],[PRO ODER]],'Xuất-Delay-SLT'!B:C,2,0),"")</f>
        <v/>
      </c>
      <c r="BJ303" s="3" t="str">
        <f>IFERROR(VLOOKUP(Data_Power_app[[#This Row],[PRO ODER]],'Plan Lean DC'!A:C,3,0),"")</f>
        <v/>
      </c>
      <c r="BK303" s="3" t="str">
        <f>IFERROR(VLOOKUP(Data_Power_app[[#This Row],[PRO ODER]]&amp;"LEAN_IN",'Real Time'!A:D,4,0),"")</f>
        <v/>
      </c>
      <c r="BL303" s="3" t="str" cm="1">
        <f t="array" ref="BL303">IFERROR(_xlfn.IFS(Data_Power_app[[#This Row],[LEANLINE PLAN]]="","",Data_Power_app[[#This Row],[LEANLINE (REALTIME)]]="","",SEARCH(RIGHT(Data_Power_app[[#This Row],[LEANLINE (REALTIME)]],1),Data_Power_app[[#This Row],[LEANLINE PLAN]],1)&gt;0,"True"),"False")</f>
        <v/>
      </c>
    </row>
    <row r="304" spans="1:64" x14ac:dyDescent="0.25">
      <c r="A304" s="10"/>
      <c r="B304" s="3"/>
      <c r="C304" s="3"/>
      <c r="D304" s="3"/>
      <c r="E304" s="3"/>
      <c r="F304" s="3"/>
      <c r="G304" s="3"/>
      <c r="H304" s="4"/>
      <c r="I304" s="32"/>
      <c r="J304" s="4"/>
      <c r="K304" s="4"/>
      <c r="L304" s="4"/>
      <c r="M304" s="4"/>
      <c r="N304" s="4"/>
      <c r="O304" s="4"/>
      <c r="P304" s="4"/>
      <c r="Q304" s="4"/>
      <c r="R304" s="4"/>
      <c r="S304" s="4"/>
      <c r="T304" s="4"/>
      <c r="U304" s="4"/>
      <c r="V304" s="4"/>
      <c r="W304" s="4"/>
      <c r="X304" s="4"/>
      <c r="Y304" s="4"/>
      <c r="Z304" s="4"/>
      <c r="AA304" s="4"/>
      <c r="AB304" s="4"/>
      <c r="AC304" s="4"/>
      <c r="AD304" s="4"/>
      <c r="AE304" s="4"/>
      <c r="AF304" s="4"/>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t="str">
        <f>IFERROR(VLOOKUP(Data_Power_app[[#This Row],[PRO ODER]],'Result'!H:J,3,0),"")</f>
        <v/>
      </c>
      <c r="BG304" s="11" t="str">
        <f>IFERROR(VLOOKUP(Data_Power_app[[#This Row],[PRO ODER]]&amp;"LAM",'Real Time'!A:E,4,0),"")</f>
        <v/>
      </c>
      <c r="BH30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4" s="3" t="str">
        <f>IFERROR(VLOOKUP(Data_Power_app[[#This Row],[PRO ODER]],'Xuất-Delay-SLT'!B:C,2,0),"")</f>
        <v/>
      </c>
      <c r="BJ304" s="3" t="str">
        <f>IFERROR(VLOOKUP(Data_Power_app[[#This Row],[PRO ODER]],'Plan Lean DC'!A:C,3,0),"")</f>
        <v/>
      </c>
      <c r="BK304" s="3" t="str">
        <f>IFERROR(VLOOKUP(Data_Power_app[[#This Row],[PRO ODER]]&amp;"LEAN_IN",'Real Time'!A:D,4,0),"")</f>
        <v/>
      </c>
      <c r="BL304" s="3" t="str" cm="1">
        <f t="array" ref="BL304">IFERROR(_xlfn.IFS(Data_Power_app[[#This Row],[LEANLINE PLAN]]="","",Data_Power_app[[#This Row],[LEANLINE (REALTIME)]]="","",SEARCH(RIGHT(Data_Power_app[[#This Row],[LEANLINE (REALTIME)]],1),Data_Power_app[[#This Row],[LEANLINE PLAN]],1)&gt;0,"True"),"False")</f>
        <v/>
      </c>
    </row>
    <row r="305" spans="1:64" x14ac:dyDescent="0.25">
      <c r="A305" s="10"/>
      <c r="B305" s="3"/>
      <c r="C305" s="3"/>
      <c r="D305" s="3"/>
      <c r="E305" s="3"/>
      <c r="F305" s="3"/>
      <c r="G305" s="3"/>
      <c r="H305" s="4"/>
      <c r="I305" s="32"/>
      <c r="J305" s="4"/>
      <c r="K305" s="4"/>
      <c r="L305" s="4"/>
      <c r="M305" s="4"/>
      <c r="N305" s="4"/>
      <c r="O305" s="4"/>
      <c r="P305" s="4"/>
      <c r="Q305" s="4"/>
      <c r="R305" s="4"/>
      <c r="S305" s="4"/>
      <c r="T305" s="4"/>
      <c r="U305" s="4"/>
      <c r="V305" s="4"/>
      <c r="W305" s="4"/>
      <c r="X305" s="4"/>
      <c r="Y305" s="4"/>
      <c r="Z305" s="4"/>
      <c r="AA305" s="4"/>
      <c r="AB305" s="4"/>
      <c r="AC305" s="4"/>
      <c r="AD305" s="4"/>
      <c r="AE305" s="4"/>
      <c r="AF305" s="4"/>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t="str">
        <f>IFERROR(VLOOKUP(Data_Power_app[[#This Row],[PRO ODER]],'Result'!H:J,3,0),"")</f>
        <v/>
      </c>
      <c r="BG305" s="11" t="str">
        <f>IFERROR(VLOOKUP(Data_Power_app[[#This Row],[PRO ODER]]&amp;"LAM",'Real Time'!A:E,4,0),"")</f>
        <v/>
      </c>
      <c r="BH30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5" s="3" t="str">
        <f>IFERROR(VLOOKUP(Data_Power_app[[#This Row],[PRO ODER]],'Xuất-Delay-SLT'!B:C,2,0),"")</f>
        <v/>
      </c>
      <c r="BJ305" s="3" t="str">
        <f>IFERROR(VLOOKUP(Data_Power_app[[#This Row],[PRO ODER]],'Plan Lean DC'!A:C,3,0),"")</f>
        <v/>
      </c>
      <c r="BK305" s="3" t="str">
        <f>IFERROR(VLOOKUP(Data_Power_app[[#This Row],[PRO ODER]]&amp;"LEAN_IN",'Real Time'!A:D,4,0),"")</f>
        <v/>
      </c>
      <c r="BL305" s="3" t="str" cm="1">
        <f t="array" ref="BL305">IFERROR(_xlfn.IFS(Data_Power_app[[#This Row],[LEANLINE PLAN]]="","",Data_Power_app[[#This Row],[LEANLINE (REALTIME)]]="","",SEARCH(RIGHT(Data_Power_app[[#This Row],[LEANLINE (REALTIME)]],1),Data_Power_app[[#This Row],[LEANLINE PLAN]],1)&gt;0,"True"),"False")</f>
        <v/>
      </c>
    </row>
    <row r="306" spans="1:64" x14ac:dyDescent="0.25">
      <c r="A306" s="10"/>
      <c r="B306" s="3"/>
      <c r="C306" s="3"/>
      <c r="D306" s="3"/>
      <c r="E306" s="3"/>
      <c r="F306" s="3"/>
      <c r="G306" s="3"/>
      <c r="H306" s="4"/>
      <c r="I306" s="32"/>
      <c r="J306" s="4"/>
      <c r="K306" s="4"/>
      <c r="L306" s="4"/>
      <c r="M306" s="4"/>
      <c r="N306" s="4"/>
      <c r="O306" s="4"/>
      <c r="P306" s="4"/>
      <c r="Q306" s="4"/>
      <c r="R306" s="4"/>
      <c r="S306" s="4"/>
      <c r="T306" s="4"/>
      <c r="U306" s="4"/>
      <c r="V306" s="4"/>
      <c r="W306" s="4"/>
      <c r="X306" s="4"/>
      <c r="Y306" s="4"/>
      <c r="Z306" s="4"/>
      <c r="AA306" s="4"/>
      <c r="AB306" s="4"/>
      <c r="AC306" s="4"/>
      <c r="AD306" s="4"/>
      <c r="AE306" s="4"/>
      <c r="AF306" s="4"/>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t="str">
        <f>IFERROR(VLOOKUP(Data_Power_app[[#This Row],[PRO ODER]],'Result'!H:J,3,0),"")</f>
        <v/>
      </c>
      <c r="BG306" s="11" t="str">
        <f>IFERROR(VLOOKUP(Data_Power_app[[#This Row],[PRO ODER]]&amp;"LAM",'Real Time'!A:E,4,0),"")</f>
        <v/>
      </c>
      <c r="BH30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6" s="3" t="str">
        <f>IFERROR(VLOOKUP(Data_Power_app[[#This Row],[PRO ODER]],'Xuất-Delay-SLT'!B:C,2,0),"")</f>
        <v/>
      </c>
      <c r="BJ306" s="3" t="str">
        <f>IFERROR(VLOOKUP(Data_Power_app[[#This Row],[PRO ODER]],'Plan Lean DC'!A:C,3,0),"")</f>
        <v/>
      </c>
      <c r="BK306" s="3" t="str">
        <f>IFERROR(VLOOKUP(Data_Power_app[[#This Row],[PRO ODER]]&amp;"LEAN_IN",'Real Time'!A:D,4,0),"")</f>
        <v/>
      </c>
      <c r="BL306" s="3" t="str" cm="1">
        <f t="array" ref="BL306">IFERROR(_xlfn.IFS(Data_Power_app[[#This Row],[LEANLINE PLAN]]="","",Data_Power_app[[#This Row],[LEANLINE (REALTIME)]]="","",SEARCH(RIGHT(Data_Power_app[[#This Row],[LEANLINE (REALTIME)]],1),Data_Power_app[[#This Row],[LEANLINE PLAN]],1)&gt;0,"True"),"False")</f>
        <v/>
      </c>
    </row>
    <row r="307" spans="1:64" x14ac:dyDescent="0.25">
      <c r="A307" s="10"/>
      <c r="B307" s="3"/>
      <c r="C307" s="3"/>
      <c r="D307" s="3"/>
      <c r="E307" s="3"/>
      <c r="F307" s="3"/>
      <c r="G307" s="3"/>
      <c r="H307" s="4"/>
      <c r="I307" s="32"/>
      <c r="J307" s="4"/>
      <c r="K307" s="4"/>
      <c r="L307" s="4"/>
      <c r="M307" s="4"/>
      <c r="N307" s="4"/>
      <c r="O307" s="4"/>
      <c r="P307" s="4"/>
      <c r="Q307" s="4"/>
      <c r="R307" s="4"/>
      <c r="S307" s="4"/>
      <c r="T307" s="4"/>
      <c r="U307" s="4"/>
      <c r="V307" s="4"/>
      <c r="W307" s="4"/>
      <c r="X307" s="4"/>
      <c r="Y307" s="4"/>
      <c r="Z307" s="4"/>
      <c r="AA307" s="4"/>
      <c r="AB307" s="4"/>
      <c r="AC307" s="4"/>
      <c r="AD307" s="4"/>
      <c r="AE307" s="4"/>
      <c r="AF307" s="4"/>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t="str">
        <f>IFERROR(VLOOKUP(Data_Power_app[[#This Row],[PRO ODER]],'Result'!H:J,3,0),"")</f>
        <v/>
      </c>
      <c r="BG307" s="11" t="str">
        <f>IFERROR(VLOOKUP(Data_Power_app[[#This Row],[PRO ODER]]&amp;"LAM",'Real Time'!A:E,4,0),"")</f>
        <v/>
      </c>
      <c r="BH30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7" s="3" t="str">
        <f>IFERROR(VLOOKUP(Data_Power_app[[#This Row],[PRO ODER]],'Xuất-Delay-SLT'!B:C,2,0),"")</f>
        <v/>
      </c>
      <c r="BJ307" s="3" t="str">
        <f>IFERROR(VLOOKUP(Data_Power_app[[#This Row],[PRO ODER]],'Plan Lean DC'!A:C,3,0),"")</f>
        <v/>
      </c>
      <c r="BK307" s="3" t="str">
        <f>IFERROR(VLOOKUP(Data_Power_app[[#This Row],[PRO ODER]]&amp;"LEAN_IN",'Real Time'!A:D,4,0),"")</f>
        <v/>
      </c>
      <c r="BL307" s="3" t="str" cm="1">
        <f t="array" ref="BL307">IFERROR(_xlfn.IFS(Data_Power_app[[#This Row],[LEANLINE PLAN]]="","",Data_Power_app[[#This Row],[LEANLINE (REALTIME)]]="","",SEARCH(RIGHT(Data_Power_app[[#This Row],[LEANLINE (REALTIME)]],1),Data_Power_app[[#This Row],[LEANLINE PLAN]],1)&gt;0,"True"),"False")</f>
        <v/>
      </c>
    </row>
    <row r="308" spans="1:64" x14ac:dyDescent="0.25">
      <c r="A308" s="10"/>
      <c r="B308" s="3"/>
      <c r="C308" s="3"/>
      <c r="D308" s="3"/>
      <c r="E308" s="3"/>
      <c r="F308" s="3"/>
      <c r="G308" s="3"/>
      <c r="H308" s="4"/>
      <c r="I308" s="32"/>
      <c r="J308" s="4"/>
      <c r="K308" s="4"/>
      <c r="L308" s="4"/>
      <c r="M308" s="4"/>
      <c r="N308" s="4"/>
      <c r="O308" s="4"/>
      <c r="P308" s="4"/>
      <c r="Q308" s="4"/>
      <c r="R308" s="4"/>
      <c r="S308" s="4"/>
      <c r="T308" s="4"/>
      <c r="U308" s="4"/>
      <c r="V308" s="4"/>
      <c r="W308" s="4"/>
      <c r="X308" s="4"/>
      <c r="Y308" s="4"/>
      <c r="Z308" s="4"/>
      <c r="AA308" s="4"/>
      <c r="AB308" s="4"/>
      <c r="AC308" s="4"/>
      <c r="AD308" s="4"/>
      <c r="AE308" s="4"/>
      <c r="AF308" s="4"/>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t="str">
        <f>IFERROR(VLOOKUP(Data_Power_app[[#This Row],[PRO ODER]],'Result'!H:J,3,0),"")</f>
        <v/>
      </c>
      <c r="BG308" s="11" t="str">
        <f>IFERROR(VLOOKUP(Data_Power_app[[#This Row],[PRO ODER]]&amp;"LAM",'Real Time'!A:E,4,0),"")</f>
        <v/>
      </c>
      <c r="BH30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8" s="3" t="str">
        <f>IFERROR(VLOOKUP(Data_Power_app[[#This Row],[PRO ODER]],'Xuất-Delay-SLT'!B:C,2,0),"")</f>
        <v/>
      </c>
      <c r="BJ308" s="3" t="str">
        <f>IFERROR(VLOOKUP(Data_Power_app[[#This Row],[PRO ODER]],'Plan Lean DC'!A:C,3,0),"")</f>
        <v/>
      </c>
      <c r="BK308" s="3" t="str">
        <f>IFERROR(VLOOKUP(Data_Power_app[[#This Row],[PRO ODER]]&amp;"LEAN_IN",'Real Time'!A:D,4,0),"")</f>
        <v/>
      </c>
      <c r="BL308" s="3" t="str" cm="1">
        <f t="array" ref="BL308">IFERROR(_xlfn.IFS(Data_Power_app[[#This Row],[LEANLINE PLAN]]="","",Data_Power_app[[#This Row],[LEANLINE (REALTIME)]]="","",SEARCH(RIGHT(Data_Power_app[[#This Row],[LEANLINE (REALTIME)]],1),Data_Power_app[[#This Row],[LEANLINE PLAN]],1)&gt;0,"True"),"False")</f>
        <v/>
      </c>
    </row>
    <row r="309" spans="1:64" x14ac:dyDescent="0.25">
      <c r="A309" s="10"/>
      <c r="B309" s="3"/>
      <c r="C309" s="3"/>
      <c r="D309" s="3"/>
      <c r="E309" s="3"/>
      <c r="F309" s="3"/>
      <c r="G309" s="3"/>
      <c r="H309" s="4"/>
      <c r="I309" s="32"/>
      <c r="J309" s="4"/>
      <c r="K309" s="4"/>
      <c r="L309" s="4"/>
      <c r="M309" s="4"/>
      <c r="N309" s="4"/>
      <c r="O309" s="4"/>
      <c r="P309" s="4"/>
      <c r="Q309" s="4"/>
      <c r="R309" s="4"/>
      <c r="S309" s="4"/>
      <c r="T309" s="4"/>
      <c r="U309" s="4"/>
      <c r="V309" s="4"/>
      <c r="W309" s="4"/>
      <c r="X309" s="4"/>
      <c r="Y309" s="4"/>
      <c r="Z309" s="4"/>
      <c r="AA309" s="4"/>
      <c r="AB309" s="4"/>
      <c r="AC309" s="4"/>
      <c r="AD309" s="4"/>
      <c r="AE309" s="4"/>
      <c r="AF309" s="4"/>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t="str">
        <f>IFERROR(VLOOKUP(Data_Power_app[[#This Row],[PRO ODER]],'Result'!H:J,3,0),"")</f>
        <v/>
      </c>
      <c r="BG309" s="11" t="str">
        <f>IFERROR(VLOOKUP(Data_Power_app[[#This Row],[PRO ODER]]&amp;"LAM",'Real Time'!A:E,4,0),"")</f>
        <v/>
      </c>
      <c r="BH30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9" s="3" t="str">
        <f>IFERROR(VLOOKUP(Data_Power_app[[#This Row],[PRO ODER]],'Xuất-Delay-SLT'!B:C,2,0),"")</f>
        <v/>
      </c>
      <c r="BJ309" s="3" t="str">
        <f>IFERROR(VLOOKUP(Data_Power_app[[#This Row],[PRO ODER]],'Plan Lean DC'!A:C,3,0),"")</f>
        <v/>
      </c>
      <c r="BK309" s="3" t="str">
        <f>IFERROR(VLOOKUP(Data_Power_app[[#This Row],[PRO ODER]]&amp;"LEAN_IN",'Real Time'!A:D,4,0),"")</f>
        <v/>
      </c>
      <c r="BL309" s="3" t="str" cm="1">
        <f t="array" ref="BL309">IFERROR(_xlfn.IFS(Data_Power_app[[#This Row],[LEANLINE PLAN]]="","",Data_Power_app[[#This Row],[LEANLINE (REALTIME)]]="","",SEARCH(RIGHT(Data_Power_app[[#This Row],[LEANLINE (REALTIME)]],1),Data_Power_app[[#This Row],[LEANLINE PLAN]],1)&gt;0,"True"),"False")</f>
        <v/>
      </c>
    </row>
    <row r="310" spans="1:64" x14ac:dyDescent="0.25">
      <c r="A310" s="10"/>
      <c r="B310" s="3"/>
      <c r="C310" s="3"/>
      <c r="D310" s="3"/>
      <c r="E310" s="3"/>
      <c r="F310" s="3"/>
      <c r="G310" s="3"/>
      <c r="H310" s="4"/>
      <c r="I310" s="32"/>
      <c r="J310" s="4"/>
      <c r="K310" s="4"/>
      <c r="L310" s="4"/>
      <c r="M310" s="4"/>
      <c r="N310" s="4"/>
      <c r="O310" s="4"/>
      <c r="P310" s="4"/>
      <c r="Q310" s="4"/>
      <c r="R310" s="4"/>
      <c r="S310" s="4"/>
      <c r="T310" s="4"/>
      <c r="U310" s="4"/>
      <c r="V310" s="4"/>
      <c r="W310" s="4"/>
      <c r="X310" s="4"/>
      <c r="Y310" s="4"/>
      <c r="Z310" s="4"/>
      <c r="AA310" s="4"/>
      <c r="AB310" s="4"/>
      <c r="AC310" s="4"/>
      <c r="AD310" s="4"/>
      <c r="AE310" s="4"/>
      <c r="AF310" s="4"/>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t="str">
        <f>IFERROR(VLOOKUP(Data_Power_app[[#This Row],[PRO ODER]],'Result'!H:J,3,0),"")</f>
        <v/>
      </c>
      <c r="BG310" s="11" t="str">
        <f>IFERROR(VLOOKUP(Data_Power_app[[#This Row],[PRO ODER]]&amp;"LAM",'Real Time'!A:E,4,0),"")</f>
        <v/>
      </c>
      <c r="BH31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0" s="3" t="str">
        <f>IFERROR(VLOOKUP(Data_Power_app[[#This Row],[PRO ODER]],'Xuất-Delay-SLT'!B:C,2,0),"")</f>
        <v/>
      </c>
      <c r="BJ310" s="3" t="str">
        <f>IFERROR(VLOOKUP(Data_Power_app[[#This Row],[PRO ODER]],'Plan Lean DC'!A:C,3,0),"")</f>
        <v/>
      </c>
      <c r="BK310" s="3" t="str">
        <f>IFERROR(VLOOKUP(Data_Power_app[[#This Row],[PRO ODER]]&amp;"LEAN_IN",'Real Time'!A:D,4,0),"")</f>
        <v/>
      </c>
      <c r="BL310" s="3" t="str" cm="1">
        <f t="array" ref="BL310">IFERROR(_xlfn.IFS(Data_Power_app[[#This Row],[LEANLINE PLAN]]="","",Data_Power_app[[#This Row],[LEANLINE (REALTIME)]]="","",SEARCH(RIGHT(Data_Power_app[[#This Row],[LEANLINE (REALTIME)]],1),Data_Power_app[[#This Row],[LEANLINE PLAN]],1)&gt;0,"True"),"False")</f>
        <v/>
      </c>
    </row>
    <row r="311" spans="1:64" x14ac:dyDescent="0.25">
      <c r="A311" s="10"/>
      <c r="B311" s="3"/>
      <c r="C311" s="3"/>
      <c r="D311" s="3"/>
      <c r="E311" s="3"/>
      <c r="F311" s="3"/>
      <c r="G311" s="3"/>
      <c r="H311" s="4"/>
      <c r="I311" s="32"/>
      <c r="J311" s="4"/>
      <c r="K311" s="4"/>
      <c r="L311" s="4"/>
      <c r="M311" s="4"/>
      <c r="N311" s="4"/>
      <c r="O311" s="4"/>
      <c r="P311" s="4"/>
      <c r="Q311" s="4"/>
      <c r="R311" s="4"/>
      <c r="S311" s="4"/>
      <c r="T311" s="4"/>
      <c r="U311" s="4"/>
      <c r="V311" s="4"/>
      <c r="W311" s="4"/>
      <c r="X311" s="4"/>
      <c r="Y311" s="4"/>
      <c r="Z311" s="4"/>
      <c r="AA311" s="4"/>
      <c r="AB311" s="4"/>
      <c r="AC311" s="4"/>
      <c r="AD311" s="4"/>
      <c r="AE311" s="4"/>
      <c r="AF311" s="4"/>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t="str">
        <f>IFERROR(VLOOKUP(Data_Power_app[[#This Row],[PRO ODER]],'Result'!H:J,3,0),"")</f>
        <v/>
      </c>
      <c r="BG311" s="11" t="str">
        <f>IFERROR(VLOOKUP(Data_Power_app[[#This Row],[PRO ODER]]&amp;"LAM",'Real Time'!A:E,4,0),"")</f>
        <v/>
      </c>
      <c r="BH31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1" s="3" t="str">
        <f>IFERROR(VLOOKUP(Data_Power_app[[#This Row],[PRO ODER]],'Xuất-Delay-SLT'!B:C,2,0),"")</f>
        <v/>
      </c>
      <c r="BJ311" s="3" t="str">
        <f>IFERROR(VLOOKUP(Data_Power_app[[#This Row],[PRO ODER]],'Plan Lean DC'!A:C,3,0),"")</f>
        <v/>
      </c>
      <c r="BK311" s="3" t="str">
        <f>IFERROR(VLOOKUP(Data_Power_app[[#This Row],[PRO ODER]]&amp;"LEAN_IN",'Real Time'!A:D,4,0),"")</f>
        <v/>
      </c>
      <c r="BL311" s="3" t="str" cm="1">
        <f t="array" ref="BL311">IFERROR(_xlfn.IFS(Data_Power_app[[#This Row],[LEANLINE PLAN]]="","",Data_Power_app[[#This Row],[LEANLINE (REALTIME)]]="","",SEARCH(RIGHT(Data_Power_app[[#This Row],[LEANLINE (REALTIME)]],1),Data_Power_app[[#This Row],[LEANLINE PLAN]],1)&gt;0,"True"),"False")</f>
        <v/>
      </c>
    </row>
    <row r="312" spans="1:64" x14ac:dyDescent="0.25">
      <c r="A312" s="10"/>
      <c r="B312" s="3"/>
      <c r="C312" s="3"/>
      <c r="D312" s="3"/>
      <c r="E312" s="3"/>
      <c r="F312" s="3"/>
      <c r="G312" s="3"/>
      <c r="H312" s="4"/>
      <c r="I312" s="32"/>
      <c r="J312" s="4"/>
      <c r="K312" s="4"/>
      <c r="L312" s="4"/>
      <c r="M312" s="4"/>
      <c r="N312" s="4"/>
      <c r="O312" s="4"/>
      <c r="P312" s="4"/>
      <c r="Q312" s="4"/>
      <c r="R312" s="4"/>
      <c r="S312" s="4"/>
      <c r="T312" s="4"/>
      <c r="U312" s="4"/>
      <c r="V312" s="4"/>
      <c r="W312" s="4"/>
      <c r="X312" s="4"/>
      <c r="Y312" s="4"/>
      <c r="Z312" s="4"/>
      <c r="AA312" s="4"/>
      <c r="AB312" s="4"/>
      <c r="AC312" s="4"/>
      <c r="AD312" s="4"/>
      <c r="AE312" s="4"/>
      <c r="AF312" s="4"/>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t="str">
        <f>IFERROR(VLOOKUP(Data_Power_app[[#This Row],[PRO ODER]],'Result'!H:J,3,0),"")</f>
        <v/>
      </c>
      <c r="BG312" s="11" t="str">
        <f>IFERROR(VLOOKUP(Data_Power_app[[#This Row],[PRO ODER]]&amp;"LAM",'Real Time'!A:E,4,0),"")</f>
        <v/>
      </c>
      <c r="BH312"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2" s="3" t="str">
        <f>IFERROR(VLOOKUP(Data_Power_app[[#This Row],[PRO ODER]],'Xuất-Delay-SLT'!B:C,2,0),"")</f>
        <v/>
      </c>
      <c r="BJ312" s="3" t="str">
        <f>IFERROR(VLOOKUP(Data_Power_app[[#This Row],[PRO ODER]],'Plan Lean DC'!A:C,3,0),"")</f>
        <v/>
      </c>
      <c r="BK312" s="3" t="str">
        <f>IFERROR(VLOOKUP(Data_Power_app[[#This Row],[PRO ODER]]&amp;"LEAN_IN",'Real Time'!A:D,4,0),"")</f>
        <v/>
      </c>
      <c r="BL312" s="3" t="str" cm="1">
        <f t="array" ref="BL312">IFERROR(_xlfn.IFS(Data_Power_app[[#This Row],[LEANLINE PLAN]]="","",Data_Power_app[[#This Row],[LEANLINE (REALTIME)]]="","",SEARCH(RIGHT(Data_Power_app[[#This Row],[LEANLINE (REALTIME)]],1),Data_Power_app[[#This Row],[LEANLINE PLAN]],1)&gt;0,"True"),"False")</f>
        <v/>
      </c>
    </row>
    <row r="313" spans="1:64" x14ac:dyDescent="0.25">
      <c r="A313" s="10"/>
      <c r="B313" s="3"/>
      <c r="C313" s="3"/>
      <c r="D313" s="3"/>
      <c r="E313" s="3"/>
      <c r="F313" s="3"/>
      <c r="G313" s="3"/>
      <c r="H313" s="4"/>
      <c r="I313" s="32"/>
      <c r="J313" s="4"/>
      <c r="K313" s="4"/>
      <c r="L313" s="4"/>
      <c r="M313" s="4"/>
      <c r="N313" s="4"/>
      <c r="O313" s="4"/>
      <c r="P313" s="4"/>
      <c r="Q313" s="4"/>
      <c r="R313" s="4"/>
      <c r="S313" s="4"/>
      <c r="T313" s="4"/>
      <c r="U313" s="4"/>
      <c r="V313" s="4"/>
      <c r="W313" s="4"/>
      <c r="X313" s="4"/>
      <c r="Y313" s="4"/>
      <c r="Z313" s="4"/>
      <c r="AA313" s="4"/>
      <c r="AB313" s="4"/>
      <c r="AC313" s="4"/>
      <c r="AD313" s="4"/>
      <c r="AE313" s="4"/>
      <c r="AF313" s="4"/>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t="str">
        <f>IFERROR(VLOOKUP(Data_Power_app[[#This Row],[PRO ODER]],'Result'!H:J,3,0),"")</f>
        <v/>
      </c>
      <c r="BG313" s="11" t="str">
        <f>IFERROR(VLOOKUP(Data_Power_app[[#This Row],[PRO ODER]]&amp;"LAM",'Real Time'!A:E,4,0),"")</f>
        <v/>
      </c>
      <c r="BH313"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3" s="3" t="str">
        <f>IFERROR(VLOOKUP(Data_Power_app[[#This Row],[PRO ODER]],'Xuất-Delay-SLT'!B:C,2,0),"")</f>
        <v/>
      </c>
      <c r="BJ313" s="3" t="str">
        <f>IFERROR(VLOOKUP(Data_Power_app[[#This Row],[PRO ODER]],'Plan Lean DC'!A:C,3,0),"")</f>
        <v/>
      </c>
      <c r="BK313" s="3" t="str">
        <f>IFERROR(VLOOKUP(Data_Power_app[[#This Row],[PRO ODER]]&amp;"LEAN_IN",'Real Time'!A:D,4,0),"")</f>
        <v/>
      </c>
      <c r="BL313" s="3" t="str" cm="1">
        <f t="array" ref="BL313">IFERROR(_xlfn.IFS(Data_Power_app[[#This Row],[LEANLINE PLAN]]="","",Data_Power_app[[#This Row],[LEANLINE (REALTIME)]]="","",SEARCH(RIGHT(Data_Power_app[[#This Row],[LEANLINE (REALTIME)]],1),Data_Power_app[[#This Row],[LEANLINE PLAN]],1)&gt;0,"True"),"False")</f>
        <v/>
      </c>
    </row>
    <row r="314" spans="1:64" x14ac:dyDescent="0.25">
      <c r="A314" s="10"/>
      <c r="B314" s="3"/>
      <c r="C314" s="3"/>
      <c r="D314" s="3"/>
      <c r="E314" s="3"/>
      <c r="F314" s="3"/>
      <c r="G314" s="3"/>
      <c r="H314" s="4"/>
      <c r="I314" s="32"/>
      <c r="J314" s="4"/>
      <c r="K314" s="4"/>
      <c r="L314" s="4"/>
      <c r="M314" s="4"/>
      <c r="N314" s="4"/>
      <c r="O314" s="4"/>
      <c r="P314" s="4"/>
      <c r="Q314" s="4"/>
      <c r="R314" s="4"/>
      <c r="S314" s="4"/>
      <c r="T314" s="4"/>
      <c r="U314" s="4"/>
      <c r="V314" s="4"/>
      <c r="W314" s="4"/>
      <c r="X314" s="4"/>
      <c r="Y314" s="4"/>
      <c r="Z314" s="4"/>
      <c r="AA314" s="4"/>
      <c r="AB314" s="4"/>
      <c r="AC314" s="4"/>
      <c r="AD314" s="4"/>
      <c r="AE314" s="4"/>
      <c r="AF314" s="4"/>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t="str">
        <f>IFERROR(VLOOKUP(Data_Power_app[[#This Row],[PRO ODER]],'Result'!H:J,3,0),"")</f>
        <v/>
      </c>
      <c r="BG314" s="11" t="str">
        <f>IFERROR(VLOOKUP(Data_Power_app[[#This Row],[PRO ODER]]&amp;"LAM",'Real Time'!A:E,4,0),"")</f>
        <v/>
      </c>
      <c r="BH314"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4" s="3" t="str">
        <f>IFERROR(VLOOKUP(Data_Power_app[[#This Row],[PRO ODER]],'Xuất-Delay-SLT'!B:C,2,0),"")</f>
        <v/>
      </c>
      <c r="BJ314" s="3" t="str">
        <f>IFERROR(VLOOKUP(Data_Power_app[[#This Row],[PRO ODER]],'Plan Lean DC'!A:C,3,0),"")</f>
        <v/>
      </c>
      <c r="BK314" s="3" t="str">
        <f>IFERROR(VLOOKUP(Data_Power_app[[#This Row],[PRO ODER]]&amp;"LEAN_IN",'Real Time'!A:D,4,0),"")</f>
        <v/>
      </c>
      <c r="BL314" s="3" t="str" cm="1">
        <f t="array" ref="BL314">IFERROR(_xlfn.IFS(Data_Power_app[[#This Row],[LEANLINE PLAN]]="","",Data_Power_app[[#This Row],[LEANLINE (REALTIME)]]="","",SEARCH(RIGHT(Data_Power_app[[#This Row],[LEANLINE (REALTIME)]],1),Data_Power_app[[#This Row],[LEANLINE PLAN]],1)&gt;0,"True"),"False")</f>
        <v/>
      </c>
    </row>
    <row r="315" spans="1:64" x14ac:dyDescent="0.25">
      <c r="A315" s="10"/>
      <c r="B315" s="3"/>
      <c r="C315" s="3"/>
      <c r="D315" s="3"/>
      <c r="E315" s="3"/>
      <c r="F315" s="3"/>
      <c r="G315" s="3"/>
      <c r="H315" s="4"/>
      <c r="I315" s="32"/>
      <c r="J315" s="4"/>
      <c r="K315" s="4"/>
      <c r="L315" s="4"/>
      <c r="M315" s="4"/>
      <c r="N315" s="4"/>
      <c r="O315" s="4"/>
      <c r="P315" s="4"/>
      <c r="Q315" s="4"/>
      <c r="R315" s="4"/>
      <c r="S315" s="4"/>
      <c r="T315" s="4"/>
      <c r="U315" s="4"/>
      <c r="V315" s="4"/>
      <c r="W315" s="4"/>
      <c r="X315" s="4"/>
      <c r="Y315" s="4"/>
      <c r="Z315" s="4"/>
      <c r="AA315" s="4"/>
      <c r="AB315" s="4"/>
      <c r="AC315" s="4"/>
      <c r="AD315" s="4"/>
      <c r="AE315" s="4"/>
      <c r="AF315" s="4"/>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t="str">
        <f>IFERROR(VLOOKUP(Data_Power_app[[#This Row],[PRO ODER]],'Result'!H:J,3,0),"")</f>
        <v/>
      </c>
      <c r="BG315" s="11" t="str">
        <f>IFERROR(VLOOKUP(Data_Power_app[[#This Row],[PRO ODER]]&amp;"LAM",'Real Time'!A:E,4,0),"")</f>
        <v/>
      </c>
      <c r="BH315"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5" s="3" t="str">
        <f>IFERROR(VLOOKUP(Data_Power_app[[#This Row],[PRO ODER]],'Xuất-Delay-SLT'!B:C,2,0),"")</f>
        <v/>
      </c>
      <c r="BJ315" s="3" t="str">
        <f>IFERROR(VLOOKUP(Data_Power_app[[#This Row],[PRO ODER]],'Plan Lean DC'!A:C,3,0),"")</f>
        <v/>
      </c>
      <c r="BK315" s="3" t="str">
        <f>IFERROR(VLOOKUP(Data_Power_app[[#This Row],[PRO ODER]]&amp;"LEAN_IN",'Real Time'!A:D,4,0),"")</f>
        <v/>
      </c>
      <c r="BL315" s="3" t="str" cm="1">
        <f t="array" ref="BL315">IFERROR(_xlfn.IFS(Data_Power_app[[#This Row],[LEANLINE PLAN]]="","",Data_Power_app[[#This Row],[LEANLINE (REALTIME)]]="","",SEARCH(RIGHT(Data_Power_app[[#This Row],[LEANLINE (REALTIME)]],1),Data_Power_app[[#This Row],[LEANLINE PLAN]],1)&gt;0,"True"),"False")</f>
        <v/>
      </c>
    </row>
    <row r="316" spans="1:64" x14ac:dyDescent="0.25">
      <c r="A316" s="10"/>
      <c r="B316" s="3"/>
      <c r="C316" s="3"/>
      <c r="D316" s="3"/>
      <c r="E316" s="3"/>
      <c r="F316" s="3"/>
      <c r="G316" s="3"/>
      <c r="H316" s="4"/>
      <c r="I316" s="32"/>
      <c r="J316" s="4"/>
      <c r="K316" s="4"/>
      <c r="L316" s="4"/>
      <c r="M316" s="4"/>
      <c r="N316" s="4"/>
      <c r="O316" s="4"/>
      <c r="P316" s="4"/>
      <c r="Q316" s="4"/>
      <c r="R316" s="4"/>
      <c r="S316" s="4"/>
      <c r="T316" s="4"/>
      <c r="U316" s="4"/>
      <c r="V316" s="4"/>
      <c r="W316" s="4"/>
      <c r="X316" s="4"/>
      <c r="Y316" s="4"/>
      <c r="Z316" s="4"/>
      <c r="AA316" s="4"/>
      <c r="AB316" s="4"/>
      <c r="AC316" s="4"/>
      <c r="AD316" s="4"/>
      <c r="AE316" s="4"/>
      <c r="AF316" s="4"/>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t="str">
        <f>IFERROR(VLOOKUP(Data_Power_app[[#This Row],[PRO ODER]],'Result'!H:J,3,0),"")</f>
        <v/>
      </c>
      <c r="BG316" s="11" t="str">
        <f>IFERROR(VLOOKUP(Data_Power_app[[#This Row],[PRO ODER]]&amp;"LAM",'Real Time'!A:E,4,0),"")</f>
        <v/>
      </c>
      <c r="BH316"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6" s="3" t="str">
        <f>IFERROR(VLOOKUP(Data_Power_app[[#This Row],[PRO ODER]],'Xuất-Delay-SLT'!B:C,2,0),"")</f>
        <v/>
      </c>
      <c r="BJ316" s="3" t="str">
        <f>IFERROR(VLOOKUP(Data_Power_app[[#This Row],[PRO ODER]],'Plan Lean DC'!A:C,3,0),"")</f>
        <v/>
      </c>
      <c r="BK316" s="3" t="str">
        <f>IFERROR(VLOOKUP(Data_Power_app[[#This Row],[PRO ODER]]&amp;"LEAN_IN",'Real Time'!A:D,4,0),"")</f>
        <v/>
      </c>
      <c r="BL316" s="3" t="str" cm="1">
        <f t="array" ref="BL316">IFERROR(_xlfn.IFS(Data_Power_app[[#This Row],[LEANLINE PLAN]]="","",Data_Power_app[[#This Row],[LEANLINE (REALTIME)]]="","",SEARCH(RIGHT(Data_Power_app[[#This Row],[LEANLINE (REALTIME)]],1),Data_Power_app[[#This Row],[LEANLINE PLAN]],1)&gt;0,"True"),"False")</f>
        <v/>
      </c>
    </row>
    <row r="317" spans="1:64" x14ac:dyDescent="0.25">
      <c r="A317" s="10"/>
      <c r="B317" s="3"/>
      <c r="C317" s="3"/>
      <c r="D317" s="3"/>
      <c r="E317" s="3"/>
      <c r="F317" s="3"/>
      <c r="G317" s="3"/>
      <c r="H317" s="4"/>
      <c r="I317" s="32"/>
      <c r="J317" s="4"/>
      <c r="K317" s="4"/>
      <c r="L317" s="4"/>
      <c r="M317" s="4"/>
      <c r="N317" s="4"/>
      <c r="O317" s="4"/>
      <c r="P317" s="4"/>
      <c r="Q317" s="4"/>
      <c r="R317" s="4"/>
      <c r="S317" s="4"/>
      <c r="T317" s="4"/>
      <c r="U317" s="4"/>
      <c r="V317" s="4"/>
      <c r="W317" s="4"/>
      <c r="X317" s="4"/>
      <c r="Y317" s="4"/>
      <c r="Z317" s="4"/>
      <c r="AA317" s="4"/>
      <c r="AB317" s="4"/>
      <c r="AC317" s="4"/>
      <c r="AD317" s="4"/>
      <c r="AE317" s="4"/>
      <c r="AF317" s="4"/>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t="str">
        <f>IFERROR(VLOOKUP(Data_Power_app[[#This Row],[PRO ODER]],'Result'!H:J,3,0),"")</f>
        <v/>
      </c>
      <c r="BG317" s="11" t="str">
        <f>IFERROR(VLOOKUP(Data_Power_app[[#This Row],[PRO ODER]]&amp;"LAM",'Real Time'!A:E,4,0),"")</f>
        <v/>
      </c>
      <c r="BH317"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7" s="3" t="str">
        <f>IFERROR(VLOOKUP(Data_Power_app[[#This Row],[PRO ODER]],'Xuất-Delay-SLT'!B:C,2,0),"")</f>
        <v/>
      </c>
      <c r="BJ317" s="3" t="str">
        <f>IFERROR(VLOOKUP(Data_Power_app[[#This Row],[PRO ODER]],'Plan Lean DC'!A:C,3,0),"")</f>
        <v/>
      </c>
      <c r="BK317" s="3" t="str">
        <f>IFERROR(VLOOKUP(Data_Power_app[[#This Row],[PRO ODER]]&amp;"LEAN_IN",'Real Time'!A:D,4,0),"")</f>
        <v/>
      </c>
      <c r="BL317" s="3" t="str" cm="1">
        <f t="array" ref="BL317">IFERROR(_xlfn.IFS(Data_Power_app[[#This Row],[LEANLINE PLAN]]="","",Data_Power_app[[#This Row],[LEANLINE (REALTIME)]]="","",SEARCH(RIGHT(Data_Power_app[[#This Row],[LEANLINE (REALTIME)]],1),Data_Power_app[[#This Row],[LEANLINE PLAN]],1)&gt;0,"True"),"False")</f>
        <v/>
      </c>
    </row>
    <row r="318" spans="1:64" x14ac:dyDescent="0.25">
      <c r="A318" s="10"/>
      <c r="B318" s="3"/>
      <c r="C318" s="3"/>
      <c r="D318" s="3"/>
      <c r="E318" s="3"/>
      <c r="F318" s="3"/>
      <c r="G318" s="3"/>
      <c r="H318" s="4"/>
      <c r="I318" s="32"/>
      <c r="J318" s="4"/>
      <c r="K318" s="4"/>
      <c r="L318" s="4"/>
      <c r="M318" s="4"/>
      <c r="N318" s="4"/>
      <c r="O318" s="4"/>
      <c r="P318" s="4"/>
      <c r="Q318" s="4"/>
      <c r="R318" s="4"/>
      <c r="S318" s="4"/>
      <c r="T318" s="4"/>
      <c r="U318" s="4"/>
      <c r="V318" s="4"/>
      <c r="W318" s="4"/>
      <c r="X318" s="4"/>
      <c r="Y318" s="4"/>
      <c r="Z318" s="4"/>
      <c r="AA318" s="4"/>
      <c r="AB318" s="4"/>
      <c r="AC318" s="4"/>
      <c r="AD318" s="4"/>
      <c r="AE318" s="4"/>
      <c r="AF318" s="4"/>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t="str">
        <f>IFERROR(VLOOKUP(Data_Power_app[[#This Row],[PRO ODER]],'Result'!H:J,3,0),"")</f>
        <v/>
      </c>
      <c r="BG318" s="11" t="str">
        <f>IFERROR(VLOOKUP(Data_Power_app[[#This Row],[PRO ODER]]&amp;"LAM",'Real Time'!A:E,4,0),"")</f>
        <v/>
      </c>
      <c r="BH318"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8" s="3" t="str">
        <f>IFERROR(VLOOKUP(Data_Power_app[[#This Row],[PRO ODER]],'Xuất-Delay-SLT'!B:C,2,0),"")</f>
        <v/>
      </c>
      <c r="BJ318" s="3" t="str">
        <f>IFERROR(VLOOKUP(Data_Power_app[[#This Row],[PRO ODER]],'Plan Lean DC'!A:C,3,0),"")</f>
        <v/>
      </c>
      <c r="BK318" s="3" t="str">
        <f>IFERROR(VLOOKUP(Data_Power_app[[#This Row],[PRO ODER]]&amp;"LEAN_IN",'Real Time'!A:D,4,0),"")</f>
        <v/>
      </c>
      <c r="BL318" s="3" t="str" cm="1">
        <f t="array" ref="BL318">IFERROR(_xlfn.IFS(Data_Power_app[[#This Row],[LEANLINE PLAN]]="","",Data_Power_app[[#This Row],[LEANLINE (REALTIME)]]="","",SEARCH(RIGHT(Data_Power_app[[#This Row],[LEANLINE (REALTIME)]],1),Data_Power_app[[#This Row],[LEANLINE PLAN]],1)&gt;0,"True"),"False")</f>
        <v/>
      </c>
    </row>
    <row r="319" spans="1:64" x14ac:dyDescent="0.25">
      <c r="A319" s="10"/>
      <c r="B319" s="3"/>
      <c r="C319" s="3"/>
      <c r="D319" s="3"/>
      <c r="E319" s="3"/>
      <c r="F319" s="3"/>
      <c r="G319" s="3"/>
      <c r="H319" s="4"/>
      <c r="I319" s="32"/>
      <c r="J319" s="4"/>
      <c r="K319" s="4"/>
      <c r="L319" s="4"/>
      <c r="M319" s="4"/>
      <c r="N319" s="4"/>
      <c r="O319" s="4"/>
      <c r="P319" s="4"/>
      <c r="Q319" s="4"/>
      <c r="R319" s="4"/>
      <c r="S319" s="4"/>
      <c r="T319" s="4"/>
      <c r="U319" s="4"/>
      <c r="V319" s="4"/>
      <c r="W319" s="4"/>
      <c r="X319" s="4"/>
      <c r="Y319" s="4"/>
      <c r="Z319" s="4"/>
      <c r="AA319" s="4"/>
      <c r="AB319" s="4"/>
      <c r="AC319" s="4"/>
      <c r="AD319" s="4"/>
      <c r="AE319" s="4"/>
      <c r="AF319" s="4"/>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t="str">
        <f>IFERROR(VLOOKUP(Data_Power_app[[#This Row],[PRO ODER]],'Result'!H:J,3,0),"")</f>
        <v/>
      </c>
      <c r="BG319" s="11" t="str">
        <f>IFERROR(VLOOKUP(Data_Power_app[[#This Row],[PRO ODER]]&amp;"LAM",'Real Time'!A:E,4,0),"")</f>
        <v/>
      </c>
      <c r="BH319"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9" s="3" t="str">
        <f>IFERROR(VLOOKUP(Data_Power_app[[#This Row],[PRO ODER]],'Xuất-Delay-SLT'!B:C,2,0),"")</f>
        <v/>
      </c>
      <c r="BJ319" s="3" t="str">
        <f>IFERROR(VLOOKUP(Data_Power_app[[#This Row],[PRO ODER]],'Plan Lean DC'!A:C,3,0),"")</f>
        <v/>
      </c>
      <c r="BK319" s="3" t="str">
        <f>IFERROR(VLOOKUP(Data_Power_app[[#This Row],[PRO ODER]]&amp;"LEAN_IN",'Real Time'!A:D,4,0),"")</f>
        <v/>
      </c>
      <c r="BL319" s="3" t="str" cm="1">
        <f t="array" ref="BL319">IFERROR(_xlfn.IFS(Data_Power_app[[#This Row],[LEANLINE PLAN]]="","",Data_Power_app[[#This Row],[LEANLINE (REALTIME)]]="","",SEARCH(RIGHT(Data_Power_app[[#This Row],[LEANLINE (REALTIME)]],1),Data_Power_app[[#This Row],[LEANLINE PLAN]],1)&gt;0,"True"),"False")</f>
        <v/>
      </c>
    </row>
    <row r="320" spans="1:64" x14ac:dyDescent="0.25">
      <c r="A320" s="10"/>
      <c r="B320" s="3"/>
      <c r="C320" s="3"/>
      <c r="D320" s="3"/>
      <c r="E320" s="3"/>
      <c r="F320" s="3"/>
      <c r="G320" s="3"/>
      <c r="H320" s="4"/>
      <c r="I320" s="32"/>
      <c r="J320" s="4"/>
      <c r="K320" s="4"/>
      <c r="L320" s="4"/>
      <c r="M320" s="4"/>
      <c r="N320" s="4"/>
      <c r="O320" s="4"/>
      <c r="P320" s="4"/>
      <c r="Q320" s="4"/>
      <c r="R320" s="4"/>
      <c r="S320" s="4"/>
      <c r="T320" s="4"/>
      <c r="U320" s="4"/>
      <c r="V320" s="4"/>
      <c r="W320" s="4"/>
      <c r="X320" s="4"/>
      <c r="Y320" s="4"/>
      <c r="Z320" s="4"/>
      <c r="AA320" s="4"/>
      <c r="AB320" s="4"/>
      <c r="AC320" s="4"/>
      <c r="AD320" s="4"/>
      <c r="AE320" s="4"/>
      <c r="AF320" s="4"/>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t="str">
        <f>IFERROR(VLOOKUP(Data_Power_app[[#This Row],[PRO ODER]],'Result'!H:J,3,0),"")</f>
        <v/>
      </c>
      <c r="BG320" s="11" t="str">
        <f>IFERROR(VLOOKUP(Data_Power_app[[#This Row],[PRO ODER]]&amp;"LAM",'Real Time'!A:E,4,0),"")</f>
        <v/>
      </c>
      <c r="BH320"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0" s="3" t="str">
        <f>IFERROR(VLOOKUP(Data_Power_app[[#This Row],[PRO ODER]],'Xuất-Delay-SLT'!B:C,2,0),"")</f>
        <v/>
      </c>
      <c r="BJ320" s="3" t="str">
        <f>IFERROR(VLOOKUP(Data_Power_app[[#This Row],[PRO ODER]],'Plan Lean DC'!A:C,3,0),"")</f>
        <v/>
      </c>
      <c r="BK320" s="3" t="str">
        <f>IFERROR(VLOOKUP(Data_Power_app[[#This Row],[PRO ODER]]&amp;"LEAN_IN",'Real Time'!A:D,4,0),"")</f>
        <v/>
      </c>
      <c r="BL320" s="3" t="str" cm="1">
        <f t="array" ref="BL320">IFERROR(_xlfn.IFS(Data_Power_app[[#This Row],[LEANLINE PLAN]]="","",Data_Power_app[[#This Row],[LEANLINE (REALTIME)]]="","",SEARCH(RIGHT(Data_Power_app[[#This Row],[LEANLINE (REALTIME)]],1),Data_Power_app[[#This Row],[LEANLINE PLAN]],1)&gt;0,"True"),"False")</f>
        <v/>
      </c>
    </row>
    <row r="321" spans="1:64" x14ac:dyDescent="0.25">
      <c r="A321" s="10"/>
      <c r="B321" s="3"/>
      <c r="C321" s="3"/>
      <c r="D321" s="3"/>
      <c r="E321" s="3"/>
      <c r="F321" s="3"/>
      <c r="G321" s="3"/>
      <c r="H321" s="4"/>
      <c r="I321" s="32"/>
      <c r="J321" s="4"/>
      <c r="K321" s="4"/>
      <c r="L321" s="4"/>
      <c r="M321" s="4"/>
      <c r="N321" s="4"/>
      <c r="O321" s="4"/>
      <c r="P321" s="4"/>
      <c r="Q321" s="4"/>
      <c r="R321" s="4"/>
      <c r="S321" s="4"/>
      <c r="T321" s="4"/>
      <c r="U321" s="4"/>
      <c r="V321" s="4"/>
      <c r="W321" s="4"/>
      <c r="X321" s="4"/>
      <c r="Y321" s="4"/>
      <c r="Z321" s="4"/>
      <c r="AA321" s="4"/>
      <c r="AB321" s="4"/>
      <c r="AC321" s="4"/>
      <c r="AD321" s="4"/>
      <c r="AE321" s="4"/>
      <c r="AF321" s="4"/>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t="str">
        <f>IFERROR(VLOOKUP(Data_Power_app[[#This Row],[PRO ODER]],'Result'!H:J,3,0),"")</f>
        <v/>
      </c>
      <c r="BG321" s="11" t="str">
        <f>IFERROR(VLOOKUP(Data_Power_app[[#This Row],[PRO ODER]]&amp;"LAM",'Real Time'!A:E,4,0),"")</f>
        <v/>
      </c>
      <c r="BH321" s="3"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1" s="3" t="str">
        <f>IFERROR(VLOOKUP(Data_Power_app[[#This Row],[PRO ODER]],'Xuất-Delay-SLT'!B:C,2,0),"")</f>
        <v/>
      </c>
      <c r="BJ321" s="3" t="str">
        <f>IFERROR(VLOOKUP(Data_Power_app[[#This Row],[PRO ODER]],'Plan Lean DC'!A:C,3,0),"")</f>
        <v/>
      </c>
      <c r="BK321" s="3" t="str">
        <f>IFERROR(VLOOKUP(Data_Power_app[[#This Row],[PRO ODER]]&amp;"LEAN_IN",'Real Time'!A:D,4,0),"")</f>
        <v/>
      </c>
      <c r="BL321" s="3" t="str" cm="1">
        <f t="array" ref="BL321">IFERROR(_xlfn.IFS(Data_Power_app[[#This Row],[LEANLINE PLAN]]="","",Data_Power_app[[#This Row],[LEANLINE (REALTIME)]]="","",SEARCH(RIGHT(Data_Power_app[[#This Row],[LEANLINE (REALTIME)]],1),Data_Power_app[[#This Row],[LEANLINE PLAN]],1)&gt;0,"True"),"False")</f>
        <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A5A2-2ECC-4A6E-9C4E-16AC8CC0A3CB}">
  <sheetPr codeName="Sheet2"/>
  <dimension ref="A1:S2667"/>
  <sheetViews>
    <sheetView tabSelected="1" workbookViewId="0">
      <pane ySplit="1" topLeftCell="A5" activePane="bottomLeft" state="frozen"/>
      <selection activeCell="B1" sqref="B1"/>
      <selection pane="bottomLeft" activeCell="H21" sqref="H21"/>
    </sheetView>
  </sheetViews>
  <sheetFormatPr defaultRowHeight="15" x14ac:dyDescent="0.25"/>
  <cols>
    <col min="1" max="1" width="17.7109375" bestFit="1" customWidth="1"/>
    <col min="2" max="2" width="24.28515625" bestFit="1" customWidth="1"/>
    <col min="3" max="3" width="19.140625" bestFit="1" customWidth="1"/>
    <col min="4" max="4" width="18.140625" style="5" bestFit="1" customWidth="1"/>
    <col min="5" max="5" width="17.7109375" bestFit="1" customWidth="1"/>
    <col min="8" max="8" width="17.7109375" bestFit="1" customWidth="1"/>
    <col min="9" max="9" width="34.140625" customWidth="1"/>
    <col min="10" max="10" width="19.140625" bestFit="1" customWidth="1"/>
    <col min="11" max="11" width="18.140625" bestFit="1" customWidth="1"/>
    <col min="16" max="16" width="17.42578125" customWidth="1"/>
    <col min="19" max="19" width="10.42578125" style="1" bestFit="1" customWidth="1"/>
  </cols>
  <sheetData>
    <row r="1" spans="1:16" x14ac:dyDescent="0.25">
      <c r="A1" t="s">
        <v>588</v>
      </c>
      <c r="B1" t="s">
        <v>624</v>
      </c>
      <c r="C1" t="s">
        <v>625</v>
      </c>
      <c r="D1" s="5" t="s">
        <v>626</v>
      </c>
      <c r="E1" t="s">
        <v>634</v>
      </c>
      <c r="H1" t="s">
        <v>588</v>
      </c>
      <c r="I1" t="s">
        <v>624</v>
      </c>
      <c r="J1" t="s">
        <v>625</v>
      </c>
      <c r="K1" s="5" t="s">
        <v>626</v>
      </c>
      <c r="L1" t="s">
        <v>1293</v>
      </c>
      <c r="P1" t="e" cm="1" vm="1">
        <f t="array" ref="P1">_xlfn._xlws.FILTER(Result[[RPRO]:[PLANNING DATE]],Result[Check]="")</f>
        <v>#VALUE!</v>
      </c>
    </row>
    <row r="2" spans="1:16" x14ac:dyDescent="0.25">
      <c r="A2" t="s">
        <v>809</v>
      </c>
      <c r="B2" t="s">
        <v>816</v>
      </c>
      <c r="C2" t="s">
        <v>631</v>
      </c>
      <c r="D2" s="1">
        <v>45812</v>
      </c>
      <c r="E2" t="str">
        <f>IFERROR(VLOOKUP(Result[[#This Row],[RPRO]],H:H,1,0),"")</f>
        <v>RPRO-250423-1054</v>
      </c>
      <c r="H2" t="s">
        <v>2615</v>
      </c>
      <c r="I2" t="s">
        <v>2697</v>
      </c>
      <c r="J2" t="s">
        <v>630</v>
      </c>
      <c r="K2" s="1">
        <v>45831</v>
      </c>
      <c r="L2" t="str">
        <f>IFERROR(VLOOKUP(Result5[[#This Row],[RPRO]],'Data Power app'!C:C,1,0),"Xoa")</f>
        <v>RPRO-250210-1952</v>
      </c>
    </row>
    <row r="3" spans="1:16" x14ac:dyDescent="0.25">
      <c r="A3" t="s">
        <v>1987</v>
      </c>
      <c r="B3" t="s">
        <v>1766</v>
      </c>
      <c r="C3" t="s">
        <v>628</v>
      </c>
      <c r="D3" s="1">
        <v>45828</v>
      </c>
      <c r="E3" t="str">
        <f>IFERROR(VLOOKUP(Result[[#This Row],[RPRO]],H:H,1,0),"")</f>
        <v>RPRO-250519-0096</v>
      </c>
      <c r="H3" t="s">
        <v>2617</v>
      </c>
      <c r="I3" t="s">
        <v>2697</v>
      </c>
      <c r="J3" t="s">
        <v>630</v>
      </c>
      <c r="K3" s="1">
        <v>45831</v>
      </c>
      <c r="L3" t="str">
        <f>IFERROR(VLOOKUP(Result5[[#This Row],[RPRO]],'Data Power app'!C:C,1,0),"Xoa")</f>
        <v>RPRO-250211-0127</v>
      </c>
    </row>
    <row r="4" spans="1:16" x14ac:dyDescent="0.25">
      <c r="A4" t="s">
        <v>4553</v>
      </c>
      <c r="B4" t="s">
        <v>4923</v>
      </c>
      <c r="C4" t="s">
        <v>631</v>
      </c>
      <c r="D4" s="1">
        <v>45834</v>
      </c>
      <c r="E4" t="str">
        <f>IFERROR(VLOOKUP(Result[[#This Row],[RPRO]],H:H,1,0),"")</f>
        <v>RPRO-250513-0273</v>
      </c>
      <c r="H4" t="s">
        <v>4852</v>
      </c>
      <c r="I4" t="s">
        <v>4923</v>
      </c>
      <c r="J4" t="s">
        <v>631</v>
      </c>
      <c r="K4" s="1">
        <v>45834</v>
      </c>
      <c r="L4" t="str">
        <f>IFERROR(VLOOKUP(Result5[[#This Row],[RPRO]],'Data Power app'!C:C,1,0),"Xoa")</f>
        <v>Xoa</v>
      </c>
    </row>
    <row r="5" spans="1:16" x14ac:dyDescent="0.25">
      <c r="A5" t="s">
        <v>4696</v>
      </c>
      <c r="B5" t="s">
        <v>4928</v>
      </c>
      <c r="C5" t="s">
        <v>630</v>
      </c>
      <c r="D5" s="1">
        <v>45834</v>
      </c>
      <c r="E5" t="str">
        <f>IFERROR(VLOOKUP(Result[[#This Row],[RPRO]],H:H,1,0),"")</f>
        <v>RPRO-250606-0425</v>
      </c>
      <c r="H5" t="s">
        <v>1958</v>
      </c>
      <c r="I5" t="s">
        <v>1761</v>
      </c>
      <c r="J5" t="s">
        <v>632</v>
      </c>
      <c r="K5" s="1">
        <v>45828</v>
      </c>
      <c r="L5" t="str">
        <f>IFERROR(VLOOKUP(Result5[[#This Row],[RPRO]],'Data Power app'!C:C,1,0),"Xoa")</f>
        <v>Xoa</v>
      </c>
    </row>
    <row r="6" spans="1:16" x14ac:dyDescent="0.25">
      <c r="A6" t="s">
        <v>4699</v>
      </c>
      <c r="B6" t="s">
        <v>4928</v>
      </c>
      <c r="C6" t="s">
        <v>630</v>
      </c>
      <c r="D6" s="1">
        <v>45834</v>
      </c>
      <c r="E6" t="str">
        <f>IFERROR(VLOOKUP(Result[[#This Row],[RPRO]],H:H,1,0),"")</f>
        <v>RPRO-250606-0428</v>
      </c>
      <c r="H6" t="s">
        <v>3635</v>
      </c>
      <c r="I6" t="s">
        <v>4120</v>
      </c>
      <c r="J6" t="s">
        <v>630</v>
      </c>
      <c r="K6" s="1">
        <v>45833</v>
      </c>
      <c r="L6" t="str">
        <f>IFERROR(VLOOKUP(Result5[[#This Row],[RPRO]],'Data Power app'!C:C,1,0),"Xoa")</f>
        <v>Xoa</v>
      </c>
    </row>
    <row r="7" spans="1:16" x14ac:dyDescent="0.25">
      <c r="A7" t="s">
        <v>4701</v>
      </c>
      <c r="B7" t="s">
        <v>4928</v>
      </c>
      <c r="C7" t="s">
        <v>630</v>
      </c>
      <c r="D7" s="1">
        <v>45834</v>
      </c>
      <c r="E7" t="str">
        <f>IFERROR(VLOOKUP(Result[[#This Row],[RPRO]],H:H,1,0),"")</f>
        <v>RPRO-250606-0431</v>
      </c>
      <c r="H7" t="s">
        <v>1128</v>
      </c>
      <c r="I7" t="s">
        <v>1147</v>
      </c>
      <c r="J7" t="s">
        <v>632</v>
      </c>
      <c r="K7" s="1">
        <v>45821</v>
      </c>
      <c r="L7" t="str">
        <f>IFERROR(VLOOKUP(Result5[[#This Row],[RPRO]],'Data Power app'!C:C,1,0),"Xoa")</f>
        <v>Xoa</v>
      </c>
    </row>
    <row r="8" spans="1:16" x14ac:dyDescent="0.25">
      <c r="A8" t="s">
        <v>4703</v>
      </c>
      <c r="B8" t="s">
        <v>4928</v>
      </c>
      <c r="C8" t="s">
        <v>630</v>
      </c>
      <c r="D8" s="1">
        <v>45834</v>
      </c>
      <c r="E8" t="str">
        <f>IFERROR(VLOOKUP(Result[[#This Row],[RPRO]],H:H,1,0),"")</f>
        <v>RPRO-250606-0435</v>
      </c>
      <c r="H8" t="s">
        <v>1056</v>
      </c>
      <c r="I8" t="s">
        <v>1074</v>
      </c>
      <c r="J8" t="s">
        <v>633</v>
      </c>
      <c r="K8" s="1">
        <v>45820</v>
      </c>
      <c r="L8" t="str">
        <f>IFERROR(VLOOKUP(Result5[[#This Row],[RPRO]],'Data Power app'!C:C,1,0),"Xoa")</f>
        <v>Xoa</v>
      </c>
    </row>
    <row r="9" spans="1:16" x14ac:dyDescent="0.25">
      <c r="A9" t="s">
        <v>4705</v>
      </c>
      <c r="B9" t="s">
        <v>4928</v>
      </c>
      <c r="C9" t="s">
        <v>630</v>
      </c>
      <c r="D9" s="1">
        <v>45834</v>
      </c>
      <c r="E9" t="str">
        <f>IFERROR(VLOOKUP(Result[[#This Row],[RPRO]],H:H,1,0),"")</f>
        <v>RPRO-250606-0439</v>
      </c>
      <c r="H9" t="s">
        <v>1108</v>
      </c>
      <c r="I9" t="s">
        <v>1147</v>
      </c>
      <c r="J9" t="s">
        <v>632</v>
      </c>
      <c r="K9" s="1">
        <v>45821</v>
      </c>
      <c r="L9" t="str">
        <f>IFERROR(VLOOKUP(Result5[[#This Row],[RPRO]],'Data Power app'!C:C,1,0),"Xoa")</f>
        <v>Xoa</v>
      </c>
    </row>
    <row r="10" spans="1:16" x14ac:dyDescent="0.25">
      <c r="A10" t="s">
        <v>4707</v>
      </c>
      <c r="B10" t="s">
        <v>4928</v>
      </c>
      <c r="C10" t="s">
        <v>630</v>
      </c>
      <c r="D10" s="1">
        <v>45834</v>
      </c>
      <c r="E10" t="str">
        <f>IFERROR(VLOOKUP(Result[[#This Row],[RPRO]],H:H,1,0),"")</f>
        <v>RPRO-250606-0442</v>
      </c>
      <c r="H10" t="s">
        <v>1129</v>
      </c>
      <c r="I10" t="s">
        <v>1147</v>
      </c>
      <c r="J10" t="s">
        <v>632</v>
      </c>
      <c r="K10" s="1">
        <v>45821</v>
      </c>
      <c r="L10" t="str">
        <f>IFERROR(VLOOKUP(Result5[[#This Row],[RPRO]],'Data Power app'!C:C,1,0),"Xoa")</f>
        <v>Xoa</v>
      </c>
    </row>
    <row r="11" spans="1:16" x14ac:dyDescent="0.25">
      <c r="A11" t="s">
        <v>4709</v>
      </c>
      <c r="B11" t="s">
        <v>4928</v>
      </c>
      <c r="C11" t="s">
        <v>630</v>
      </c>
      <c r="D11" s="1">
        <v>45834</v>
      </c>
      <c r="E11" t="str">
        <f>IFERROR(VLOOKUP(Result[[#This Row],[RPRO]],H:H,1,0),"")</f>
        <v>RPRO-250606-0446</v>
      </c>
      <c r="H11" t="s">
        <v>1194</v>
      </c>
      <c r="I11" t="s">
        <v>1241</v>
      </c>
      <c r="J11" t="s">
        <v>633</v>
      </c>
      <c r="K11" s="1">
        <v>45822</v>
      </c>
      <c r="L11" t="str">
        <f>IFERROR(VLOOKUP(Result5[[#This Row],[RPRO]],'Data Power app'!C:C,1,0),"Xoa")</f>
        <v>Xoa</v>
      </c>
    </row>
    <row r="12" spans="1:16" x14ac:dyDescent="0.25">
      <c r="A12" t="s">
        <v>4711</v>
      </c>
      <c r="B12" t="s">
        <v>4928</v>
      </c>
      <c r="C12" t="s">
        <v>630</v>
      </c>
      <c r="D12" s="1">
        <v>45834</v>
      </c>
      <c r="E12" t="str">
        <f>IFERROR(VLOOKUP(Result[[#This Row],[RPRO]],H:H,1,0),"")</f>
        <v>RPRO-250606-0452</v>
      </c>
      <c r="H12" t="s">
        <v>2606</v>
      </c>
      <c r="I12" t="s">
        <v>2697</v>
      </c>
      <c r="J12" t="s">
        <v>630</v>
      </c>
      <c r="K12" s="1">
        <v>45831</v>
      </c>
      <c r="L12" t="str">
        <f>IFERROR(VLOOKUP(Result5[[#This Row],[RPRO]],'Data Power app'!C:C,1,0),"Xoa")</f>
        <v>Xoa</v>
      </c>
    </row>
    <row r="13" spans="1:16" x14ac:dyDescent="0.25">
      <c r="A13" t="s">
        <v>4713</v>
      </c>
      <c r="B13" t="s">
        <v>4928</v>
      </c>
      <c r="C13" t="s">
        <v>630</v>
      </c>
      <c r="D13" s="1">
        <v>45834</v>
      </c>
      <c r="E13" t="str">
        <f>IFERROR(VLOOKUP(Result[[#This Row],[RPRO]],H:H,1,0),"")</f>
        <v>RPRO-250606-0456</v>
      </c>
      <c r="H13" t="s">
        <v>2539</v>
      </c>
      <c r="I13" t="s">
        <v>2697</v>
      </c>
      <c r="J13" t="s">
        <v>630</v>
      </c>
      <c r="K13" s="1">
        <v>45831</v>
      </c>
      <c r="L13" t="str">
        <f>IFERROR(VLOOKUP(Result5[[#This Row],[RPRO]],'Data Power app'!C:C,1,0),"Xoa")</f>
        <v>Xoa</v>
      </c>
    </row>
    <row r="14" spans="1:16" x14ac:dyDescent="0.25">
      <c r="A14" t="s">
        <v>4715</v>
      </c>
      <c r="B14" t="s">
        <v>4928</v>
      </c>
      <c r="C14" t="s">
        <v>630</v>
      </c>
      <c r="D14" s="1">
        <v>45834</v>
      </c>
      <c r="E14" t="str">
        <f>IFERROR(VLOOKUP(Result[[#This Row],[RPRO]],H:H,1,0),"")</f>
        <v>RPRO-250606-0459</v>
      </c>
      <c r="H14" t="s">
        <v>1512</v>
      </c>
      <c r="I14" t="s">
        <v>1523</v>
      </c>
      <c r="J14" t="s">
        <v>630</v>
      </c>
      <c r="K14" s="1">
        <v>45826</v>
      </c>
      <c r="L14" t="str">
        <f>IFERROR(VLOOKUP(Result5[[#This Row],[RPRO]],'Data Power app'!C:C,1,0),"Xoa")</f>
        <v>Xoa</v>
      </c>
    </row>
    <row r="15" spans="1:16" x14ac:dyDescent="0.25">
      <c r="A15" t="s">
        <v>4717</v>
      </c>
      <c r="B15" t="s">
        <v>4928</v>
      </c>
      <c r="C15" t="s">
        <v>630</v>
      </c>
      <c r="D15" s="1">
        <v>45834</v>
      </c>
      <c r="E15" t="str">
        <f>IFERROR(VLOOKUP(Result[[#This Row],[RPRO]],H:H,1,0),"")</f>
        <v>RPRO-250606-0462</v>
      </c>
      <c r="H15" t="s">
        <v>3537</v>
      </c>
      <c r="I15" t="s">
        <v>4115</v>
      </c>
      <c r="J15" t="s">
        <v>627</v>
      </c>
      <c r="K15" s="1">
        <v>45833</v>
      </c>
      <c r="L15" t="str">
        <f>IFERROR(VLOOKUP(Result5[[#This Row],[RPRO]],'Data Power app'!C:C,1,0),"Xoa")</f>
        <v>Xoa</v>
      </c>
    </row>
    <row r="16" spans="1:16" x14ac:dyDescent="0.25">
      <c r="A16" t="s">
        <v>4719</v>
      </c>
      <c r="B16" t="s">
        <v>4928</v>
      </c>
      <c r="C16" t="s">
        <v>630</v>
      </c>
      <c r="D16" s="1">
        <v>45834</v>
      </c>
      <c r="E16" t="str">
        <f>IFERROR(VLOOKUP(Result[[#This Row],[RPRO]],H:H,1,0),"")</f>
        <v>RPRO-250606-0466</v>
      </c>
      <c r="H16" t="s">
        <v>3538</v>
      </c>
      <c r="I16" t="s">
        <v>4115</v>
      </c>
      <c r="J16" t="s">
        <v>627</v>
      </c>
      <c r="K16" s="1">
        <v>45833</v>
      </c>
      <c r="L16" t="str">
        <f>IFERROR(VLOOKUP(Result5[[#This Row],[RPRO]],'Data Power app'!C:C,1,0),"Xoa")</f>
        <v>Xoa</v>
      </c>
    </row>
    <row r="17" spans="1:12" x14ac:dyDescent="0.25">
      <c r="A17" t="s">
        <v>4721</v>
      </c>
      <c r="B17" t="s">
        <v>4928</v>
      </c>
      <c r="C17" t="s">
        <v>630</v>
      </c>
      <c r="D17" s="1">
        <v>45834</v>
      </c>
      <c r="E17" t="str">
        <f>IFERROR(VLOOKUP(Result[[#This Row],[RPRO]],H:H,1,0),"")</f>
        <v>RPRO-250606-0469</v>
      </c>
      <c r="H17" t="s">
        <v>3540</v>
      </c>
      <c r="I17" t="s">
        <v>4115</v>
      </c>
      <c r="J17" t="s">
        <v>627</v>
      </c>
      <c r="K17" s="1">
        <v>45833</v>
      </c>
      <c r="L17" t="str">
        <f>IFERROR(VLOOKUP(Result5[[#This Row],[RPRO]],'Data Power app'!C:C,1,0),"Xoa")</f>
        <v>Xoa</v>
      </c>
    </row>
    <row r="18" spans="1:12" x14ac:dyDescent="0.25">
      <c r="A18" t="s">
        <v>4723</v>
      </c>
      <c r="B18" t="s">
        <v>4928</v>
      </c>
      <c r="C18" t="s">
        <v>630</v>
      </c>
      <c r="D18" s="1">
        <v>45834</v>
      </c>
      <c r="E18" t="str">
        <f>IFERROR(VLOOKUP(Result[[#This Row],[RPRO]],H:H,1,0),"")</f>
        <v>RPRO-250606-0473</v>
      </c>
      <c r="H18" t="s">
        <v>3541</v>
      </c>
      <c r="I18" t="s">
        <v>4115</v>
      </c>
      <c r="J18" t="s">
        <v>627</v>
      </c>
      <c r="K18" s="1">
        <v>45833</v>
      </c>
      <c r="L18" t="str">
        <f>IFERROR(VLOOKUP(Result5[[#This Row],[RPRO]],'Data Power app'!C:C,1,0),"Xoa")</f>
        <v>Xoa</v>
      </c>
    </row>
    <row r="19" spans="1:12" x14ac:dyDescent="0.25">
      <c r="A19" t="s">
        <v>4725</v>
      </c>
      <c r="B19" t="s">
        <v>4928</v>
      </c>
      <c r="C19" t="s">
        <v>630</v>
      </c>
      <c r="D19" s="1">
        <v>45834</v>
      </c>
      <c r="E19" t="str">
        <f>IFERROR(VLOOKUP(Result[[#This Row],[RPRO]],H:H,1,0),"")</f>
        <v>RPRO-250606-0476</v>
      </c>
      <c r="H19" t="s">
        <v>3542</v>
      </c>
      <c r="I19" t="s">
        <v>4115</v>
      </c>
      <c r="J19" t="s">
        <v>627</v>
      </c>
      <c r="K19" s="1">
        <v>45833</v>
      </c>
      <c r="L19" t="str">
        <f>IFERROR(VLOOKUP(Result5[[#This Row],[RPRO]],'Data Power app'!C:C,1,0),"Xoa")</f>
        <v>Xoa</v>
      </c>
    </row>
    <row r="20" spans="1:12" x14ac:dyDescent="0.25">
      <c r="A20" t="s">
        <v>4727</v>
      </c>
      <c r="B20" t="s">
        <v>4928</v>
      </c>
      <c r="C20" t="s">
        <v>630</v>
      </c>
      <c r="D20" s="1">
        <v>45834</v>
      </c>
      <c r="E20" t="str">
        <f>IFERROR(VLOOKUP(Result[[#This Row],[RPRO]],H:H,1,0),"")</f>
        <v>RPRO-250606-0480</v>
      </c>
      <c r="H20" t="s">
        <v>1814</v>
      </c>
      <c r="I20" t="s">
        <v>1793</v>
      </c>
      <c r="J20" t="s">
        <v>628</v>
      </c>
      <c r="K20" s="1">
        <v>45829</v>
      </c>
      <c r="L20" t="str">
        <f>IFERROR(VLOOKUP(Result5[[#This Row],[RPRO]],'Data Power app'!C:C,1,0),"Xoa")</f>
        <v>Xoa</v>
      </c>
    </row>
    <row r="21" spans="1:12" x14ac:dyDescent="0.25">
      <c r="A21" t="s">
        <v>7830</v>
      </c>
      <c r="B21" t="s">
        <v>8168</v>
      </c>
      <c r="C21" t="s">
        <v>630</v>
      </c>
      <c r="D21" s="1">
        <v>45838</v>
      </c>
      <c r="E21" t="str">
        <f>IFERROR(VLOOKUP(Result[[#This Row],[RPRO]],H:H,1,0),"")</f>
        <v>RPRO-250604-0572</v>
      </c>
      <c r="H21" t="e" vm="1">
        <v>#VALUE!</v>
      </c>
      <c r="I21" t="s">
        <v>4923</v>
      </c>
      <c r="J21" t="s">
        <v>631</v>
      </c>
      <c r="K21" s="1">
        <v>45834</v>
      </c>
      <c r="L21" t="str">
        <f>IFERROR(VLOOKUP(Result5[[#This Row],[RPRO]],'Data Power app'!C:C,1,0),"Xoa")</f>
        <v>Xoa</v>
      </c>
    </row>
    <row r="22" spans="1:12" x14ac:dyDescent="0.25">
      <c r="A22" t="s">
        <v>9130</v>
      </c>
      <c r="B22" t="s">
        <v>11007</v>
      </c>
      <c r="C22" t="s">
        <v>631</v>
      </c>
      <c r="D22" s="1">
        <v>45839</v>
      </c>
      <c r="E22" t="str">
        <f>IFERROR(VLOOKUP(Result[[#This Row],[RPRO]],H:H,1,0),"")</f>
        <v>RPRO-250424-0819</v>
      </c>
      <c r="H22" t="s">
        <v>4376</v>
      </c>
      <c r="I22" t="s">
        <v>4924</v>
      </c>
      <c r="J22" t="s">
        <v>627</v>
      </c>
      <c r="K22" s="1">
        <v>45834</v>
      </c>
      <c r="L22" t="str">
        <f>IFERROR(VLOOKUP(Result5[[#This Row],[RPRO]],'Data Power app'!C:C,1,0),"Xoa")</f>
        <v>Xoa</v>
      </c>
    </row>
    <row r="23" spans="1:12" x14ac:dyDescent="0.25">
      <c r="A23" t="s">
        <v>9137</v>
      </c>
      <c r="B23" t="s">
        <v>11007</v>
      </c>
      <c r="C23" t="s">
        <v>631</v>
      </c>
      <c r="D23" s="1">
        <v>45839</v>
      </c>
      <c r="E23" t="str">
        <f>IFERROR(VLOOKUP(Result[[#This Row],[RPRO]],H:H,1,0),"")</f>
        <v>RPRO-250508-0159</v>
      </c>
      <c r="H23" t="s">
        <v>5389</v>
      </c>
      <c r="I23" t="s">
        <v>5970</v>
      </c>
      <c r="J23" t="s">
        <v>631</v>
      </c>
      <c r="K23" s="1">
        <v>45835</v>
      </c>
      <c r="L23" t="str">
        <f>IFERROR(VLOOKUP(Result5[[#This Row],[RPRO]],'Data Power app'!C:C,1,0),"Xoa")</f>
        <v>Xoa</v>
      </c>
    </row>
    <row r="24" spans="1:12" x14ac:dyDescent="0.25">
      <c r="A24" t="s">
        <v>9144</v>
      </c>
      <c r="B24" t="s">
        <v>11007</v>
      </c>
      <c r="C24" t="s">
        <v>631</v>
      </c>
      <c r="D24" s="1">
        <v>45839</v>
      </c>
      <c r="E24" t="str">
        <f>IFERROR(VLOOKUP(Result[[#This Row],[RPRO]],H:H,1,0),"")</f>
        <v>RPRO-250508-0161</v>
      </c>
      <c r="H24" t="s">
        <v>5607</v>
      </c>
      <c r="I24" t="s">
        <v>5973</v>
      </c>
      <c r="J24" t="s">
        <v>633</v>
      </c>
      <c r="K24" s="1">
        <v>45835</v>
      </c>
      <c r="L24" t="str">
        <f>IFERROR(VLOOKUP(Result5[[#This Row],[RPRO]],'Data Power app'!C:C,1,0),"Xoa")</f>
        <v>Xoa</v>
      </c>
    </row>
    <row r="25" spans="1:12" x14ac:dyDescent="0.25">
      <c r="A25" t="s">
        <v>9520</v>
      </c>
      <c r="B25" t="s">
        <v>11006</v>
      </c>
      <c r="C25" t="s">
        <v>627</v>
      </c>
      <c r="D25" s="1">
        <v>45839</v>
      </c>
      <c r="E25" t="str">
        <f>IFERROR(VLOOKUP(Result[[#This Row],[RPRO]],H:H,1,0),"")</f>
        <v>RPRO-250528-2060</v>
      </c>
      <c r="H25" t="s">
        <v>5589</v>
      </c>
      <c r="I25" t="s">
        <v>5972</v>
      </c>
      <c r="J25" t="s">
        <v>632</v>
      </c>
      <c r="K25" s="1">
        <v>45835</v>
      </c>
      <c r="L25" t="str">
        <f>IFERROR(VLOOKUP(Result5[[#This Row],[RPRO]],'Data Power app'!C:C,1,0),"Xoa")</f>
        <v>Xoa</v>
      </c>
    </row>
    <row r="26" spans="1:12" x14ac:dyDescent="0.25">
      <c r="A26" t="s">
        <v>9548</v>
      </c>
      <c r="B26" t="s">
        <v>11006</v>
      </c>
      <c r="C26" t="s">
        <v>627</v>
      </c>
      <c r="D26" s="1">
        <v>45839</v>
      </c>
      <c r="E26" t="str">
        <f>IFERROR(VLOOKUP(Result[[#This Row],[RPRO]],H:H,1,0),"")</f>
        <v>RPRO-250529-0187</v>
      </c>
      <c r="H26" t="s">
        <v>1842</v>
      </c>
      <c r="I26" t="s">
        <v>1793</v>
      </c>
      <c r="J26" t="s">
        <v>628</v>
      </c>
      <c r="K26" s="1">
        <v>45829</v>
      </c>
      <c r="L26" t="str">
        <f>IFERROR(VLOOKUP(Result5[[#This Row],[RPRO]],'Data Power app'!C:C,1,0),"Xoa")</f>
        <v>Xoa</v>
      </c>
    </row>
    <row r="27" spans="1:12" x14ac:dyDescent="0.25">
      <c r="A27" t="s">
        <v>9946</v>
      </c>
      <c r="B27" t="s">
        <v>11008</v>
      </c>
      <c r="C27" t="s">
        <v>630</v>
      </c>
      <c r="D27" s="1">
        <v>45839</v>
      </c>
      <c r="E27" t="str">
        <f>IFERROR(VLOOKUP(Result[[#This Row],[RPRO]],H:H,1,0),"")</f>
        <v>RPRO-250606-0307</v>
      </c>
      <c r="H27" t="s">
        <v>1843</v>
      </c>
      <c r="I27" t="s">
        <v>1793</v>
      </c>
      <c r="J27" t="s">
        <v>628</v>
      </c>
      <c r="K27" s="1">
        <v>45829</v>
      </c>
      <c r="L27" t="str">
        <f>IFERROR(VLOOKUP(Result5[[#This Row],[RPRO]],'Data Power app'!C:C,1,0),"Xoa")</f>
        <v>Xoa</v>
      </c>
    </row>
    <row r="28" spans="1:12" x14ac:dyDescent="0.25">
      <c r="A28" t="s">
        <v>9511</v>
      </c>
      <c r="B28" t="s">
        <v>12079</v>
      </c>
      <c r="C28" t="s">
        <v>631</v>
      </c>
      <c r="D28" s="1">
        <v>45840</v>
      </c>
      <c r="E28" t="str">
        <f>IFERROR(VLOOKUP(Result[[#This Row],[RPRO]],H:H,1,0),"")</f>
        <v>RPRO-250528-1888</v>
      </c>
      <c r="H28" t="s">
        <v>1844</v>
      </c>
      <c r="I28" t="s">
        <v>1793</v>
      </c>
      <c r="J28" t="s">
        <v>628</v>
      </c>
      <c r="K28" s="1">
        <v>45829</v>
      </c>
      <c r="L28" t="str">
        <f>IFERROR(VLOOKUP(Result5[[#This Row],[RPRO]],'Data Power app'!C:C,1,0),"Xoa")</f>
        <v>Xoa</v>
      </c>
    </row>
    <row r="29" spans="1:12" x14ac:dyDescent="0.25">
      <c r="A29" t="s">
        <v>9522</v>
      </c>
      <c r="B29" t="s">
        <v>12080</v>
      </c>
      <c r="C29" t="s">
        <v>627</v>
      </c>
      <c r="D29" s="1">
        <v>45840</v>
      </c>
      <c r="E29" t="str">
        <f>IFERROR(VLOOKUP(Result[[#This Row],[RPRO]],H:H,1,0),"")</f>
        <v>RPRO-250528-2070</v>
      </c>
      <c r="H29" t="s">
        <v>1845</v>
      </c>
      <c r="I29" t="s">
        <v>1793</v>
      </c>
      <c r="J29" t="s">
        <v>628</v>
      </c>
      <c r="K29" s="1">
        <v>45829</v>
      </c>
      <c r="L29" t="str">
        <f>IFERROR(VLOOKUP(Result5[[#This Row],[RPRO]],'Data Power app'!C:C,1,0),"Xoa")</f>
        <v>Xoa</v>
      </c>
    </row>
    <row r="30" spans="1:12" x14ac:dyDescent="0.25">
      <c r="A30" t="s">
        <v>9524</v>
      </c>
      <c r="B30" t="s">
        <v>12080</v>
      </c>
      <c r="C30" t="s">
        <v>627</v>
      </c>
      <c r="D30" s="1">
        <v>45840</v>
      </c>
      <c r="E30" t="str">
        <f>IFERROR(VLOOKUP(Result[[#This Row],[RPRO]],H:H,1,0),"")</f>
        <v>RPRO-250528-2072</v>
      </c>
      <c r="H30" t="s">
        <v>1846</v>
      </c>
      <c r="I30" t="s">
        <v>1793</v>
      </c>
      <c r="J30" t="s">
        <v>628</v>
      </c>
      <c r="K30" s="1">
        <v>45829</v>
      </c>
      <c r="L30" t="str">
        <f>IFERROR(VLOOKUP(Result5[[#This Row],[RPRO]],'Data Power app'!C:C,1,0),"Xoa")</f>
        <v>Xoa</v>
      </c>
    </row>
    <row r="31" spans="1:12" x14ac:dyDescent="0.25">
      <c r="A31" t="s">
        <v>9526</v>
      </c>
      <c r="B31" t="s">
        <v>12080</v>
      </c>
      <c r="C31" t="s">
        <v>627</v>
      </c>
      <c r="D31" s="1">
        <v>45840</v>
      </c>
      <c r="E31" t="str">
        <f>IFERROR(VLOOKUP(Result[[#This Row],[RPRO]],H:H,1,0),"")</f>
        <v>RPRO-250528-2073</v>
      </c>
      <c r="H31" t="s">
        <v>1847</v>
      </c>
      <c r="I31" t="s">
        <v>1793</v>
      </c>
      <c r="J31" t="s">
        <v>628</v>
      </c>
      <c r="K31" s="1">
        <v>45829</v>
      </c>
      <c r="L31" t="str">
        <f>IFERROR(VLOOKUP(Result5[[#This Row],[RPRO]],'Data Power app'!C:C,1,0),"Xoa")</f>
        <v>Xoa</v>
      </c>
    </row>
    <row r="32" spans="1:12" x14ac:dyDescent="0.25">
      <c r="A32" t="s">
        <v>9528</v>
      </c>
      <c r="B32" t="s">
        <v>12080</v>
      </c>
      <c r="C32" t="s">
        <v>627</v>
      </c>
      <c r="D32" s="1">
        <v>45840</v>
      </c>
      <c r="E32" t="str">
        <f>IFERROR(VLOOKUP(Result[[#This Row],[RPRO]],H:H,1,0),"")</f>
        <v>RPRO-250528-2074</v>
      </c>
      <c r="H32" t="s">
        <v>1848</v>
      </c>
      <c r="I32" t="s">
        <v>1793</v>
      </c>
      <c r="J32" t="s">
        <v>628</v>
      </c>
      <c r="K32" s="1">
        <v>45829</v>
      </c>
      <c r="L32" t="str">
        <f>IFERROR(VLOOKUP(Result5[[#This Row],[RPRO]],'Data Power app'!C:C,1,0),"Xoa")</f>
        <v>Xoa</v>
      </c>
    </row>
    <row r="33" spans="1:12" x14ac:dyDescent="0.25">
      <c r="A33" t="s">
        <v>9499</v>
      </c>
      <c r="B33" t="s">
        <v>12081</v>
      </c>
      <c r="C33" t="s">
        <v>628</v>
      </c>
      <c r="D33" s="1">
        <v>45840</v>
      </c>
      <c r="E33" t="str">
        <f>IFERROR(VLOOKUP(Result[[#This Row],[RPRO]],H:H,1,0),"")</f>
        <v>RPRO-250528-1708</v>
      </c>
      <c r="H33" t="s">
        <v>1849</v>
      </c>
      <c r="I33" t="s">
        <v>1793</v>
      </c>
      <c r="J33" t="s">
        <v>628</v>
      </c>
      <c r="K33" s="1">
        <v>45829</v>
      </c>
      <c r="L33" t="str">
        <f>IFERROR(VLOOKUP(Result5[[#This Row],[RPRO]],'Data Power app'!C:C,1,0),"Xoa")</f>
        <v>Xoa</v>
      </c>
    </row>
    <row r="34" spans="1:12" x14ac:dyDescent="0.25">
      <c r="A34" t="s">
        <v>9558</v>
      </c>
      <c r="B34" t="s">
        <v>12079</v>
      </c>
      <c r="C34" t="s">
        <v>631</v>
      </c>
      <c r="D34" s="1">
        <v>45840</v>
      </c>
      <c r="E34" t="str">
        <f>IFERROR(VLOOKUP(Result[[#This Row],[RPRO]],H:H,1,0),"")</f>
        <v>RPRO-250613-0038</v>
      </c>
      <c r="H34" t="s">
        <v>1850</v>
      </c>
      <c r="I34" t="s">
        <v>1793</v>
      </c>
      <c r="J34" t="s">
        <v>628</v>
      </c>
      <c r="K34" s="1">
        <v>45829</v>
      </c>
      <c r="L34" t="str">
        <f>IFERROR(VLOOKUP(Result5[[#This Row],[RPRO]],'Data Power app'!C:C,1,0),"Xoa")</f>
        <v>Xoa</v>
      </c>
    </row>
    <row r="35" spans="1:12" x14ac:dyDescent="0.25">
      <c r="A35" t="s">
        <v>9389</v>
      </c>
      <c r="B35" t="s">
        <v>12082</v>
      </c>
      <c r="C35" t="s">
        <v>632</v>
      </c>
      <c r="D35" s="1">
        <v>45840</v>
      </c>
      <c r="E35" t="str">
        <f>IFERROR(VLOOKUP(Result[[#This Row],[RPRO]],H:H,1,0),"")</f>
        <v>RPRO-250514-0118</v>
      </c>
      <c r="H35" t="s">
        <v>1851</v>
      </c>
      <c r="I35" t="s">
        <v>1793</v>
      </c>
      <c r="J35" t="s">
        <v>628</v>
      </c>
      <c r="K35" s="1">
        <v>45829</v>
      </c>
      <c r="L35" t="str">
        <f>IFERROR(VLOOKUP(Result5[[#This Row],[RPRO]],'Data Power app'!C:C,1,0),"Xoa")</f>
        <v>Xoa</v>
      </c>
    </row>
    <row r="36" spans="1:12" x14ac:dyDescent="0.25">
      <c r="A36" t="s">
        <v>9355</v>
      </c>
      <c r="B36" t="s">
        <v>12081</v>
      </c>
      <c r="C36" t="s">
        <v>628</v>
      </c>
      <c r="D36" s="1">
        <v>45840</v>
      </c>
      <c r="E36" t="str">
        <f>IFERROR(VLOOKUP(Result[[#This Row],[RPRO]],H:H,1,0),"")</f>
        <v>RPRO-250506-0170</v>
      </c>
      <c r="H36" t="s">
        <v>3543</v>
      </c>
      <c r="I36" t="s">
        <v>4115</v>
      </c>
      <c r="J36" t="s">
        <v>627</v>
      </c>
      <c r="K36" s="1">
        <v>45833</v>
      </c>
      <c r="L36" t="str">
        <f>IFERROR(VLOOKUP(Result5[[#This Row],[RPRO]],'Data Power app'!C:C,1,0),"Xoa")</f>
        <v>Xoa</v>
      </c>
    </row>
    <row r="37" spans="1:12" x14ac:dyDescent="0.25">
      <c r="A37" t="s">
        <v>9362</v>
      </c>
      <c r="B37" t="s">
        <v>12081</v>
      </c>
      <c r="C37" t="s">
        <v>628</v>
      </c>
      <c r="D37" s="1">
        <v>45840</v>
      </c>
      <c r="E37" t="str">
        <f>IFERROR(VLOOKUP(Result[[#This Row],[RPRO]],H:H,1,0),"")</f>
        <v>RPRO-250506-0172</v>
      </c>
      <c r="H37" t="s">
        <v>1811</v>
      </c>
      <c r="I37" t="s">
        <v>1793</v>
      </c>
      <c r="J37" t="s">
        <v>628</v>
      </c>
      <c r="K37" s="1">
        <v>45829</v>
      </c>
      <c r="L37" t="str">
        <f>IFERROR(VLOOKUP(Result5[[#This Row],[RPRO]],'Data Power app'!C:C,1,0),"Xoa")</f>
        <v>Xoa</v>
      </c>
    </row>
    <row r="38" spans="1:12" x14ac:dyDescent="0.25">
      <c r="A38" t="s">
        <v>9364</v>
      </c>
      <c r="B38" t="s">
        <v>12081</v>
      </c>
      <c r="C38" t="s">
        <v>628</v>
      </c>
      <c r="D38" s="1">
        <v>45840</v>
      </c>
      <c r="E38" t="str">
        <f>IFERROR(VLOOKUP(Result[[#This Row],[RPRO]],H:H,1,0),"")</f>
        <v>RPRO-250506-0178</v>
      </c>
      <c r="H38" t="s">
        <v>809</v>
      </c>
      <c r="I38" t="s">
        <v>816</v>
      </c>
      <c r="J38" t="s">
        <v>631</v>
      </c>
      <c r="K38" s="1">
        <v>45812</v>
      </c>
      <c r="L38" t="str">
        <f>IFERROR(VLOOKUP(Result5[[#This Row],[RPRO]],'Data Power app'!C:C,1,0),"Xoa")</f>
        <v>Xoa</v>
      </c>
    </row>
    <row r="39" spans="1:12" x14ac:dyDescent="0.25">
      <c r="A39" t="s">
        <v>9366</v>
      </c>
      <c r="B39" t="s">
        <v>12081</v>
      </c>
      <c r="C39" t="s">
        <v>628</v>
      </c>
      <c r="D39" s="1">
        <v>45840</v>
      </c>
      <c r="E39" t="str">
        <f>IFERROR(VLOOKUP(Result[[#This Row],[RPRO]],H:H,1,0),"")</f>
        <v>RPRO-250506-0196</v>
      </c>
      <c r="H39" t="s">
        <v>1990</v>
      </c>
      <c r="I39" t="s">
        <v>1760</v>
      </c>
      <c r="J39" t="s">
        <v>632</v>
      </c>
      <c r="K39" s="1">
        <v>45829</v>
      </c>
      <c r="L39" t="str">
        <f>IFERROR(VLOOKUP(Result5[[#This Row],[RPRO]],'Data Power app'!C:C,1,0),"Xoa")</f>
        <v>Xoa</v>
      </c>
    </row>
    <row r="40" spans="1:12" x14ac:dyDescent="0.25">
      <c r="A40" t="s">
        <v>9369</v>
      </c>
      <c r="B40" t="s">
        <v>12079</v>
      </c>
      <c r="C40" t="s">
        <v>631</v>
      </c>
      <c r="D40" s="1">
        <v>45840</v>
      </c>
      <c r="E40" t="str">
        <f>IFERROR(VLOOKUP(Result[[#This Row],[RPRO]],H:H,1,0),"")</f>
        <v>RPRO-250506-0198</v>
      </c>
      <c r="H40" t="s">
        <v>1957</v>
      </c>
      <c r="I40" t="s">
        <v>1761</v>
      </c>
      <c r="J40" t="s">
        <v>632</v>
      </c>
      <c r="K40" s="1">
        <v>45828</v>
      </c>
      <c r="L40" t="str">
        <f>IFERROR(VLOOKUP(Result5[[#This Row],[RPRO]],'Data Power app'!C:C,1,0),"Xoa")</f>
        <v>Xoa</v>
      </c>
    </row>
    <row r="41" spans="1:12" x14ac:dyDescent="0.25">
      <c r="A41" t="s">
        <v>9382</v>
      </c>
      <c r="B41" t="s">
        <v>12080</v>
      </c>
      <c r="C41" t="s">
        <v>627</v>
      </c>
      <c r="D41" s="1">
        <v>45840</v>
      </c>
      <c r="E41" t="str">
        <f>IFERROR(VLOOKUP(Result[[#This Row],[RPRO]],H:H,1,0),"")</f>
        <v>RPRO-250506-0484</v>
      </c>
      <c r="H41" t="s">
        <v>3629</v>
      </c>
      <c r="I41" t="s">
        <v>4120</v>
      </c>
      <c r="J41" t="s">
        <v>630</v>
      </c>
      <c r="K41" s="1">
        <v>45833</v>
      </c>
      <c r="L41" t="str">
        <f>IFERROR(VLOOKUP(Result5[[#This Row],[RPRO]],'Data Power app'!C:C,1,0),"Xoa")</f>
        <v>Xoa</v>
      </c>
    </row>
    <row r="42" spans="1:12" x14ac:dyDescent="0.25">
      <c r="A42" t="s">
        <v>9416</v>
      </c>
      <c r="B42" t="s">
        <v>12079</v>
      </c>
      <c r="C42" t="s">
        <v>631</v>
      </c>
      <c r="D42" s="1">
        <v>45840</v>
      </c>
      <c r="E42" t="str">
        <f>IFERROR(VLOOKUP(Result[[#This Row],[RPRO]],H:H,1,0),"")</f>
        <v>RPRO-250520-0122</v>
      </c>
      <c r="H42" t="s">
        <v>1285</v>
      </c>
      <c r="I42" t="s">
        <v>1304</v>
      </c>
      <c r="J42" t="s">
        <v>627</v>
      </c>
      <c r="K42" s="1">
        <v>45824</v>
      </c>
      <c r="L42" t="str">
        <f>IFERROR(VLOOKUP(Result5[[#This Row],[RPRO]],'Data Power app'!C:C,1,0),"Xoa")</f>
        <v>Xoa</v>
      </c>
    </row>
    <row r="43" spans="1:12" x14ac:dyDescent="0.25">
      <c r="A43" t="s">
        <v>9418</v>
      </c>
      <c r="B43" t="s">
        <v>12079</v>
      </c>
      <c r="C43" t="s">
        <v>631</v>
      </c>
      <c r="D43" s="1">
        <v>45840</v>
      </c>
      <c r="E43" t="str">
        <f>IFERROR(VLOOKUP(Result[[#This Row],[RPRO]],H:H,1,0),"")</f>
        <v>RPRO-250520-0124</v>
      </c>
      <c r="H43" t="s">
        <v>1943</v>
      </c>
      <c r="I43" t="s">
        <v>1762</v>
      </c>
      <c r="J43" t="s">
        <v>631</v>
      </c>
      <c r="K43" s="1">
        <v>45828</v>
      </c>
      <c r="L43" t="str">
        <f>IFERROR(VLOOKUP(Result5[[#This Row],[RPRO]],'Data Power app'!C:C,1,0),"Xoa")</f>
        <v>Xoa</v>
      </c>
    </row>
    <row r="44" spans="1:12" x14ac:dyDescent="0.25">
      <c r="A44" t="s">
        <v>9420</v>
      </c>
      <c r="B44" t="s">
        <v>12079</v>
      </c>
      <c r="C44" t="s">
        <v>631</v>
      </c>
      <c r="D44" s="1">
        <v>45840</v>
      </c>
      <c r="E44" t="str">
        <f>IFERROR(VLOOKUP(Result[[#This Row],[RPRO]],H:H,1,0),"")</f>
        <v>RPRO-250520-0126</v>
      </c>
      <c r="H44" t="s">
        <v>1944</v>
      </c>
      <c r="I44" t="s">
        <v>1762</v>
      </c>
      <c r="J44" t="s">
        <v>631</v>
      </c>
      <c r="K44" s="1">
        <v>45828</v>
      </c>
      <c r="L44" t="str">
        <f>IFERROR(VLOOKUP(Result5[[#This Row],[RPRO]],'Data Power app'!C:C,1,0),"Xoa")</f>
        <v>Xoa</v>
      </c>
    </row>
    <row r="45" spans="1:12" x14ac:dyDescent="0.25">
      <c r="A45" t="s">
        <v>9422</v>
      </c>
      <c r="B45" t="s">
        <v>12079</v>
      </c>
      <c r="C45" t="s">
        <v>631</v>
      </c>
      <c r="D45" s="1">
        <v>45840</v>
      </c>
      <c r="E45" t="str">
        <f>IFERROR(VLOOKUP(Result[[#This Row],[RPRO]],H:H,1,0),"")</f>
        <v>RPRO-250520-0128</v>
      </c>
      <c r="H45" t="s">
        <v>3624</v>
      </c>
      <c r="I45" t="s">
        <v>4120</v>
      </c>
      <c r="J45" t="s">
        <v>630</v>
      </c>
      <c r="K45" s="1">
        <v>45833</v>
      </c>
      <c r="L45" t="str">
        <f>IFERROR(VLOOKUP(Result5[[#This Row],[RPRO]],'Data Power app'!C:C,1,0),"Xoa")</f>
        <v>Xoa</v>
      </c>
    </row>
    <row r="46" spans="1:12" x14ac:dyDescent="0.25">
      <c r="A46" t="s">
        <v>9424</v>
      </c>
      <c r="B46" t="s">
        <v>12079</v>
      </c>
      <c r="C46" t="s">
        <v>631</v>
      </c>
      <c r="D46" s="1">
        <v>45840</v>
      </c>
      <c r="E46" t="str">
        <f>IFERROR(VLOOKUP(Result[[#This Row],[RPRO]],H:H,1,0),"")</f>
        <v>RPRO-250520-0130</v>
      </c>
      <c r="H46" t="s">
        <v>4828</v>
      </c>
      <c r="I46" t="s">
        <v>4923</v>
      </c>
      <c r="J46" t="s">
        <v>631</v>
      </c>
      <c r="K46" s="1">
        <v>45834</v>
      </c>
      <c r="L46" t="str">
        <f>IFERROR(VLOOKUP(Result5[[#This Row],[RPRO]],'Data Power app'!C:C,1,0),"Xoa")</f>
        <v>Xoa</v>
      </c>
    </row>
    <row r="47" spans="1:12" x14ac:dyDescent="0.25">
      <c r="A47" t="s">
        <v>9426</v>
      </c>
      <c r="B47" t="s">
        <v>12079</v>
      </c>
      <c r="C47" t="s">
        <v>631</v>
      </c>
      <c r="D47" s="1">
        <v>45840</v>
      </c>
      <c r="E47" t="str">
        <f>IFERROR(VLOOKUP(Result[[#This Row],[RPRO]],H:H,1,0),"")</f>
        <v>RPRO-250520-0132</v>
      </c>
      <c r="H47" t="s">
        <v>3626</v>
      </c>
      <c r="I47" t="s">
        <v>4120</v>
      </c>
      <c r="J47" t="s">
        <v>630</v>
      </c>
      <c r="K47" s="1">
        <v>45833</v>
      </c>
      <c r="L47" t="str">
        <f>IFERROR(VLOOKUP(Result5[[#This Row],[RPRO]],'Data Power app'!C:C,1,0),"Xoa")</f>
        <v>Xoa</v>
      </c>
    </row>
    <row r="48" spans="1:12" x14ac:dyDescent="0.25">
      <c r="A48" t="s">
        <v>9428</v>
      </c>
      <c r="B48" t="s">
        <v>12079</v>
      </c>
      <c r="C48" t="s">
        <v>631</v>
      </c>
      <c r="D48" s="1">
        <v>45840</v>
      </c>
      <c r="E48" t="str">
        <f>IFERROR(VLOOKUP(Result[[#This Row],[RPRO]],H:H,1,0),"")</f>
        <v>RPRO-250520-0134</v>
      </c>
      <c r="H48" t="s">
        <v>3627</v>
      </c>
      <c r="I48" t="s">
        <v>4120</v>
      </c>
      <c r="J48" t="s">
        <v>630</v>
      </c>
      <c r="K48" s="1">
        <v>45833</v>
      </c>
      <c r="L48" t="str">
        <f>IFERROR(VLOOKUP(Result5[[#This Row],[RPRO]],'Data Power app'!C:C,1,0),"Xoa")</f>
        <v>Xoa</v>
      </c>
    </row>
    <row r="49" spans="1:12" x14ac:dyDescent="0.25">
      <c r="A49" t="s">
        <v>9430</v>
      </c>
      <c r="B49" t="s">
        <v>12079</v>
      </c>
      <c r="C49" t="s">
        <v>631</v>
      </c>
      <c r="D49" s="1">
        <v>45840</v>
      </c>
      <c r="E49" t="str">
        <f>IFERROR(VLOOKUP(Result[[#This Row],[RPRO]],H:H,1,0),"")</f>
        <v>RPRO-250520-0136</v>
      </c>
      <c r="H49" t="s">
        <v>4830</v>
      </c>
      <c r="I49" t="s">
        <v>4923</v>
      </c>
      <c r="J49" t="s">
        <v>631</v>
      </c>
      <c r="K49" s="1">
        <v>45834</v>
      </c>
      <c r="L49" t="str">
        <f>IFERROR(VLOOKUP(Result5[[#This Row],[RPRO]],'Data Power app'!C:C,1,0),"Xoa")</f>
        <v>Xoa</v>
      </c>
    </row>
    <row r="50" spans="1:12" x14ac:dyDescent="0.25">
      <c r="A50" t="s">
        <v>9432</v>
      </c>
      <c r="B50" t="s">
        <v>12079</v>
      </c>
      <c r="C50" t="s">
        <v>631</v>
      </c>
      <c r="D50" s="1">
        <v>45840</v>
      </c>
      <c r="E50" t="str">
        <f>IFERROR(VLOOKUP(Result[[#This Row],[RPRO]],H:H,1,0),"")</f>
        <v>RPRO-250520-0138</v>
      </c>
      <c r="H50" t="s">
        <v>2541</v>
      </c>
      <c r="I50" t="s">
        <v>2697</v>
      </c>
      <c r="J50" t="s">
        <v>630</v>
      </c>
      <c r="K50" s="1">
        <v>45831</v>
      </c>
      <c r="L50" t="str">
        <f>IFERROR(VLOOKUP(Result5[[#This Row],[RPRO]],'Data Power app'!C:C,1,0),"Xoa")</f>
        <v>Xoa</v>
      </c>
    </row>
    <row r="51" spans="1:12" x14ac:dyDescent="0.25">
      <c r="A51" t="s">
        <v>9434</v>
      </c>
      <c r="B51" t="s">
        <v>12079</v>
      </c>
      <c r="C51" t="s">
        <v>631</v>
      </c>
      <c r="D51" s="1">
        <v>45840</v>
      </c>
      <c r="E51" t="str">
        <f>IFERROR(VLOOKUP(Result[[#This Row],[RPRO]],H:H,1,0),"")</f>
        <v>RPRO-250520-0243</v>
      </c>
      <c r="H51" t="s">
        <v>2619</v>
      </c>
      <c r="I51" t="s">
        <v>2697</v>
      </c>
      <c r="J51" t="s">
        <v>630</v>
      </c>
      <c r="K51" s="1">
        <v>45831</v>
      </c>
      <c r="L51" t="str">
        <f>IFERROR(VLOOKUP(Result5[[#This Row],[RPRO]],'Data Power app'!C:C,1,0),"Xoa")</f>
        <v>Xoa</v>
      </c>
    </row>
    <row r="52" spans="1:12" x14ac:dyDescent="0.25">
      <c r="A52" t="s">
        <v>9436</v>
      </c>
      <c r="B52" t="s">
        <v>12079</v>
      </c>
      <c r="C52" t="s">
        <v>631</v>
      </c>
      <c r="D52" s="1">
        <v>45840</v>
      </c>
      <c r="E52" t="str">
        <f>IFERROR(VLOOKUP(Result[[#This Row],[RPRO]],H:H,1,0),"")</f>
        <v>RPRO-250520-0245</v>
      </c>
      <c r="H52" t="s">
        <v>2543</v>
      </c>
      <c r="I52" t="s">
        <v>2697</v>
      </c>
      <c r="J52" t="s">
        <v>630</v>
      </c>
      <c r="K52" s="1">
        <v>45831</v>
      </c>
      <c r="L52" t="str">
        <f>IFERROR(VLOOKUP(Result5[[#This Row],[RPRO]],'Data Power app'!C:C,1,0),"Xoa")</f>
        <v>Xoa</v>
      </c>
    </row>
    <row r="53" spans="1:12" x14ac:dyDescent="0.25">
      <c r="A53" t="s">
        <v>9438</v>
      </c>
      <c r="B53" t="s">
        <v>12079</v>
      </c>
      <c r="C53" t="s">
        <v>631</v>
      </c>
      <c r="D53" s="1">
        <v>45840</v>
      </c>
      <c r="E53" t="str">
        <f>IFERROR(VLOOKUP(Result[[#This Row],[RPRO]],H:H,1,0),"")</f>
        <v>RPRO-250520-0247</v>
      </c>
      <c r="H53" t="s">
        <v>2545</v>
      </c>
      <c r="I53" t="s">
        <v>2697</v>
      </c>
      <c r="J53" t="s">
        <v>630</v>
      </c>
      <c r="K53" s="1">
        <v>45831</v>
      </c>
      <c r="L53" t="str">
        <f>IFERROR(VLOOKUP(Result5[[#This Row],[RPRO]],'Data Power app'!C:C,1,0),"Xoa")</f>
        <v>Xoa</v>
      </c>
    </row>
    <row r="54" spans="1:12" x14ac:dyDescent="0.25">
      <c r="A54" t="s">
        <v>9440</v>
      </c>
      <c r="B54" t="s">
        <v>12079</v>
      </c>
      <c r="C54" t="s">
        <v>631</v>
      </c>
      <c r="D54" s="1">
        <v>45840</v>
      </c>
      <c r="E54" t="str">
        <f>IFERROR(VLOOKUP(Result[[#This Row],[RPRO]],H:H,1,0),"")</f>
        <v>RPRO-250520-0249</v>
      </c>
      <c r="H54" t="s">
        <v>1484</v>
      </c>
      <c r="I54" t="s">
        <v>1522</v>
      </c>
      <c r="J54" t="s">
        <v>633</v>
      </c>
      <c r="K54" s="1">
        <v>45826</v>
      </c>
      <c r="L54" t="str">
        <f>IFERROR(VLOOKUP(Result5[[#This Row],[RPRO]],'Data Power app'!C:C,1,0),"Xoa")</f>
        <v>Xoa</v>
      </c>
    </row>
    <row r="55" spans="1:12" x14ac:dyDescent="0.25">
      <c r="A55" t="s">
        <v>9442</v>
      </c>
      <c r="B55" t="s">
        <v>12079</v>
      </c>
      <c r="C55" t="s">
        <v>631</v>
      </c>
      <c r="D55" s="1">
        <v>45840</v>
      </c>
      <c r="E55" t="str">
        <f>IFERROR(VLOOKUP(Result[[#This Row],[RPRO]],H:H,1,0),"")</f>
        <v>RPRO-250520-0251</v>
      </c>
      <c r="H55" t="s">
        <v>1497</v>
      </c>
      <c r="I55" t="s">
        <v>1523</v>
      </c>
      <c r="J55" t="s">
        <v>630</v>
      </c>
      <c r="K55" s="1">
        <v>45826</v>
      </c>
      <c r="L55" t="str">
        <f>IFERROR(VLOOKUP(Result5[[#This Row],[RPRO]],'Data Power app'!C:C,1,0),"Xoa")</f>
        <v>Xoa</v>
      </c>
    </row>
    <row r="56" spans="1:12" x14ac:dyDescent="0.25">
      <c r="A56" t="s">
        <v>9444</v>
      </c>
      <c r="B56" t="s">
        <v>12079</v>
      </c>
      <c r="C56" t="s">
        <v>631</v>
      </c>
      <c r="D56" s="1">
        <v>45840</v>
      </c>
      <c r="E56" t="str">
        <f>IFERROR(VLOOKUP(Result[[#This Row],[RPRO]],H:H,1,0),"")</f>
        <v>RPRO-250520-0253</v>
      </c>
      <c r="H56" t="s">
        <v>1499</v>
      </c>
      <c r="I56" t="s">
        <v>1523</v>
      </c>
      <c r="J56" t="s">
        <v>630</v>
      </c>
      <c r="K56" s="1">
        <v>45826</v>
      </c>
      <c r="L56" t="str">
        <f>IFERROR(VLOOKUP(Result5[[#This Row],[RPRO]],'Data Power app'!C:C,1,0),"Xoa")</f>
        <v>Xoa</v>
      </c>
    </row>
    <row r="57" spans="1:12" x14ac:dyDescent="0.25">
      <c r="A57" t="s">
        <v>9446</v>
      </c>
      <c r="B57" t="s">
        <v>12079</v>
      </c>
      <c r="C57" t="s">
        <v>631</v>
      </c>
      <c r="D57" s="1">
        <v>45840</v>
      </c>
      <c r="E57" t="str">
        <f>IFERROR(VLOOKUP(Result[[#This Row],[RPRO]],H:H,1,0),"")</f>
        <v>RPRO-250520-0255</v>
      </c>
      <c r="H57" t="s">
        <v>1500</v>
      </c>
      <c r="I57" t="s">
        <v>1523</v>
      </c>
      <c r="J57" t="s">
        <v>630</v>
      </c>
      <c r="K57" s="1">
        <v>45826</v>
      </c>
      <c r="L57" t="str">
        <f>IFERROR(VLOOKUP(Result5[[#This Row],[RPRO]],'Data Power app'!C:C,1,0),"Xoa")</f>
        <v>Xoa</v>
      </c>
    </row>
    <row r="58" spans="1:12" x14ac:dyDescent="0.25">
      <c r="A58" t="s">
        <v>9448</v>
      </c>
      <c r="B58" t="s">
        <v>12079</v>
      </c>
      <c r="C58" t="s">
        <v>631</v>
      </c>
      <c r="D58" s="1">
        <v>45840</v>
      </c>
      <c r="E58" t="str">
        <f>IFERROR(VLOOKUP(Result[[#This Row],[RPRO]],H:H,1,0),"")</f>
        <v>RPRO-250520-0257</v>
      </c>
      <c r="H58" t="s">
        <v>4837</v>
      </c>
      <c r="I58" t="s">
        <v>4923</v>
      </c>
      <c r="J58" t="s">
        <v>631</v>
      </c>
      <c r="K58" s="1">
        <v>45834</v>
      </c>
      <c r="L58" t="str">
        <f>IFERROR(VLOOKUP(Result5[[#This Row],[RPRO]],'Data Power app'!C:C,1,0),"Xoa")</f>
        <v>Xoa</v>
      </c>
    </row>
    <row r="59" spans="1:12" x14ac:dyDescent="0.25">
      <c r="A59" t="s">
        <v>9450</v>
      </c>
      <c r="B59" t="s">
        <v>12079</v>
      </c>
      <c r="C59" t="s">
        <v>631</v>
      </c>
      <c r="D59" s="1">
        <v>45840</v>
      </c>
      <c r="E59" t="str">
        <f>IFERROR(VLOOKUP(Result[[#This Row],[RPRO]],H:H,1,0),"")</f>
        <v>RPRO-250520-0281</v>
      </c>
      <c r="H59" t="s">
        <v>1501</v>
      </c>
      <c r="I59" t="s">
        <v>1523</v>
      </c>
      <c r="J59" t="s">
        <v>630</v>
      </c>
      <c r="K59" s="1">
        <v>45826</v>
      </c>
      <c r="L59" t="str">
        <f>IFERROR(VLOOKUP(Result5[[#This Row],[RPRO]],'Data Power app'!C:C,1,0),"Xoa")</f>
        <v>Xoa</v>
      </c>
    </row>
    <row r="60" spans="1:12" x14ac:dyDescent="0.25">
      <c r="A60" t="s">
        <v>9452</v>
      </c>
      <c r="B60" t="s">
        <v>12079</v>
      </c>
      <c r="C60" t="s">
        <v>631</v>
      </c>
      <c r="D60" s="1">
        <v>45840</v>
      </c>
      <c r="E60" t="str">
        <f>IFERROR(VLOOKUP(Result[[#This Row],[RPRO]],H:H,1,0),"")</f>
        <v>RPRO-250520-0283</v>
      </c>
      <c r="H60" t="s">
        <v>1175</v>
      </c>
      <c r="I60" t="s">
        <v>1238</v>
      </c>
      <c r="J60" t="s">
        <v>630</v>
      </c>
      <c r="K60" s="1">
        <v>45822</v>
      </c>
      <c r="L60" t="str">
        <f>IFERROR(VLOOKUP(Result5[[#This Row],[RPRO]],'Data Power app'!C:C,1,0),"Xoa")</f>
        <v>Xoa</v>
      </c>
    </row>
    <row r="61" spans="1:12" x14ac:dyDescent="0.25">
      <c r="A61" t="s">
        <v>9454</v>
      </c>
      <c r="B61" t="s">
        <v>12079</v>
      </c>
      <c r="C61" t="s">
        <v>631</v>
      </c>
      <c r="D61" s="1">
        <v>45840</v>
      </c>
      <c r="E61" t="str">
        <f>IFERROR(VLOOKUP(Result[[#This Row],[RPRO]],H:H,1,0),"")</f>
        <v>RPRO-250520-0285</v>
      </c>
      <c r="H61" t="s">
        <v>1460</v>
      </c>
      <c r="I61" t="s">
        <v>1523</v>
      </c>
      <c r="J61" t="s">
        <v>630</v>
      </c>
      <c r="K61" s="1">
        <v>45826</v>
      </c>
      <c r="L61" t="str">
        <f>IFERROR(VLOOKUP(Result5[[#This Row],[RPRO]],'Data Power app'!C:C,1,0),"Xoa")</f>
        <v>Xoa</v>
      </c>
    </row>
    <row r="62" spans="1:12" x14ac:dyDescent="0.25">
      <c r="A62" t="s">
        <v>9456</v>
      </c>
      <c r="B62" t="s">
        <v>12079</v>
      </c>
      <c r="C62" t="s">
        <v>631</v>
      </c>
      <c r="D62" s="1">
        <v>45840</v>
      </c>
      <c r="E62" t="str">
        <f>IFERROR(VLOOKUP(Result[[#This Row],[RPRO]],H:H,1,0),"")</f>
        <v>RPRO-250520-0287</v>
      </c>
      <c r="H62" t="s">
        <v>1198</v>
      </c>
      <c r="I62" t="s">
        <v>1241</v>
      </c>
      <c r="J62" t="s">
        <v>633</v>
      </c>
      <c r="K62" s="1">
        <v>45822</v>
      </c>
      <c r="L62" t="str">
        <f>IFERROR(VLOOKUP(Result5[[#This Row],[RPRO]],'Data Power app'!C:C,1,0),"Xoa")</f>
        <v>Xoa</v>
      </c>
    </row>
    <row r="63" spans="1:12" x14ac:dyDescent="0.25">
      <c r="A63" t="s">
        <v>9458</v>
      </c>
      <c r="B63" t="s">
        <v>12079</v>
      </c>
      <c r="C63" t="s">
        <v>631</v>
      </c>
      <c r="D63" s="1">
        <v>45840</v>
      </c>
      <c r="E63" t="str">
        <f>IFERROR(VLOOKUP(Result[[#This Row],[RPRO]],H:H,1,0),"")</f>
        <v>RPRO-250520-0289</v>
      </c>
      <c r="H63" t="s">
        <v>1461</v>
      </c>
      <c r="I63" t="s">
        <v>1523</v>
      </c>
      <c r="J63" t="s">
        <v>630</v>
      </c>
      <c r="K63" s="1">
        <v>45826</v>
      </c>
      <c r="L63" t="str">
        <f>IFERROR(VLOOKUP(Result5[[#This Row],[RPRO]],'Data Power app'!C:C,1,0),"Xoa")</f>
        <v>Xoa</v>
      </c>
    </row>
    <row r="64" spans="1:12" x14ac:dyDescent="0.25">
      <c r="A64" t="s">
        <v>9460</v>
      </c>
      <c r="B64" t="s">
        <v>12079</v>
      </c>
      <c r="C64" t="s">
        <v>631</v>
      </c>
      <c r="D64" s="1">
        <v>45840</v>
      </c>
      <c r="E64" t="str">
        <f>IFERROR(VLOOKUP(Result[[#This Row],[RPRO]],H:H,1,0),"")</f>
        <v>RPRO-250520-0291</v>
      </c>
      <c r="H64" t="s">
        <v>1022</v>
      </c>
      <c r="I64" t="s">
        <v>1044</v>
      </c>
      <c r="J64" t="s">
        <v>633</v>
      </c>
      <c r="K64" s="1">
        <v>45819</v>
      </c>
      <c r="L64" t="str">
        <f>IFERROR(VLOOKUP(Result5[[#This Row],[RPRO]],'Data Power app'!C:C,1,0),"Xoa")</f>
        <v>Xoa</v>
      </c>
    </row>
    <row r="65" spans="1:12" x14ac:dyDescent="0.25">
      <c r="A65" t="s">
        <v>9462</v>
      </c>
      <c r="B65" t="s">
        <v>12079</v>
      </c>
      <c r="C65" t="s">
        <v>631</v>
      </c>
      <c r="D65" s="1">
        <v>45840</v>
      </c>
      <c r="E65" t="str">
        <f>IFERROR(VLOOKUP(Result[[#This Row],[RPRO]],H:H,1,0),"")</f>
        <v>RPRO-250520-0357</v>
      </c>
      <c r="H65" t="s">
        <v>1481</v>
      </c>
      <c r="I65" t="s">
        <v>1523</v>
      </c>
      <c r="J65" t="s">
        <v>630</v>
      </c>
      <c r="K65" s="1">
        <v>45826</v>
      </c>
      <c r="L65" t="str">
        <f>IFERROR(VLOOKUP(Result5[[#This Row],[RPRO]],'Data Power app'!C:C,1,0),"Xoa")</f>
        <v>Xoa</v>
      </c>
    </row>
    <row r="66" spans="1:12" x14ac:dyDescent="0.25">
      <c r="A66" t="s">
        <v>9464</v>
      </c>
      <c r="B66" t="s">
        <v>12079</v>
      </c>
      <c r="C66" t="s">
        <v>631</v>
      </c>
      <c r="D66" s="1">
        <v>45840</v>
      </c>
      <c r="E66" t="str">
        <f>IFERROR(VLOOKUP(Result[[#This Row],[RPRO]],H:H,1,0),"")</f>
        <v>RPRO-250520-0359</v>
      </c>
      <c r="H66" t="s">
        <v>1177</v>
      </c>
      <c r="I66" t="s">
        <v>1238</v>
      </c>
      <c r="J66" t="s">
        <v>630</v>
      </c>
      <c r="K66" s="1">
        <v>45822</v>
      </c>
      <c r="L66" t="str">
        <f>IFERROR(VLOOKUP(Result5[[#This Row],[RPRO]],'Data Power app'!C:C,1,0),"Xoa")</f>
        <v>Xoa</v>
      </c>
    </row>
    <row r="67" spans="1:12" x14ac:dyDescent="0.25">
      <c r="A67" t="s">
        <v>9466</v>
      </c>
      <c r="B67" t="s">
        <v>12079</v>
      </c>
      <c r="C67" t="s">
        <v>631</v>
      </c>
      <c r="D67" s="1">
        <v>45840</v>
      </c>
      <c r="E67" t="str">
        <f>IFERROR(VLOOKUP(Result[[#This Row],[RPRO]],H:H,1,0),"")</f>
        <v>RPRO-250520-0361</v>
      </c>
      <c r="H67" t="s">
        <v>1178</v>
      </c>
      <c r="I67" t="s">
        <v>1238</v>
      </c>
      <c r="J67" t="s">
        <v>630</v>
      </c>
      <c r="K67" s="1">
        <v>45822</v>
      </c>
      <c r="L67" t="str">
        <f>IFERROR(VLOOKUP(Result5[[#This Row],[RPRO]],'Data Power app'!C:C,1,0),"Xoa")</f>
        <v>Xoa</v>
      </c>
    </row>
    <row r="68" spans="1:12" x14ac:dyDescent="0.25">
      <c r="A68" t="s">
        <v>9468</v>
      </c>
      <c r="B68" t="s">
        <v>12079</v>
      </c>
      <c r="C68" t="s">
        <v>631</v>
      </c>
      <c r="D68" s="1">
        <v>45840</v>
      </c>
      <c r="E68" t="str">
        <f>IFERROR(VLOOKUP(Result[[#This Row],[RPRO]],H:H,1,0),"")</f>
        <v>RPRO-250520-0363</v>
      </c>
      <c r="H68" t="s">
        <v>1179</v>
      </c>
      <c r="I68" t="s">
        <v>1238</v>
      </c>
      <c r="J68" t="s">
        <v>630</v>
      </c>
      <c r="K68" s="1">
        <v>45822</v>
      </c>
      <c r="L68" t="str">
        <f>IFERROR(VLOOKUP(Result5[[#This Row],[RPRO]],'Data Power app'!C:C,1,0),"Xoa")</f>
        <v>Xoa</v>
      </c>
    </row>
    <row r="69" spans="1:12" x14ac:dyDescent="0.25">
      <c r="A69" t="s">
        <v>9470</v>
      </c>
      <c r="B69" t="s">
        <v>12079</v>
      </c>
      <c r="C69" t="s">
        <v>631</v>
      </c>
      <c r="D69" s="1">
        <v>45840</v>
      </c>
      <c r="E69" t="str">
        <f>IFERROR(VLOOKUP(Result[[#This Row],[RPRO]],H:H,1,0),"")</f>
        <v>RPRO-250520-0365</v>
      </c>
      <c r="H69" t="s">
        <v>1180</v>
      </c>
      <c r="I69" t="s">
        <v>1238</v>
      </c>
      <c r="J69" t="s">
        <v>630</v>
      </c>
      <c r="K69" s="1">
        <v>45822</v>
      </c>
      <c r="L69" t="str">
        <f>IFERROR(VLOOKUP(Result5[[#This Row],[RPRO]],'Data Power app'!C:C,1,0),"Xoa")</f>
        <v>Xoa</v>
      </c>
    </row>
    <row r="70" spans="1:12" x14ac:dyDescent="0.25">
      <c r="A70" t="s">
        <v>9472</v>
      </c>
      <c r="B70" t="s">
        <v>12079</v>
      </c>
      <c r="C70" t="s">
        <v>631</v>
      </c>
      <c r="D70" s="1">
        <v>45840</v>
      </c>
      <c r="E70" t="str">
        <f>IFERROR(VLOOKUP(Result[[#This Row],[RPRO]],H:H,1,0),"")</f>
        <v>RPRO-250520-0367</v>
      </c>
      <c r="H70" t="s">
        <v>1328</v>
      </c>
      <c r="I70" t="s">
        <v>1399</v>
      </c>
      <c r="J70" t="s">
        <v>630</v>
      </c>
      <c r="K70" s="1">
        <v>45825</v>
      </c>
      <c r="L70" t="str">
        <f>IFERROR(VLOOKUP(Result5[[#This Row],[RPRO]],'Data Power app'!C:C,1,0),"Xoa")</f>
        <v>Xoa</v>
      </c>
    </row>
    <row r="71" spans="1:12" x14ac:dyDescent="0.25">
      <c r="A71" t="s">
        <v>9474</v>
      </c>
      <c r="B71" t="s">
        <v>12079</v>
      </c>
      <c r="C71" t="s">
        <v>631</v>
      </c>
      <c r="D71" s="1">
        <v>45840</v>
      </c>
      <c r="E71" t="str">
        <f>IFERROR(VLOOKUP(Result[[#This Row],[RPRO]],H:H,1,0),"")</f>
        <v>RPRO-250520-0369</v>
      </c>
      <c r="H71" t="s">
        <v>1329</v>
      </c>
      <c r="I71" t="s">
        <v>1399</v>
      </c>
      <c r="J71" t="s">
        <v>630</v>
      </c>
      <c r="K71" s="1">
        <v>45825</v>
      </c>
      <c r="L71" t="str">
        <f>IFERROR(VLOOKUP(Result5[[#This Row],[RPRO]],'Data Power app'!C:C,1,0),"Xoa")</f>
        <v>Xoa</v>
      </c>
    </row>
    <row r="72" spans="1:12" x14ac:dyDescent="0.25">
      <c r="A72" t="s">
        <v>9476</v>
      </c>
      <c r="B72" t="s">
        <v>12079</v>
      </c>
      <c r="C72" t="s">
        <v>631</v>
      </c>
      <c r="D72" s="1">
        <v>45840</v>
      </c>
      <c r="E72" t="str">
        <f>IFERROR(VLOOKUP(Result[[#This Row],[RPRO]],H:H,1,0),"")</f>
        <v>RPRO-250520-0371</v>
      </c>
      <c r="H72" t="s">
        <v>1330</v>
      </c>
      <c r="I72" t="s">
        <v>1399</v>
      </c>
      <c r="J72" t="s">
        <v>630</v>
      </c>
      <c r="K72" s="1">
        <v>45825</v>
      </c>
      <c r="L72" t="str">
        <f>IFERROR(VLOOKUP(Result5[[#This Row],[RPRO]],'Data Power app'!C:C,1,0),"Xoa")</f>
        <v>Xoa</v>
      </c>
    </row>
    <row r="73" spans="1:12" x14ac:dyDescent="0.25">
      <c r="A73" t="s">
        <v>9478</v>
      </c>
      <c r="B73" t="s">
        <v>12079</v>
      </c>
      <c r="C73" t="s">
        <v>631</v>
      </c>
      <c r="D73" s="1">
        <v>45840</v>
      </c>
      <c r="E73" t="str">
        <f>IFERROR(VLOOKUP(Result[[#This Row],[RPRO]],H:H,1,0),"")</f>
        <v>RPRO-250520-0373</v>
      </c>
      <c r="H73" t="s">
        <v>1331</v>
      </c>
      <c r="I73" t="s">
        <v>1399</v>
      </c>
      <c r="J73" t="s">
        <v>630</v>
      </c>
      <c r="K73" s="1">
        <v>45825</v>
      </c>
      <c r="L73" t="str">
        <f>IFERROR(VLOOKUP(Result5[[#This Row],[RPRO]],'Data Power app'!C:C,1,0),"Xoa")</f>
        <v>Xoa</v>
      </c>
    </row>
    <row r="74" spans="1:12" x14ac:dyDescent="0.25">
      <c r="A74" t="s">
        <v>9480</v>
      </c>
      <c r="B74" t="s">
        <v>12079</v>
      </c>
      <c r="C74" t="s">
        <v>631</v>
      </c>
      <c r="D74" s="1">
        <v>45840</v>
      </c>
      <c r="E74" t="str">
        <f>IFERROR(VLOOKUP(Result[[#This Row],[RPRO]],H:H,1,0),"")</f>
        <v>RPRO-250520-0375</v>
      </c>
      <c r="H74" t="s">
        <v>1181</v>
      </c>
      <c r="I74" t="s">
        <v>1238</v>
      </c>
      <c r="J74" t="s">
        <v>630</v>
      </c>
      <c r="K74" s="1">
        <v>45822</v>
      </c>
      <c r="L74" t="str">
        <f>IFERROR(VLOOKUP(Result5[[#This Row],[RPRO]],'Data Power app'!C:C,1,0),"Xoa")</f>
        <v>Xoa</v>
      </c>
    </row>
    <row r="75" spans="1:12" x14ac:dyDescent="0.25">
      <c r="A75" t="s">
        <v>9482</v>
      </c>
      <c r="B75" t="s">
        <v>12079</v>
      </c>
      <c r="C75" t="s">
        <v>631</v>
      </c>
      <c r="D75" s="1">
        <v>45840</v>
      </c>
      <c r="E75" t="str">
        <f>IFERROR(VLOOKUP(Result[[#This Row],[RPRO]],H:H,1,0),"")</f>
        <v>RPRO-250520-0377</v>
      </c>
      <c r="H75" t="s">
        <v>1120</v>
      </c>
      <c r="I75" t="s">
        <v>1147</v>
      </c>
      <c r="J75" t="s">
        <v>632</v>
      </c>
      <c r="K75" s="1">
        <v>45821</v>
      </c>
      <c r="L75" t="str">
        <f>IFERROR(VLOOKUP(Result5[[#This Row],[RPRO]],'Data Power app'!C:C,1,0),"Xoa")</f>
        <v>Xoa</v>
      </c>
    </row>
    <row r="76" spans="1:12" x14ac:dyDescent="0.25">
      <c r="A76" t="s">
        <v>9484</v>
      </c>
      <c r="B76" t="s">
        <v>12079</v>
      </c>
      <c r="C76" t="s">
        <v>631</v>
      </c>
      <c r="D76" s="1">
        <v>45840</v>
      </c>
      <c r="E76" t="str">
        <f>IFERROR(VLOOKUP(Result[[#This Row],[RPRO]],H:H,1,0),"")</f>
        <v>RPRO-250520-0379</v>
      </c>
      <c r="H76" t="s">
        <v>1347</v>
      </c>
      <c r="I76" t="s">
        <v>1397</v>
      </c>
      <c r="J76" t="s">
        <v>631</v>
      </c>
      <c r="K76" s="1">
        <v>45825</v>
      </c>
      <c r="L76" t="str">
        <f>IFERROR(VLOOKUP(Result5[[#This Row],[RPRO]],'Data Power app'!C:C,1,0),"Xoa")</f>
        <v>Xoa</v>
      </c>
    </row>
    <row r="77" spans="1:12" x14ac:dyDescent="0.25">
      <c r="A77" t="s">
        <v>9486</v>
      </c>
      <c r="B77" t="s">
        <v>12079</v>
      </c>
      <c r="C77" t="s">
        <v>631</v>
      </c>
      <c r="D77" s="1">
        <v>45840</v>
      </c>
      <c r="E77" t="str">
        <f>IFERROR(VLOOKUP(Result[[#This Row],[RPRO]],H:H,1,0),"")</f>
        <v>RPRO-250520-0381</v>
      </c>
      <c r="H77" t="s">
        <v>1349</v>
      </c>
      <c r="I77" t="s">
        <v>1397</v>
      </c>
      <c r="J77" t="s">
        <v>631</v>
      </c>
      <c r="K77" s="1">
        <v>45825</v>
      </c>
      <c r="L77" t="str">
        <f>IFERROR(VLOOKUP(Result5[[#This Row],[RPRO]],'Data Power app'!C:C,1,0),"Xoa")</f>
        <v>Xoa</v>
      </c>
    </row>
    <row r="78" spans="1:12" x14ac:dyDescent="0.25">
      <c r="A78" t="s">
        <v>9488</v>
      </c>
      <c r="B78" t="s">
        <v>12079</v>
      </c>
      <c r="C78" t="s">
        <v>631</v>
      </c>
      <c r="D78" s="1">
        <v>45840</v>
      </c>
      <c r="E78" t="str">
        <f>IFERROR(VLOOKUP(Result[[#This Row],[RPRO]],H:H,1,0),"")</f>
        <v>RPRO-250520-0383</v>
      </c>
      <c r="H78" t="s">
        <v>1795</v>
      </c>
      <c r="I78" t="s">
        <v>1796</v>
      </c>
      <c r="J78" t="s">
        <v>631</v>
      </c>
      <c r="K78" s="1">
        <v>45829</v>
      </c>
      <c r="L78" t="str">
        <f>IFERROR(VLOOKUP(Result5[[#This Row],[RPRO]],'Data Power app'!C:C,1,0),"Xoa")</f>
        <v>Xoa</v>
      </c>
    </row>
    <row r="79" spans="1:12" x14ac:dyDescent="0.25">
      <c r="A79" t="s">
        <v>9490</v>
      </c>
      <c r="B79" t="s">
        <v>12079</v>
      </c>
      <c r="C79" t="s">
        <v>631</v>
      </c>
      <c r="D79" s="1">
        <v>45840</v>
      </c>
      <c r="E79" t="str">
        <f>IFERROR(VLOOKUP(Result[[#This Row],[RPRO]],H:H,1,0),"")</f>
        <v>RPRO-250520-0385</v>
      </c>
      <c r="H79" t="s">
        <v>1797</v>
      </c>
      <c r="I79" t="s">
        <v>1796</v>
      </c>
      <c r="J79" t="s">
        <v>631</v>
      </c>
      <c r="K79" s="1">
        <v>45829</v>
      </c>
      <c r="L79" t="str">
        <f>IFERROR(VLOOKUP(Result5[[#This Row],[RPRO]],'Data Power app'!C:C,1,0),"Xoa")</f>
        <v>Xoa</v>
      </c>
    </row>
    <row r="80" spans="1:12" x14ac:dyDescent="0.25">
      <c r="A80" t="s">
        <v>9492</v>
      </c>
      <c r="B80" t="s">
        <v>12079</v>
      </c>
      <c r="C80" t="s">
        <v>631</v>
      </c>
      <c r="D80" s="1">
        <v>45840</v>
      </c>
      <c r="E80" t="str">
        <f>IFERROR(VLOOKUP(Result[[#This Row],[RPRO]],H:H,1,0),"")</f>
        <v>RPRO-250520-0387</v>
      </c>
      <c r="H80" t="s">
        <v>1798</v>
      </c>
      <c r="I80" t="s">
        <v>1796</v>
      </c>
      <c r="J80" t="s">
        <v>631</v>
      </c>
      <c r="K80" s="1">
        <v>45829</v>
      </c>
      <c r="L80" t="str">
        <f>IFERROR(VLOOKUP(Result5[[#This Row],[RPRO]],'Data Power app'!C:C,1,0),"Xoa")</f>
        <v>Xoa</v>
      </c>
    </row>
    <row r="81" spans="1:12" x14ac:dyDescent="0.25">
      <c r="A81" t="s">
        <v>9503</v>
      </c>
      <c r="B81" t="s">
        <v>12081</v>
      </c>
      <c r="C81" t="s">
        <v>628</v>
      </c>
      <c r="D81" s="1">
        <v>45840</v>
      </c>
      <c r="E81" t="str">
        <f>IFERROR(VLOOKUP(Result[[#This Row],[RPRO]],H:H,1,0),"")</f>
        <v>RPRO-250528-1777</v>
      </c>
      <c r="H81" t="s">
        <v>1799</v>
      </c>
      <c r="I81" t="s">
        <v>1796</v>
      </c>
      <c r="J81" t="s">
        <v>631</v>
      </c>
      <c r="K81" s="1">
        <v>45829</v>
      </c>
      <c r="L81" t="str">
        <f>IFERROR(VLOOKUP(Result5[[#This Row],[RPRO]],'Data Power app'!C:C,1,0),"Xoa")</f>
        <v>Xoa</v>
      </c>
    </row>
    <row r="82" spans="1:12" x14ac:dyDescent="0.25">
      <c r="A82" t="s">
        <v>9501</v>
      </c>
      <c r="B82" t="s">
        <v>12081</v>
      </c>
      <c r="C82" t="s">
        <v>628</v>
      </c>
      <c r="D82" s="1">
        <v>45840</v>
      </c>
      <c r="E82" t="str">
        <f>IFERROR(VLOOKUP(Result[[#This Row],[RPRO]],H:H,1,0),"")</f>
        <v>RPRO-250528-1715</v>
      </c>
      <c r="H82" t="s">
        <v>1800</v>
      </c>
      <c r="I82" t="s">
        <v>1796</v>
      </c>
      <c r="J82" t="s">
        <v>631</v>
      </c>
      <c r="K82" s="1">
        <v>45829</v>
      </c>
      <c r="L82" t="str">
        <f>IFERROR(VLOOKUP(Result5[[#This Row],[RPRO]],'Data Power app'!C:C,1,0),"Xoa")</f>
        <v>Xoa</v>
      </c>
    </row>
    <row r="83" spans="1:12" x14ac:dyDescent="0.25">
      <c r="A83" t="s">
        <v>9530</v>
      </c>
      <c r="B83" t="s">
        <v>12080</v>
      </c>
      <c r="C83" t="s">
        <v>627</v>
      </c>
      <c r="D83" s="1">
        <v>45840</v>
      </c>
      <c r="E83" t="str">
        <f>IFERROR(VLOOKUP(Result[[#This Row],[RPRO]],H:H,1,0),"")</f>
        <v>RPRO-250528-2086</v>
      </c>
      <c r="H83" t="s">
        <v>1801</v>
      </c>
      <c r="I83" t="s">
        <v>1796</v>
      </c>
      <c r="J83" t="s">
        <v>631</v>
      </c>
      <c r="K83" s="1">
        <v>45829</v>
      </c>
      <c r="L83" t="str">
        <f>IFERROR(VLOOKUP(Result5[[#This Row],[RPRO]],'Data Power app'!C:C,1,0),"Xoa")</f>
        <v>Xoa</v>
      </c>
    </row>
    <row r="84" spans="1:12" x14ac:dyDescent="0.25">
      <c r="A84" t="s">
        <v>9552</v>
      </c>
      <c r="B84" t="s">
        <v>12079</v>
      </c>
      <c r="C84" t="s">
        <v>631</v>
      </c>
      <c r="D84" s="1">
        <v>45840</v>
      </c>
      <c r="E84" t="str">
        <f>IFERROR(VLOOKUP(Result[[#This Row],[RPRO]],H:H,1,0),"")</f>
        <v>RPRO-250605-0224</v>
      </c>
      <c r="H84" t="s">
        <v>1802</v>
      </c>
      <c r="I84" t="s">
        <v>1796</v>
      </c>
      <c r="J84" t="s">
        <v>631</v>
      </c>
      <c r="K84" s="1">
        <v>45829</v>
      </c>
      <c r="L84" t="str">
        <f>IFERROR(VLOOKUP(Result5[[#This Row],[RPRO]],'Data Power app'!C:C,1,0),"Xoa")</f>
        <v>Xoa</v>
      </c>
    </row>
    <row r="85" spans="1:12" x14ac:dyDescent="0.25">
      <c r="A85" t="s">
        <v>9550</v>
      </c>
      <c r="B85" t="s">
        <v>12082</v>
      </c>
      <c r="C85" t="s">
        <v>632</v>
      </c>
      <c r="D85" s="1">
        <v>45840</v>
      </c>
      <c r="E85" t="str">
        <f>IFERROR(VLOOKUP(Result[[#This Row],[RPRO]],H:H,1,0),"")</f>
        <v>RPRO-250605-0207</v>
      </c>
      <c r="H85" t="s">
        <v>1803</v>
      </c>
      <c r="I85" t="s">
        <v>1796</v>
      </c>
      <c r="J85" t="s">
        <v>631</v>
      </c>
      <c r="K85" s="1">
        <v>45829</v>
      </c>
      <c r="L85" t="str">
        <f>IFERROR(VLOOKUP(Result5[[#This Row],[RPRO]],'Data Power app'!C:C,1,0),"Xoa")</f>
        <v>Xoa</v>
      </c>
    </row>
    <row r="86" spans="1:12" x14ac:dyDescent="0.25">
      <c r="A86" t="s">
        <v>9554</v>
      </c>
      <c r="B86" t="s">
        <v>12082</v>
      </c>
      <c r="C86" t="s">
        <v>632</v>
      </c>
      <c r="D86" s="1">
        <v>45840</v>
      </c>
      <c r="E86" t="str">
        <f>IFERROR(VLOOKUP(Result[[#This Row],[RPRO]],H:H,1,0),"")</f>
        <v>RPRO-250605-0238</v>
      </c>
      <c r="H86" t="s">
        <v>1804</v>
      </c>
      <c r="I86" t="s">
        <v>1796</v>
      </c>
      <c r="J86" t="s">
        <v>631</v>
      </c>
      <c r="K86" s="1">
        <v>45829</v>
      </c>
      <c r="L86" t="str">
        <f>IFERROR(VLOOKUP(Result5[[#This Row],[RPRO]],'Data Power app'!C:C,1,0),"Xoa")</f>
        <v>Xoa</v>
      </c>
    </row>
    <row r="87" spans="1:12" x14ac:dyDescent="0.25">
      <c r="A87" t="s">
        <v>9546</v>
      </c>
      <c r="B87" t="s">
        <v>12081</v>
      </c>
      <c r="C87" t="s">
        <v>628</v>
      </c>
      <c r="D87" s="1">
        <v>45840</v>
      </c>
      <c r="E87" t="str">
        <f>IFERROR(VLOOKUP(Result[[#This Row],[RPRO]],H:H,1,0),"")</f>
        <v>RPRO-250529-0185</v>
      </c>
      <c r="H87" t="s">
        <v>2955</v>
      </c>
      <c r="I87" t="s">
        <v>3289</v>
      </c>
      <c r="J87" t="s">
        <v>632</v>
      </c>
      <c r="K87" s="1">
        <v>45832</v>
      </c>
      <c r="L87" t="str">
        <f>IFERROR(VLOOKUP(Result5[[#This Row],[RPRO]],'Data Power app'!C:C,1,0),"Xoa")</f>
        <v>Xoa</v>
      </c>
    </row>
    <row r="88" spans="1:12" x14ac:dyDescent="0.25">
      <c r="A88" t="s">
        <v>9544</v>
      </c>
      <c r="B88" t="s">
        <v>12081</v>
      </c>
      <c r="C88" t="s">
        <v>628</v>
      </c>
      <c r="D88" s="1">
        <v>45840</v>
      </c>
      <c r="E88" t="str">
        <f>IFERROR(VLOOKUP(Result[[#This Row],[RPRO]],H:H,1,0),"")</f>
        <v>RPRO-250529-0183</v>
      </c>
      <c r="H88" t="s">
        <v>2956</v>
      </c>
      <c r="I88" t="s">
        <v>3289</v>
      </c>
      <c r="J88" t="s">
        <v>632</v>
      </c>
      <c r="K88" s="1">
        <v>45832</v>
      </c>
      <c r="L88" t="str">
        <f>IFERROR(VLOOKUP(Result5[[#This Row],[RPRO]],'Data Power app'!C:C,1,0),"Xoa")</f>
        <v>Xoa</v>
      </c>
    </row>
    <row r="89" spans="1:12" x14ac:dyDescent="0.25">
      <c r="A89" t="s">
        <v>9395</v>
      </c>
      <c r="B89" t="s">
        <v>12082</v>
      </c>
      <c r="C89" t="s">
        <v>632</v>
      </c>
      <c r="D89" s="1">
        <v>45840</v>
      </c>
      <c r="E89" t="str">
        <f>IFERROR(VLOOKUP(Result[[#This Row],[RPRO]],H:H,1,0),"")</f>
        <v>RPRO-250514-0191</v>
      </c>
      <c r="H89" t="s">
        <v>2957</v>
      </c>
      <c r="I89" t="s">
        <v>3289</v>
      </c>
      <c r="J89" t="s">
        <v>632</v>
      </c>
      <c r="K89" s="1">
        <v>45832</v>
      </c>
      <c r="L89" t="str">
        <f>IFERROR(VLOOKUP(Result5[[#This Row],[RPRO]],'Data Power app'!C:C,1,0),"Xoa")</f>
        <v>Xoa</v>
      </c>
    </row>
    <row r="90" spans="1:12" x14ac:dyDescent="0.25">
      <c r="A90" t="s">
        <v>9591</v>
      </c>
      <c r="B90" t="s">
        <v>12082</v>
      </c>
      <c r="C90" t="s">
        <v>632</v>
      </c>
      <c r="D90" s="1">
        <v>45840</v>
      </c>
      <c r="E90" t="str">
        <f>IFERROR(VLOOKUP(Result[[#This Row],[RPRO]],H:H,1,0),"")</f>
        <v>RPRO-250603-0128</v>
      </c>
      <c r="H90" t="s">
        <v>3431</v>
      </c>
      <c r="I90" t="s">
        <v>4114</v>
      </c>
      <c r="J90" t="s">
        <v>632</v>
      </c>
      <c r="K90" s="1">
        <v>45833</v>
      </c>
      <c r="L90" t="str">
        <f>IFERROR(VLOOKUP(Result5[[#This Row],[RPRO]],'Data Power app'!C:C,1,0),"Xoa")</f>
        <v>Xoa</v>
      </c>
    </row>
    <row r="91" spans="1:12" x14ac:dyDescent="0.25">
      <c r="A91" t="s">
        <v>9739</v>
      </c>
      <c r="B91" t="s">
        <v>12082</v>
      </c>
      <c r="C91" t="s">
        <v>632</v>
      </c>
      <c r="D91" s="1">
        <v>45840</v>
      </c>
      <c r="E91" t="str">
        <f>IFERROR(VLOOKUP(Result[[#This Row],[RPRO]],H:H,1,0),"")</f>
        <v>RPRO-250603-0129</v>
      </c>
      <c r="H91" t="s">
        <v>3432</v>
      </c>
      <c r="I91" t="s">
        <v>4114</v>
      </c>
      <c r="J91" t="s">
        <v>632</v>
      </c>
      <c r="K91" s="1">
        <v>45833</v>
      </c>
      <c r="L91" t="str">
        <f>IFERROR(VLOOKUP(Result5[[#This Row],[RPRO]],'Data Power app'!C:C,1,0),"Xoa")</f>
        <v>Xoa</v>
      </c>
    </row>
    <row r="92" spans="1:12" x14ac:dyDescent="0.25">
      <c r="A92" t="s">
        <v>9741</v>
      </c>
      <c r="B92" t="s">
        <v>12082</v>
      </c>
      <c r="C92" t="s">
        <v>632</v>
      </c>
      <c r="D92" s="1">
        <v>45840</v>
      </c>
      <c r="E92" t="str">
        <f>IFERROR(VLOOKUP(Result[[#This Row],[RPRO]],H:H,1,0),"")</f>
        <v>RPRO-250603-0130</v>
      </c>
      <c r="H92" t="s">
        <v>3433</v>
      </c>
      <c r="I92" t="s">
        <v>4114</v>
      </c>
      <c r="J92" t="s">
        <v>632</v>
      </c>
      <c r="K92" s="1">
        <v>45833</v>
      </c>
      <c r="L92" t="str">
        <f>IFERROR(VLOOKUP(Result5[[#This Row],[RPRO]],'Data Power app'!C:C,1,0),"Xoa")</f>
        <v>Xoa</v>
      </c>
    </row>
    <row r="93" spans="1:12" x14ac:dyDescent="0.25">
      <c r="A93" t="s">
        <v>9575</v>
      </c>
      <c r="B93" t="s">
        <v>12079</v>
      </c>
      <c r="C93" t="s">
        <v>631</v>
      </c>
      <c r="D93" s="1">
        <v>45840</v>
      </c>
      <c r="E93" t="str">
        <f>IFERROR(VLOOKUP(Result[[#This Row],[RPRO]],H:H,1,0),"")</f>
        <v>RPRO-250609-0021</v>
      </c>
      <c r="H93" t="s">
        <v>3434</v>
      </c>
      <c r="I93" t="s">
        <v>4114</v>
      </c>
      <c r="J93" t="s">
        <v>632</v>
      </c>
      <c r="K93" s="1">
        <v>45833</v>
      </c>
      <c r="L93" t="str">
        <f>IFERROR(VLOOKUP(Result5[[#This Row],[RPRO]],'Data Power app'!C:C,1,0),"Xoa")</f>
        <v>Xoa</v>
      </c>
    </row>
    <row r="94" spans="1:12" x14ac:dyDescent="0.25">
      <c r="A94" t="s">
        <v>9577</v>
      </c>
      <c r="B94" t="s">
        <v>12079</v>
      </c>
      <c r="C94" t="s">
        <v>631</v>
      </c>
      <c r="D94" s="1">
        <v>45840</v>
      </c>
      <c r="E94" t="str">
        <f>IFERROR(VLOOKUP(Result[[#This Row],[RPRO]],H:H,1,0),"")</f>
        <v>RPRO-250609-0022</v>
      </c>
      <c r="H94" t="s">
        <v>2035</v>
      </c>
      <c r="I94" t="s">
        <v>1791</v>
      </c>
      <c r="J94" t="s">
        <v>630</v>
      </c>
      <c r="K94" s="1">
        <v>45829</v>
      </c>
      <c r="L94" t="str">
        <f>IFERROR(VLOOKUP(Result5[[#This Row],[RPRO]],'Data Power app'!C:C,1,0),"Xoa")</f>
        <v>Xoa</v>
      </c>
    </row>
    <row r="95" spans="1:12" x14ac:dyDescent="0.25">
      <c r="A95" t="s">
        <v>9579</v>
      </c>
      <c r="B95" t="s">
        <v>12079</v>
      </c>
      <c r="C95" t="s">
        <v>631</v>
      </c>
      <c r="D95" s="1">
        <v>45840</v>
      </c>
      <c r="E95" t="str">
        <f>IFERROR(VLOOKUP(Result[[#This Row],[RPRO]],H:H,1,0),"")</f>
        <v>RPRO-250609-0023</v>
      </c>
      <c r="H95" t="s">
        <v>1462</v>
      </c>
      <c r="I95" t="s">
        <v>1523</v>
      </c>
      <c r="J95" t="s">
        <v>630</v>
      </c>
      <c r="K95" s="1">
        <v>45826</v>
      </c>
      <c r="L95" t="str">
        <f>IFERROR(VLOOKUP(Result5[[#This Row],[RPRO]],'Data Power app'!C:C,1,0),"Xoa")</f>
        <v>Xoa</v>
      </c>
    </row>
    <row r="96" spans="1:12" x14ac:dyDescent="0.25">
      <c r="A96" t="s">
        <v>9581</v>
      </c>
      <c r="B96" t="s">
        <v>12079</v>
      </c>
      <c r="C96" t="s">
        <v>631</v>
      </c>
      <c r="D96" s="1">
        <v>45840</v>
      </c>
      <c r="E96" t="str">
        <f>IFERROR(VLOOKUP(Result[[#This Row],[RPRO]],H:H,1,0),"")</f>
        <v>RPRO-250609-0024</v>
      </c>
      <c r="H96" t="s">
        <v>2039</v>
      </c>
      <c r="I96" t="s">
        <v>1791</v>
      </c>
      <c r="J96" t="s">
        <v>630</v>
      </c>
      <c r="K96" s="1">
        <v>45829</v>
      </c>
      <c r="L96" t="str">
        <f>IFERROR(VLOOKUP(Result5[[#This Row],[RPRO]],'Data Power app'!C:C,1,0),"Xoa")</f>
        <v>Xoa</v>
      </c>
    </row>
    <row r="97" spans="1:12" x14ac:dyDescent="0.25">
      <c r="A97" t="s">
        <v>9583</v>
      </c>
      <c r="B97" t="s">
        <v>12079</v>
      </c>
      <c r="C97" t="s">
        <v>631</v>
      </c>
      <c r="D97" s="1">
        <v>45840</v>
      </c>
      <c r="E97" t="str">
        <f>IFERROR(VLOOKUP(Result[[#This Row],[RPRO]],H:H,1,0),"")</f>
        <v>RPRO-250609-0025</v>
      </c>
      <c r="H97" t="s">
        <v>1195</v>
      </c>
      <c r="I97" t="s">
        <v>1241</v>
      </c>
      <c r="J97" t="s">
        <v>633</v>
      </c>
      <c r="K97" s="1">
        <v>45822</v>
      </c>
      <c r="L97" t="str">
        <f>IFERROR(VLOOKUP(Result5[[#This Row],[RPRO]],'Data Power app'!C:C,1,0),"Xoa")</f>
        <v>Xoa</v>
      </c>
    </row>
    <row r="98" spans="1:12" x14ac:dyDescent="0.25">
      <c r="A98" t="s">
        <v>9585</v>
      </c>
      <c r="B98" t="s">
        <v>12079</v>
      </c>
      <c r="C98" t="s">
        <v>631</v>
      </c>
      <c r="D98" s="1">
        <v>45840</v>
      </c>
      <c r="E98" t="str">
        <f>IFERROR(VLOOKUP(Result[[#This Row],[RPRO]],H:H,1,0),"")</f>
        <v>RPRO-250609-0026</v>
      </c>
      <c r="H98" t="s">
        <v>1279</v>
      </c>
      <c r="I98" t="s">
        <v>1304</v>
      </c>
      <c r="J98" t="s">
        <v>627</v>
      </c>
      <c r="K98" s="1">
        <v>45824</v>
      </c>
      <c r="L98" t="str">
        <f>IFERROR(VLOOKUP(Result5[[#This Row],[RPRO]],'Data Power app'!C:C,1,0),"Xoa")</f>
        <v>Xoa</v>
      </c>
    </row>
    <row r="99" spans="1:12" x14ac:dyDescent="0.25">
      <c r="A99" t="s">
        <v>9587</v>
      </c>
      <c r="B99" t="s">
        <v>12079</v>
      </c>
      <c r="C99" t="s">
        <v>631</v>
      </c>
      <c r="D99" s="1">
        <v>45840</v>
      </c>
      <c r="E99" t="str">
        <f>IFERROR(VLOOKUP(Result[[#This Row],[RPRO]],H:H,1,0),"")</f>
        <v>RPRO-250609-0027</v>
      </c>
      <c r="H99" t="s">
        <v>1196</v>
      </c>
      <c r="I99" t="s">
        <v>1241</v>
      </c>
      <c r="J99" t="s">
        <v>633</v>
      </c>
      <c r="K99" s="1">
        <v>45822</v>
      </c>
      <c r="L99" t="str">
        <f>IFERROR(VLOOKUP(Result5[[#This Row],[RPRO]],'Data Power app'!C:C,1,0),"Xoa")</f>
        <v>Xoa</v>
      </c>
    </row>
    <row r="100" spans="1:12" x14ac:dyDescent="0.25">
      <c r="A100" t="s">
        <v>9589</v>
      </c>
      <c r="B100" t="s">
        <v>12079</v>
      </c>
      <c r="C100" t="s">
        <v>631</v>
      </c>
      <c r="D100" s="1">
        <v>45840</v>
      </c>
      <c r="E100" t="str">
        <f>IFERROR(VLOOKUP(Result[[#This Row],[RPRO]],H:H,1,0),"")</f>
        <v>RPRO-250609-0028</v>
      </c>
      <c r="H100" t="s">
        <v>1280</v>
      </c>
      <c r="I100" t="s">
        <v>1304</v>
      </c>
      <c r="J100" t="s">
        <v>627</v>
      </c>
      <c r="K100" s="1">
        <v>45824</v>
      </c>
      <c r="L100" t="str">
        <f>IFERROR(VLOOKUP(Result5[[#This Row],[RPRO]],'Data Power app'!C:C,1,0),"Xoa")</f>
        <v>Xoa</v>
      </c>
    </row>
    <row r="101" spans="1:12" x14ac:dyDescent="0.25">
      <c r="A101" t="s">
        <v>9756</v>
      </c>
      <c r="B101" t="s">
        <v>12081</v>
      </c>
      <c r="C101" t="s">
        <v>628</v>
      </c>
      <c r="D101" s="1">
        <v>45840</v>
      </c>
      <c r="E101" t="str">
        <f>IFERROR(VLOOKUP(Result[[#This Row],[RPRO]],H:H,1,0),"")</f>
        <v>RPRO-250604-0666</v>
      </c>
      <c r="H101" t="s">
        <v>1963</v>
      </c>
      <c r="I101" t="s">
        <v>1760</v>
      </c>
      <c r="J101" t="s">
        <v>632</v>
      </c>
      <c r="K101" s="1">
        <v>45829</v>
      </c>
      <c r="L101" t="str">
        <f>IFERROR(VLOOKUP(Result5[[#This Row],[RPRO]],'Data Power app'!C:C,1,0),"Xoa")</f>
        <v>Xoa</v>
      </c>
    </row>
    <row r="102" spans="1:12" x14ac:dyDescent="0.25">
      <c r="A102" t="s">
        <v>9760</v>
      </c>
      <c r="B102" t="s">
        <v>12081</v>
      </c>
      <c r="C102" t="s">
        <v>628</v>
      </c>
      <c r="D102" s="1">
        <v>45840</v>
      </c>
      <c r="E102" t="str">
        <f>IFERROR(VLOOKUP(Result[[#This Row],[RPRO]],H:H,1,0),"")</f>
        <v>RPRO-250604-0668</v>
      </c>
      <c r="H102" t="s">
        <v>1281</v>
      </c>
      <c r="I102" t="s">
        <v>1304</v>
      </c>
      <c r="J102" t="s">
        <v>627</v>
      </c>
      <c r="K102" s="1">
        <v>45824</v>
      </c>
      <c r="L102" t="str">
        <f>IFERROR(VLOOKUP(Result5[[#This Row],[RPRO]],'Data Power app'!C:C,1,0),"Xoa")</f>
        <v>Xoa</v>
      </c>
    </row>
    <row r="103" spans="1:12" x14ac:dyDescent="0.25">
      <c r="A103" t="s">
        <v>9752</v>
      </c>
      <c r="B103" t="s">
        <v>12081</v>
      </c>
      <c r="C103" t="s">
        <v>628</v>
      </c>
      <c r="D103" s="1">
        <v>45840</v>
      </c>
      <c r="E103" t="str">
        <f>IFERROR(VLOOKUP(Result[[#This Row],[RPRO]],H:H,1,0),"")</f>
        <v>RPRO-250604-0664</v>
      </c>
      <c r="H103" t="s">
        <v>3450</v>
      </c>
      <c r="I103" t="s">
        <v>4117</v>
      </c>
      <c r="J103" t="s">
        <v>631</v>
      </c>
      <c r="K103" s="1">
        <v>45833</v>
      </c>
      <c r="L103" t="str">
        <f>IFERROR(VLOOKUP(Result5[[#This Row],[RPRO]],'Data Power app'!C:C,1,0),"Xoa")</f>
        <v>Xoa</v>
      </c>
    </row>
    <row r="104" spans="1:12" x14ac:dyDescent="0.25">
      <c r="A104" t="s">
        <v>9754</v>
      </c>
      <c r="B104" t="s">
        <v>12081</v>
      </c>
      <c r="C104" t="s">
        <v>628</v>
      </c>
      <c r="D104" s="1">
        <v>45840</v>
      </c>
      <c r="E104" t="str">
        <f>IFERROR(VLOOKUP(Result[[#This Row],[RPRO]],H:H,1,0),"")</f>
        <v>RPRO-250604-0665</v>
      </c>
      <c r="H104" t="s">
        <v>1353</v>
      </c>
      <c r="I104" t="s">
        <v>1399</v>
      </c>
      <c r="J104" t="s">
        <v>630</v>
      </c>
      <c r="K104" s="1">
        <v>45825</v>
      </c>
      <c r="L104" t="str">
        <f>IFERROR(VLOOKUP(Result5[[#This Row],[RPRO]],'Data Power app'!C:C,1,0),"Xoa")</f>
        <v>Xoa</v>
      </c>
    </row>
    <row r="105" spans="1:12" x14ac:dyDescent="0.25">
      <c r="A105" t="s">
        <v>9758</v>
      </c>
      <c r="B105" t="s">
        <v>12081</v>
      </c>
      <c r="C105" t="s">
        <v>628</v>
      </c>
      <c r="D105" s="1">
        <v>45840</v>
      </c>
      <c r="E105" t="str">
        <f>IFERROR(VLOOKUP(Result[[#This Row],[RPRO]],H:H,1,0),"")</f>
        <v>RPRO-250604-0667</v>
      </c>
      <c r="H105" t="s">
        <v>2032</v>
      </c>
      <c r="I105" t="s">
        <v>1760</v>
      </c>
      <c r="J105" t="s">
        <v>632</v>
      </c>
      <c r="K105" s="1">
        <v>45829</v>
      </c>
      <c r="L105" t="str">
        <f>IFERROR(VLOOKUP(Result5[[#This Row],[RPRO]],'Data Power app'!C:C,1,0),"Xoa")</f>
        <v>Xoa</v>
      </c>
    </row>
    <row r="106" spans="1:12" x14ac:dyDescent="0.25">
      <c r="A106" t="s">
        <v>9762</v>
      </c>
      <c r="B106" t="s">
        <v>12081</v>
      </c>
      <c r="C106" t="s">
        <v>628</v>
      </c>
      <c r="D106" s="1">
        <v>45840</v>
      </c>
      <c r="E106" t="str">
        <f>IFERROR(VLOOKUP(Result[[#This Row],[RPRO]],H:H,1,0),"")</f>
        <v>RPRO-250604-0669</v>
      </c>
      <c r="H106" t="s">
        <v>1806</v>
      </c>
      <c r="I106" t="s">
        <v>1793</v>
      </c>
      <c r="J106" t="s">
        <v>628</v>
      </c>
      <c r="K106" s="1">
        <v>45829</v>
      </c>
      <c r="L106" t="str">
        <f>IFERROR(VLOOKUP(Result5[[#This Row],[RPRO]],'Data Power app'!C:C,1,0),"Xoa")</f>
        <v>Xoa</v>
      </c>
    </row>
    <row r="107" spans="1:12" x14ac:dyDescent="0.25">
      <c r="A107" t="s">
        <v>9748</v>
      </c>
      <c r="B107" t="s">
        <v>12081</v>
      </c>
      <c r="C107" t="s">
        <v>628</v>
      </c>
      <c r="D107" s="1">
        <v>45840</v>
      </c>
      <c r="E107" t="str">
        <f>IFERROR(VLOOKUP(Result[[#This Row],[RPRO]],H:H,1,0),"")</f>
        <v>RPRO-250604-0600</v>
      </c>
      <c r="H107" t="s">
        <v>3435</v>
      </c>
      <c r="I107" t="s">
        <v>4115</v>
      </c>
      <c r="J107" t="s">
        <v>627</v>
      </c>
      <c r="K107" s="1">
        <v>45833</v>
      </c>
      <c r="L107" t="str">
        <f>IFERROR(VLOOKUP(Result5[[#This Row],[RPRO]],'Data Power app'!C:C,1,0),"Xoa")</f>
        <v>Xoa</v>
      </c>
    </row>
    <row r="108" spans="1:12" x14ac:dyDescent="0.25">
      <c r="A108" t="s">
        <v>9750</v>
      </c>
      <c r="B108" t="s">
        <v>12081</v>
      </c>
      <c r="C108" t="s">
        <v>628</v>
      </c>
      <c r="D108" s="1">
        <v>45840</v>
      </c>
      <c r="E108" t="str">
        <f>IFERROR(VLOOKUP(Result[[#This Row],[RPRO]],H:H,1,0),"")</f>
        <v>RPRO-250604-0602</v>
      </c>
      <c r="H108" t="s">
        <v>1354</v>
      </c>
      <c r="I108" t="s">
        <v>1399</v>
      </c>
      <c r="J108" t="s">
        <v>630</v>
      </c>
      <c r="K108" s="1">
        <v>45825</v>
      </c>
      <c r="L108" t="str">
        <f>IFERROR(VLOOKUP(Result5[[#This Row],[RPRO]],'Data Power app'!C:C,1,0),"Xoa")</f>
        <v>Xoa</v>
      </c>
    </row>
    <row r="109" spans="1:12" x14ac:dyDescent="0.25">
      <c r="A109" t="s">
        <v>9598</v>
      </c>
      <c r="B109" t="s">
        <v>12080</v>
      </c>
      <c r="C109" t="s">
        <v>627</v>
      </c>
      <c r="D109" s="1">
        <v>45840</v>
      </c>
      <c r="E109" t="str">
        <f>IFERROR(VLOOKUP(Result[[#This Row],[RPRO]],H:H,1,0),"")</f>
        <v>RPRO-250423-0969</v>
      </c>
      <c r="H109" t="s">
        <v>3631</v>
      </c>
      <c r="I109" t="s">
        <v>4120</v>
      </c>
      <c r="J109" t="s">
        <v>630</v>
      </c>
      <c r="K109" s="1">
        <v>45833</v>
      </c>
      <c r="L109" t="str">
        <f>IFERROR(VLOOKUP(Result5[[#This Row],[RPRO]],'Data Power app'!C:C,1,0),"Xoa")</f>
        <v>Xoa</v>
      </c>
    </row>
    <row r="110" spans="1:12" x14ac:dyDescent="0.25">
      <c r="A110" t="s">
        <v>9619</v>
      </c>
      <c r="B110" t="s">
        <v>12080</v>
      </c>
      <c r="C110" t="s">
        <v>627</v>
      </c>
      <c r="D110" s="1">
        <v>45840</v>
      </c>
      <c r="E110" t="str">
        <f>IFERROR(VLOOKUP(Result[[#This Row],[RPRO]],H:H,1,0),"")</f>
        <v>RPRO-250514-0180</v>
      </c>
      <c r="H110" t="s">
        <v>2033</v>
      </c>
      <c r="I110" t="s">
        <v>1760</v>
      </c>
      <c r="J110" t="s">
        <v>632</v>
      </c>
      <c r="K110" s="1">
        <v>45829</v>
      </c>
      <c r="L110" t="str">
        <f>IFERROR(VLOOKUP(Result5[[#This Row],[RPRO]],'Data Power app'!C:C,1,0),"Xoa")</f>
        <v>Xoa</v>
      </c>
    </row>
    <row r="111" spans="1:12" x14ac:dyDescent="0.25">
      <c r="A111" t="s">
        <v>9648</v>
      </c>
      <c r="B111" t="s">
        <v>12080</v>
      </c>
      <c r="C111" t="s">
        <v>627</v>
      </c>
      <c r="D111" s="1">
        <v>45840</v>
      </c>
      <c r="E111" t="str">
        <f>IFERROR(VLOOKUP(Result[[#This Row],[RPRO]],H:H,1,0),"")</f>
        <v>RPRO-250514-0238</v>
      </c>
      <c r="H111" t="s">
        <v>1374</v>
      </c>
      <c r="I111" t="s">
        <v>1399</v>
      </c>
      <c r="J111" t="s">
        <v>630</v>
      </c>
      <c r="K111" s="1">
        <v>45825</v>
      </c>
      <c r="L111" t="str">
        <f>IFERROR(VLOOKUP(Result5[[#This Row],[RPRO]],'Data Power app'!C:C,1,0),"Xoa")</f>
        <v>Xoa</v>
      </c>
    </row>
    <row r="112" spans="1:12" x14ac:dyDescent="0.25">
      <c r="A112" t="s">
        <v>9652</v>
      </c>
      <c r="B112" t="s">
        <v>12081</v>
      </c>
      <c r="C112" t="s">
        <v>628</v>
      </c>
      <c r="D112" s="1">
        <v>45840</v>
      </c>
      <c r="E112" t="str">
        <f>IFERROR(VLOOKUP(Result[[#This Row],[RPRO]],H:H,1,0),"")</f>
        <v>RPRO-250514-0283</v>
      </c>
      <c r="H112" t="s">
        <v>1378</v>
      </c>
      <c r="I112" t="s">
        <v>1399</v>
      </c>
      <c r="J112" t="s">
        <v>630</v>
      </c>
      <c r="K112" s="1">
        <v>45825</v>
      </c>
      <c r="L112" t="str">
        <f>IFERROR(VLOOKUP(Result5[[#This Row],[RPRO]],'Data Power app'!C:C,1,0),"Xoa")</f>
        <v>Xoa</v>
      </c>
    </row>
    <row r="113" spans="1:12" x14ac:dyDescent="0.25">
      <c r="A113" t="s">
        <v>9658</v>
      </c>
      <c r="B113" t="s">
        <v>12081</v>
      </c>
      <c r="C113" t="s">
        <v>628</v>
      </c>
      <c r="D113" s="1">
        <v>45840</v>
      </c>
      <c r="E113" t="str">
        <f>IFERROR(VLOOKUP(Result[[#This Row],[RPRO]],H:H,1,0),"")</f>
        <v>RPRO-250514-0297</v>
      </c>
      <c r="H113" t="s">
        <v>3454</v>
      </c>
      <c r="I113" t="s">
        <v>4117</v>
      </c>
      <c r="J113" t="s">
        <v>631</v>
      </c>
      <c r="K113" s="1">
        <v>45833</v>
      </c>
      <c r="L113" t="str">
        <f>IFERROR(VLOOKUP(Result5[[#This Row],[RPRO]],'Data Power app'!C:C,1,0),"Xoa")</f>
        <v>Xoa</v>
      </c>
    </row>
    <row r="114" spans="1:12" x14ac:dyDescent="0.25">
      <c r="A114" t="s">
        <v>9624</v>
      </c>
      <c r="B114" t="s">
        <v>12080</v>
      </c>
      <c r="C114" t="s">
        <v>627</v>
      </c>
      <c r="D114" s="1">
        <v>45840</v>
      </c>
      <c r="E114" t="str">
        <f>IFERROR(VLOOKUP(Result[[#This Row],[RPRO]],H:H,1,0),"")</f>
        <v>RPRO-250514-0198</v>
      </c>
      <c r="H114" t="s">
        <v>3455</v>
      </c>
      <c r="I114" t="s">
        <v>4117</v>
      </c>
      <c r="J114" t="s">
        <v>631</v>
      </c>
      <c r="K114" s="1">
        <v>45833</v>
      </c>
      <c r="L114" t="str">
        <f>IFERROR(VLOOKUP(Result5[[#This Row],[RPRO]],'Data Power app'!C:C,1,0),"Xoa")</f>
        <v>Xoa</v>
      </c>
    </row>
    <row r="115" spans="1:12" x14ac:dyDescent="0.25">
      <c r="A115" t="s">
        <v>9626</v>
      </c>
      <c r="B115" t="s">
        <v>12080</v>
      </c>
      <c r="C115" t="s">
        <v>627</v>
      </c>
      <c r="D115" s="1">
        <v>45840</v>
      </c>
      <c r="E115" t="str">
        <f>IFERROR(VLOOKUP(Result[[#This Row],[RPRO]],H:H,1,0),"")</f>
        <v>RPRO-250514-0202</v>
      </c>
      <c r="H115" t="s">
        <v>3456</v>
      </c>
      <c r="I115" t="s">
        <v>4117</v>
      </c>
      <c r="J115" t="s">
        <v>631</v>
      </c>
      <c r="K115" s="1">
        <v>45833</v>
      </c>
      <c r="L115" t="str">
        <f>IFERROR(VLOOKUP(Result5[[#This Row],[RPRO]],'Data Power app'!C:C,1,0),"Xoa")</f>
        <v>Xoa</v>
      </c>
    </row>
    <row r="116" spans="1:12" x14ac:dyDescent="0.25">
      <c r="A116" t="s">
        <v>9628</v>
      </c>
      <c r="B116" t="s">
        <v>12080</v>
      </c>
      <c r="C116" t="s">
        <v>627</v>
      </c>
      <c r="D116" s="1">
        <v>45840</v>
      </c>
      <c r="E116" t="str">
        <f>IFERROR(VLOOKUP(Result[[#This Row],[RPRO]],H:H,1,0),"")</f>
        <v>RPRO-250514-0204</v>
      </c>
      <c r="H116" t="s">
        <v>3457</v>
      </c>
      <c r="I116" t="s">
        <v>4117</v>
      </c>
      <c r="J116" t="s">
        <v>631</v>
      </c>
      <c r="K116" s="1">
        <v>45833</v>
      </c>
      <c r="L116" t="str">
        <f>IFERROR(VLOOKUP(Result5[[#This Row],[RPRO]],'Data Power app'!C:C,1,0),"Xoa")</f>
        <v>Xoa</v>
      </c>
    </row>
    <row r="117" spans="1:12" x14ac:dyDescent="0.25">
      <c r="A117" t="s">
        <v>9630</v>
      </c>
      <c r="B117" t="s">
        <v>12080</v>
      </c>
      <c r="C117" t="s">
        <v>627</v>
      </c>
      <c r="D117" s="1">
        <v>45840</v>
      </c>
      <c r="E117" t="str">
        <f>IFERROR(VLOOKUP(Result[[#This Row],[RPRO]],H:H,1,0),"")</f>
        <v>RPRO-250514-0206</v>
      </c>
      <c r="H117" t="s">
        <v>3458</v>
      </c>
      <c r="I117" t="s">
        <v>4117</v>
      </c>
      <c r="J117" t="s">
        <v>631</v>
      </c>
      <c r="K117" s="1">
        <v>45833</v>
      </c>
      <c r="L117" t="str">
        <f>IFERROR(VLOOKUP(Result5[[#This Row],[RPRO]],'Data Power app'!C:C,1,0),"Xoa")</f>
        <v>Xoa</v>
      </c>
    </row>
    <row r="118" spans="1:12" x14ac:dyDescent="0.25">
      <c r="A118" t="s">
        <v>9632</v>
      </c>
      <c r="B118" t="s">
        <v>12080</v>
      </c>
      <c r="C118" t="s">
        <v>627</v>
      </c>
      <c r="D118" s="1">
        <v>45840</v>
      </c>
      <c r="E118" t="str">
        <f>IFERROR(VLOOKUP(Result[[#This Row],[RPRO]],H:H,1,0),"")</f>
        <v>RPRO-250514-0208</v>
      </c>
      <c r="H118" t="s">
        <v>3459</v>
      </c>
      <c r="I118" t="s">
        <v>4117</v>
      </c>
      <c r="J118" t="s">
        <v>631</v>
      </c>
      <c r="K118" s="1">
        <v>45833</v>
      </c>
      <c r="L118" t="str">
        <f>IFERROR(VLOOKUP(Result5[[#This Row],[RPRO]],'Data Power app'!C:C,1,0),"Xoa")</f>
        <v>Xoa</v>
      </c>
    </row>
    <row r="119" spans="1:12" x14ac:dyDescent="0.25">
      <c r="A119" t="s">
        <v>9634</v>
      </c>
      <c r="B119" t="s">
        <v>12080</v>
      </c>
      <c r="C119" t="s">
        <v>627</v>
      </c>
      <c r="D119" s="1">
        <v>45840</v>
      </c>
      <c r="E119" t="str">
        <f>IFERROR(VLOOKUP(Result[[#This Row],[RPRO]],H:H,1,0),"")</f>
        <v>RPRO-250514-0210</v>
      </c>
      <c r="H119" t="s">
        <v>3460</v>
      </c>
      <c r="I119" t="s">
        <v>4117</v>
      </c>
      <c r="J119" t="s">
        <v>631</v>
      </c>
      <c r="K119" s="1">
        <v>45833</v>
      </c>
      <c r="L119" t="str">
        <f>IFERROR(VLOOKUP(Result5[[#This Row],[RPRO]],'Data Power app'!C:C,1,0),"Xoa")</f>
        <v>Xoa</v>
      </c>
    </row>
    <row r="120" spans="1:12" x14ac:dyDescent="0.25">
      <c r="A120" t="s">
        <v>9636</v>
      </c>
      <c r="B120" t="s">
        <v>12080</v>
      </c>
      <c r="C120" t="s">
        <v>627</v>
      </c>
      <c r="D120" s="1">
        <v>45840</v>
      </c>
      <c r="E120" t="str">
        <f>IFERROR(VLOOKUP(Result[[#This Row],[RPRO]],H:H,1,0),"")</f>
        <v>RPRO-250514-0212</v>
      </c>
      <c r="H120" t="s">
        <v>3461</v>
      </c>
      <c r="I120" t="s">
        <v>4117</v>
      </c>
      <c r="J120" t="s">
        <v>631</v>
      </c>
      <c r="K120" s="1">
        <v>45833</v>
      </c>
      <c r="L120" t="str">
        <f>IFERROR(VLOOKUP(Result5[[#This Row],[RPRO]],'Data Power app'!C:C,1,0),"Xoa")</f>
        <v>Xoa</v>
      </c>
    </row>
    <row r="121" spans="1:12" x14ac:dyDescent="0.25">
      <c r="A121" t="s">
        <v>9638</v>
      </c>
      <c r="B121" t="s">
        <v>12080</v>
      </c>
      <c r="C121" t="s">
        <v>627</v>
      </c>
      <c r="D121" s="1">
        <v>45840</v>
      </c>
      <c r="E121" t="str">
        <f>IFERROR(VLOOKUP(Result[[#This Row],[RPRO]],H:H,1,0),"")</f>
        <v>RPRO-250514-0214</v>
      </c>
      <c r="H121" t="s">
        <v>3462</v>
      </c>
      <c r="I121" t="s">
        <v>4117</v>
      </c>
      <c r="J121" t="s">
        <v>631</v>
      </c>
      <c r="K121" s="1">
        <v>45833</v>
      </c>
      <c r="L121" t="str">
        <f>IFERROR(VLOOKUP(Result5[[#This Row],[RPRO]],'Data Power app'!C:C,1,0),"Xoa")</f>
        <v>Xoa</v>
      </c>
    </row>
    <row r="122" spans="1:12" x14ac:dyDescent="0.25">
      <c r="A122" t="s">
        <v>9640</v>
      </c>
      <c r="B122" t="s">
        <v>12080</v>
      </c>
      <c r="C122" t="s">
        <v>627</v>
      </c>
      <c r="D122" s="1">
        <v>45840</v>
      </c>
      <c r="E122" t="str">
        <f>IFERROR(VLOOKUP(Result[[#This Row],[RPRO]],H:H,1,0),"")</f>
        <v>RPRO-250514-0216</v>
      </c>
      <c r="H122" t="s">
        <v>3463</v>
      </c>
      <c r="I122" t="s">
        <v>4117</v>
      </c>
      <c r="J122" t="s">
        <v>631</v>
      </c>
      <c r="K122" s="1">
        <v>45833</v>
      </c>
      <c r="L122" t="str">
        <f>IFERROR(VLOOKUP(Result5[[#This Row],[RPRO]],'Data Power app'!C:C,1,0),"Xoa")</f>
        <v>Xoa</v>
      </c>
    </row>
    <row r="123" spans="1:12" x14ac:dyDescent="0.25">
      <c r="A123" t="s">
        <v>9642</v>
      </c>
      <c r="B123" t="s">
        <v>12080</v>
      </c>
      <c r="C123" t="s">
        <v>627</v>
      </c>
      <c r="D123" s="1">
        <v>45840</v>
      </c>
      <c r="E123" t="str">
        <f>IFERROR(VLOOKUP(Result[[#This Row],[RPRO]],H:H,1,0),"")</f>
        <v>RPRO-250514-0218</v>
      </c>
      <c r="H123" t="s">
        <v>3464</v>
      </c>
      <c r="I123" t="s">
        <v>4117</v>
      </c>
      <c r="J123" t="s">
        <v>631</v>
      </c>
      <c r="K123" s="1">
        <v>45833</v>
      </c>
      <c r="L123" t="str">
        <f>IFERROR(VLOOKUP(Result5[[#This Row],[RPRO]],'Data Power app'!C:C,1,0),"Xoa")</f>
        <v>Xoa</v>
      </c>
    </row>
    <row r="124" spans="1:12" x14ac:dyDescent="0.25">
      <c r="A124" t="s">
        <v>9644</v>
      </c>
      <c r="B124" t="s">
        <v>12080</v>
      </c>
      <c r="C124" t="s">
        <v>627</v>
      </c>
      <c r="D124" s="1">
        <v>45840</v>
      </c>
      <c r="E124" t="str">
        <f>IFERROR(VLOOKUP(Result[[#This Row],[RPRO]],H:H,1,0),"")</f>
        <v>RPRO-250514-0220</v>
      </c>
      <c r="H124" t="s">
        <v>3465</v>
      </c>
      <c r="I124" t="s">
        <v>4117</v>
      </c>
      <c r="J124" t="s">
        <v>631</v>
      </c>
      <c r="K124" s="1">
        <v>45833</v>
      </c>
      <c r="L124" t="str">
        <f>IFERROR(VLOOKUP(Result5[[#This Row],[RPRO]],'Data Power app'!C:C,1,0),"Xoa")</f>
        <v>Xoa</v>
      </c>
    </row>
    <row r="125" spans="1:12" x14ac:dyDescent="0.25">
      <c r="A125" t="s">
        <v>9646</v>
      </c>
      <c r="B125" t="s">
        <v>12080</v>
      </c>
      <c r="C125" t="s">
        <v>627</v>
      </c>
      <c r="D125" s="1">
        <v>45840</v>
      </c>
      <c r="E125" t="str">
        <f>IFERROR(VLOOKUP(Result[[#This Row],[RPRO]],H:H,1,0),"")</f>
        <v>RPRO-250514-0222</v>
      </c>
      <c r="H125" t="s">
        <v>3466</v>
      </c>
      <c r="I125" t="s">
        <v>4117</v>
      </c>
      <c r="J125" t="s">
        <v>631</v>
      </c>
      <c r="K125" s="1">
        <v>45833</v>
      </c>
      <c r="L125" t="str">
        <f>IFERROR(VLOOKUP(Result5[[#This Row],[RPRO]],'Data Power app'!C:C,1,0),"Xoa")</f>
        <v>Xoa</v>
      </c>
    </row>
    <row r="126" spans="1:12" x14ac:dyDescent="0.25">
      <c r="A126" t="s">
        <v>9663</v>
      </c>
      <c r="B126" t="s">
        <v>12080</v>
      </c>
      <c r="C126" t="s">
        <v>627</v>
      </c>
      <c r="D126" s="1">
        <v>45840</v>
      </c>
      <c r="E126" t="str">
        <f>IFERROR(VLOOKUP(Result[[#This Row],[RPRO]],H:H,1,0),"")</f>
        <v>RPRO-250514-0316</v>
      </c>
      <c r="H126" t="s">
        <v>3467</v>
      </c>
      <c r="I126" t="s">
        <v>4117</v>
      </c>
      <c r="J126" t="s">
        <v>631</v>
      </c>
      <c r="K126" s="1">
        <v>45833</v>
      </c>
      <c r="L126" t="str">
        <f>IFERROR(VLOOKUP(Result5[[#This Row],[RPRO]],'Data Power app'!C:C,1,0),"Xoa")</f>
        <v>Xoa</v>
      </c>
    </row>
    <row r="127" spans="1:12" x14ac:dyDescent="0.25">
      <c r="A127" t="s">
        <v>9772</v>
      </c>
      <c r="B127" t="s">
        <v>12082</v>
      </c>
      <c r="C127" t="s">
        <v>632</v>
      </c>
      <c r="D127" s="1">
        <v>45840</v>
      </c>
      <c r="E127" t="str">
        <f>IFERROR(VLOOKUP(Result[[#This Row],[RPRO]],H:H,1,0),"")</f>
        <v>RPRO-250620-0104</v>
      </c>
      <c r="H127" t="s">
        <v>3468</v>
      </c>
      <c r="I127" t="s">
        <v>4117</v>
      </c>
      <c r="J127" t="s">
        <v>631</v>
      </c>
      <c r="K127" s="1">
        <v>45833</v>
      </c>
      <c r="L127" t="str">
        <f>IFERROR(VLOOKUP(Result5[[#This Row],[RPRO]],'Data Power app'!C:C,1,0),"Xoa")</f>
        <v>Xoa</v>
      </c>
    </row>
    <row r="128" spans="1:12" x14ac:dyDescent="0.25">
      <c r="A128" t="s">
        <v>9665</v>
      </c>
      <c r="B128" t="s">
        <v>12080</v>
      </c>
      <c r="C128" t="s">
        <v>627</v>
      </c>
      <c r="D128" s="1">
        <v>45840</v>
      </c>
      <c r="E128" t="str">
        <f>IFERROR(VLOOKUP(Result[[#This Row],[RPRO]],H:H,1,0),"")</f>
        <v>RPRO-250514-0318</v>
      </c>
      <c r="H128" t="s">
        <v>3469</v>
      </c>
      <c r="I128" t="s">
        <v>4117</v>
      </c>
      <c r="J128" t="s">
        <v>631</v>
      </c>
      <c r="K128" s="1">
        <v>45833</v>
      </c>
      <c r="L128" t="str">
        <f>IFERROR(VLOOKUP(Result5[[#This Row],[RPRO]],'Data Power app'!C:C,1,0),"Xoa")</f>
        <v>Xoa</v>
      </c>
    </row>
    <row r="129" spans="1:12" x14ac:dyDescent="0.25">
      <c r="A129" t="s">
        <v>9667</v>
      </c>
      <c r="B129" t="s">
        <v>12080</v>
      </c>
      <c r="C129" t="s">
        <v>627</v>
      </c>
      <c r="D129" s="1">
        <v>45840</v>
      </c>
      <c r="E129" t="str">
        <f>IFERROR(VLOOKUP(Result[[#This Row],[RPRO]],H:H,1,0),"")</f>
        <v>RPRO-250514-0348</v>
      </c>
      <c r="H129" t="s">
        <v>3470</v>
      </c>
      <c r="I129" t="s">
        <v>4117</v>
      </c>
      <c r="J129" t="s">
        <v>631</v>
      </c>
      <c r="K129" s="1">
        <v>45833</v>
      </c>
      <c r="L129" t="str">
        <f>IFERROR(VLOOKUP(Result5[[#This Row],[RPRO]],'Data Power app'!C:C,1,0),"Xoa")</f>
        <v>Xoa</v>
      </c>
    </row>
    <row r="130" spans="1:12" x14ac:dyDescent="0.25">
      <c r="A130" t="s">
        <v>9679</v>
      </c>
      <c r="B130" t="s">
        <v>12080</v>
      </c>
      <c r="C130" t="s">
        <v>627</v>
      </c>
      <c r="D130" s="1">
        <v>45840</v>
      </c>
      <c r="E130" t="str">
        <f>IFERROR(VLOOKUP(Result[[#This Row],[RPRO]],H:H,1,0),"")</f>
        <v>RPRO-250514-0352</v>
      </c>
      <c r="H130" t="s">
        <v>3471</v>
      </c>
      <c r="I130" t="s">
        <v>4117</v>
      </c>
      <c r="J130" t="s">
        <v>631</v>
      </c>
      <c r="K130" s="1">
        <v>45833</v>
      </c>
      <c r="L130" t="str">
        <f>IFERROR(VLOOKUP(Result5[[#This Row],[RPRO]],'Data Power app'!C:C,1,0),"Xoa")</f>
        <v>Xoa</v>
      </c>
    </row>
    <row r="131" spans="1:12" x14ac:dyDescent="0.25">
      <c r="A131" t="s">
        <v>9687</v>
      </c>
      <c r="B131" t="s">
        <v>12080</v>
      </c>
      <c r="C131" t="s">
        <v>627</v>
      </c>
      <c r="D131" s="1">
        <v>45840</v>
      </c>
      <c r="E131" t="str">
        <f>IFERROR(VLOOKUP(Result[[#This Row],[RPRO]],H:H,1,0),"")</f>
        <v>RPRO-250514-0431</v>
      </c>
      <c r="H131" t="s">
        <v>3472</v>
      </c>
      <c r="I131" t="s">
        <v>4117</v>
      </c>
      <c r="J131" t="s">
        <v>631</v>
      </c>
      <c r="K131" s="1">
        <v>45833</v>
      </c>
      <c r="L131" t="str">
        <f>IFERROR(VLOOKUP(Result5[[#This Row],[RPRO]],'Data Power app'!C:C,1,0),"Xoa")</f>
        <v>Xoa</v>
      </c>
    </row>
    <row r="132" spans="1:12" x14ac:dyDescent="0.25">
      <c r="A132" t="s">
        <v>9674</v>
      </c>
      <c r="B132" t="s">
        <v>12080</v>
      </c>
      <c r="C132" t="s">
        <v>627</v>
      </c>
      <c r="D132" s="1">
        <v>45840</v>
      </c>
      <c r="E132" t="str">
        <f>IFERROR(VLOOKUP(Result[[#This Row],[RPRO]],H:H,1,0),"")</f>
        <v>RPRO-250514-0351</v>
      </c>
      <c r="H132" t="s">
        <v>3473</v>
      </c>
      <c r="I132" t="s">
        <v>4117</v>
      </c>
      <c r="J132" t="s">
        <v>631</v>
      </c>
      <c r="K132" s="1">
        <v>45833</v>
      </c>
      <c r="L132" t="str">
        <f>IFERROR(VLOOKUP(Result5[[#This Row],[RPRO]],'Data Power app'!C:C,1,0),"Xoa")</f>
        <v>Xoa</v>
      </c>
    </row>
    <row r="133" spans="1:12" x14ac:dyDescent="0.25">
      <c r="A133" t="s">
        <v>9681</v>
      </c>
      <c r="B133" t="s">
        <v>12080</v>
      </c>
      <c r="C133" t="s">
        <v>627</v>
      </c>
      <c r="D133" s="1">
        <v>45840</v>
      </c>
      <c r="E133" t="str">
        <f>IFERROR(VLOOKUP(Result[[#This Row],[RPRO]],H:H,1,0),"")</f>
        <v>RPRO-250514-0353</v>
      </c>
      <c r="H133" t="s">
        <v>3544</v>
      </c>
      <c r="I133" t="s">
        <v>4117</v>
      </c>
      <c r="J133" t="s">
        <v>631</v>
      </c>
      <c r="K133" s="1">
        <v>45833</v>
      </c>
      <c r="L133" t="str">
        <f>IFERROR(VLOOKUP(Result5[[#This Row],[RPRO]],'Data Power app'!C:C,1,0),"Xoa")</f>
        <v>Xoa</v>
      </c>
    </row>
    <row r="134" spans="1:12" x14ac:dyDescent="0.25">
      <c r="A134" t="s">
        <v>9683</v>
      </c>
      <c r="B134" t="s">
        <v>12080</v>
      </c>
      <c r="C134" t="s">
        <v>627</v>
      </c>
      <c r="D134" s="1">
        <v>45840</v>
      </c>
      <c r="E134" t="str">
        <f>IFERROR(VLOOKUP(Result[[#This Row],[RPRO]],H:H,1,0),"")</f>
        <v>RPRO-250514-0355</v>
      </c>
      <c r="H134" t="s">
        <v>3545</v>
      </c>
      <c r="I134" t="s">
        <v>4117</v>
      </c>
      <c r="J134" t="s">
        <v>631</v>
      </c>
      <c r="K134" s="1">
        <v>45833</v>
      </c>
      <c r="L134" t="str">
        <f>IFERROR(VLOOKUP(Result5[[#This Row],[RPRO]],'Data Power app'!C:C,1,0),"Xoa")</f>
        <v>Xoa</v>
      </c>
    </row>
    <row r="135" spans="1:12" x14ac:dyDescent="0.25">
      <c r="A135" t="s">
        <v>9615</v>
      </c>
      <c r="B135" t="s">
        <v>12080</v>
      </c>
      <c r="C135" t="s">
        <v>627</v>
      </c>
      <c r="D135" s="1">
        <v>45840</v>
      </c>
      <c r="E135" t="str">
        <f>IFERROR(VLOOKUP(Result[[#This Row],[RPRO]],H:H,1,0),"")</f>
        <v>RPRO-250514-0149</v>
      </c>
      <c r="H135" t="s">
        <v>3546</v>
      </c>
      <c r="I135" t="s">
        <v>4117</v>
      </c>
      <c r="J135" t="s">
        <v>631</v>
      </c>
      <c r="K135" s="1">
        <v>45833</v>
      </c>
      <c r="L135" t="str">
        <f>IFERROR(VLOOKUP(Result5[[#This Row],[RPRO]],'Data Power app'!C:C,1,0),"Xoa")</f>
        <v>Xoa</v>
      </c>
    </row>
    <row r="136" spans="1:12" x14ac:dyDescent="0.25">
      <c r="A136" t="s">
        <v>9617</v>
      </c>
      <c r="B136" t="s">
        <v>12080</v>
      </c>
      <c r="C136" t="s">
        <v>627</v>
      </c>
      <c r="D136" s="1">
        <v>45840</v>
      </c>
      <c r="E136" t="str">
        <f>IFERROR(VLOOKUP(Result[[#This Row],[RPRO]],H:H,1,0),"")</f>
        <v>RPRO-250514-0152</v>
      </c>
      <c r="H136" t="s">
        <v>3547</v>
      </c>
      <c r="I136" t="s">
        <v>4117</v>
      </c>
      <c r="J136" t="s">
        <v>631</v>
      </c>
      <c r="K136" s="1">
        <v>45833</v>
      </c>
      <c r="L136" t="str">
        <f>IFERROR(VLOOKUP(Result5[[#This Row],[RPRO]],'Data Power app'!C:C,1,0),"Xoa")</f>
        <v>Xoa</v>
      </c>
    </row>
    <row r="137" spans="1:12" x14ac:dyDescent="0.25">
      <c r="A137" t="s">
        <v>9685</v>
      </c>
      <c r="B137" t="s">
        <v>12080</v>
      </c>
      <c r="C137" t="s">
        <v>627</v>
      </c>
      <c r="D137" s="1">
        <v>45840</v>
      </c>
      <c r="E137" t="str">
        <f>IFERROR(VLOOKUP(Result[[#This Row],[RPRO]],H:H,1,0),"")</f>
        <v>RPRO-250514-0423</v>
      </c>
      <c r="H137" t="s">
        <v>3548</v>
      </c>
      <c r="I137" t="s">
        <v>4117</v>
      </c>
      <c r="J137" t="s">
        <v>631</v>
      </c>
      <c r="K137" s="1">
        <v>45833</v>
      </c>
      <c r="L137" t="str">
        <f>IFERROR(VLOOKUP(Result5[[#This Row],[RPRO]],'Data Power app'!C:C,1,0),"Xoa")</f>
        <v>Xoa</v>
      </c>
    </row>
    <row r="138" spans="1:12" x14ac:dyDescent="0.25">
      <c r="A138" t="s">
        <v>9726</v>
      </c>
      <c r="B138" t="s">
        <v>12082</v>
      </c>
      <c r="C138" t="s">
        <v>632</v>
      </c>
      <c r="D138" s="1">
        <v>45840</v>
      </c>
      <c r="E138" t="str">
        <f>IFERROR(VLOOKUP(Result[[#This Row],[RPRO]],H:H,1,0),"")</f>
        <v>RPRO-250528-1920</v>
      </c>
      <c r="H138" t="s">
        <v>3549</v>
      </c>
      <c r="I138" t="s">
        <v>4117</v>
      </c>
      <c r="J138" t="s">
        <v>631</v>
      </c>
      <c r="K138" s="1">
        <v>45833</v>
      </c>
      <c r="L138" t="str">
        <f>IFERROR(VLOOKUP(Result5[[#This Row],[RPRO]],'Data Power app'!C:C,1,0),"Xoa")</f>
        <v>Xoa</v>
      </c>
    </row>
    <row r="139" spans="1:12" x14ac:dyDescent="0.25">
      <c r="A139" t="s">
        <v>9728</v>
      </c>
      <c r="B139" t="s">
        <v>12082</v>
      </c>
      <c r="C139" t="s">
        <v>632</v>
      </c>
      <c r="D139" s="1">
        <v>45840</v>
      </c>
      <c r="E139" t="str">
        <f>IFERROR(VLOOKUP(Result[[#This Row],[RPRO]],H:H,1,0),"")</f>
        <v>RPRO-250528-1930</v>
      </c>
      <c r="H139" t="s">
        <v>3550</v>
      </c>
      <c r="I139" t="s">
        <v>4117</v>
      </c>
      <c r="J139" t="s">
        <v>631</v>
      </c>
      <c r="K139" s="1">
        <v>45833</v>
      </c>
      <c r="L139" t="str">
        <f>IFERROR(VLOOKUP(Result5[[#This Row],[RPRO]],'Data Power app'!C:C,1,0),"Xoa")</f>
        <v>Xoa</v>
      </c>
    </row>
    <row r="140" spans="1:12" x14ac:dyDescent="0.25">
      <c r="A140" t="s">
        <v>9661</v>
      </c>
      <c r="B140" t="s">
        <v>12081</v>
      </c>
      <c r="C140" t="s">
        <v>628</v>
      </c>
      <c r="D140" s="1">
        <v>45840</v>
      </c>
      <c r="E140" t="str">
        <f>IFERROR(VLOOKUP(Result[[#This Row],[RPRO]],H:H,1,0),"")</f>
        <v>RPRO-250514-0299</v>
      </c>
      <c r="H140" t="s">
        <v>3551</v>
      </c>
      <c r="I140" t="s">
        <v>4117</v>
      </c>
      <c r="J140" t="s">
        <v>631</v>
      </c>
      <c r="K140" s="1">
        <v>45833</v>
      </c>
      <c r="L140" t="str">
        <f>IFERROR(VLOOKUP(Result5[[#This Row],[RPRO]],'Data Power app'!C:C,1,0),"Xoa")</f>
        <v>Xoa</v>
      </c>
    </row>
    <row r="141" spans="1:12" x14ac:dyDescent="0.25">
      <c r="A141" t="s">
        <v>9601</v>
      </c>
      <c r="B141" t="s">
        <v>12079</v>
      </c>
      <c r="C141" t="s">
        <v>631</v>
      </c>
      <c r="D141" s="1">
        <v>45840</v>
      </c>
      <c r="E141" t="str">
        <f>IFERROR(VLOOKUP(Result[[#This Row],[RPRO]],H:H,1,0),"")</f>
        <v>RPRO-250424-0714</v>
      </c>
      <c r="H141" t="s">
        <v>3552</v>
      </c>
      <c r="I141" t="s">
        <v>4117</v>
      </c>
      <c r="J141" t="s">
        <v>631</v>
      </c>
      <c r="K141" s="1">
        <v>45833</v>
      </c>
      <c r="L141" t="str">
        <f>IFERROR(VLOOKUP(Result5[[#This Row],[RPRO]],'Data Power app'!C:C,1,0),"Xoa")</f>
        <v>Xoa</v>
      </c>
    </row>
    <row r="142" spans="1:12" x14ac:dyDescent="0.25">
      <c r="A142" t="s">
        <v>9573</v>
      </c>
      <c r="B142" t="s">
        <v>12080</v>
      </c>
      <c r="C142" t="s">
        <v>627</v>
      </c>
      <c r="D142" s="1">
        <v>45840</v>
      </c>
      <c r="E142" t="str">
        <f>IFERROR(VLOOKUP(Result[[#This Row],[RPRO]],H:H,1,0),"")</f>
        <v>RPRO-250429-0399</v>
      </c>
      <c r="H142" t="s">
        <v>3553</v>
      </c>
      <c r="I142" t="s">
        <v>4117</v>
      </c>
      <c r="J142" t="s">
        <v>631</v>
      </c>
      <c r="K142" s="1">
        <v>45833</v>
      </c>
      <c r="L142" t="str">
        <f>IFERROR(VLOOKUP(Result5[[#This Row],[RPRO]],'Data Power app'!C:C,1,0),"Xoa")</f>
        <v>Xoa</v>
      </c>
    </row>
    <row r="143" spans="1:12" x14ac:dyDescent="0.25">
      <c r="A143" t="s">
        <v>9707</v>
      </c>
      <c r="B143" t="s">
        <v>12079</v>
      </c>
      <c r="C143" t="s">
        <v>631</v>
      </c>
      <c r="D143" s="1">
        <v>45840</v>
      </c>
      <c r="E143" t="str">
        <f>IFERROR(VLOOKUP(Result[[#This Row],[RPRO]],H:H,1,0),"")</f>
        <v>RPRO-250526-0155</v>
      </c>
      <c r="H143" t="s">
        <v>3554</v>
      </c>
      <c r="I143" t="s">
        <v>4117</v>
      </c>
      <c r="J143" t="s">
        <v>631</v>
      </c>
      <c r="K143" s="1">
        <v>45833</v>
      </c>
      <c r="L143" t="str">
        <f>IFERROR(VLOOKUP(Result5[[#This Row],[RPRO]],'Data Power app'!C:C,1,0),"Xoa")</f>
        <v>Xoa</v>
      </c>
    </row>
    <row r="144" spans="1:12" x14ac:dyDescent="0.25">
      <c r="A144" t="s">
        <v>9714</v>
      </c>
      <c r="B144" t="s">
        <v>12079</v>
      </c>
      <c r="C144" t="s">
        <v>631</v>
      </c>
      <c r="D144" s="1">
        <v>45840</v>
      </c>
      <c r="E144" t="str">
        <f>IFERROR(VLOOKUP(Result[[#This Row],[RPRO]],H:H,1,0),"")</f>
        <v>RPRO-250526-0156</v>
      </c>
      <c r="H144" t="s">
        <v>3555</v>
      </c>
      <c r="I144" t="s">
        <v>4117</v>
      </c>
      <c r="J144" t="s">
        <v>631</v>
      </c>
      <c r="K144" s="1">
        <v>45833</v>
      </c>
      <c r="L144" t="str">
        <f>IFERROR(VLOOKUP(Result5[[#This Row],[RPRO]],'Data Power app'!C:C,1,0),"Xoa")</f>
        <v>Xoa</v>
      </c>
    </row>
    <row r="145" spans="1:12" x14ac:dyDescent="0.25">
      <c r="A145" t="s">
        <v>9770</v>
      </c>
      <c r="B145" t="s">
        <v>12080</v>
      </c>
      <c r="C145" t="s">
        <v>627</v>
      </c>
      <c r="D145" s="1">
        <v>45840</v>
      </c>
      <c r="E145" t="str">
        <f>IFERROR(VLOOKUP(Result[[#This Row],[RPRO]],H:H,1,0),"")</f>
        <v>RPRO-250618-0081</v>
      </c>
      <c r="H145" t="s">
        <v>3556</v>
      </c>
      <c r="I145" t="s">
        <v>4117</v>
      </c>
      <c r="J145" t="s">
        <v>631</v>
      </c>
      <c r="K145" s="1">
        <v>45833</v>
      </c>
      <c r="L145" t="str">
        <f>IFERROR(VLOOKUP(Result5[[#This Row],[RPRO]],'Data Power app'!C:C,1,0),"Xoa")</f>
        <v>Xoa</v>
      </c>
    </row>
    <row r="146" spans="1:12" x14ac:dyDescent="0.25">
      <c r="A146" t="s">
        <v>9795</v>
      </c>
      <c r="B146" t="s">
        <v>12080</v>
      </c>
      <c r="C146" t="s">
        <v>627</v>
      </c>
      <c r="D146" s="1">
        <v>45840</v>
      </c>
      <c r="E146" t="str">
        <f>IFERROR(VLOOKUP(Result[[#This Row],[RPRO]],H:H,1,0),"")</f>
        <v>RPRO-250408-0330</v>
      </c>
      <c r="H146" t="s">
        <v>3557</v>
      </c>
      <c r="I146" t="s">
        <v>4117</v>
      </c>
      <c r="J146" t="s">
        <v>631</v>
      </c>
      <c r="K146" s="1">
        <v>45833</v>
      </c>
      <c r="L146" t="str">
        <f>IFERROR(VLOOKUP(Result5[[#This Row],[RPRO]],'Data Power app'!C:C,1,0),"Xoa")</f>
        <v>Xoa</v>
      </c>
    </row>
    <row r="147" spans="1:12" x14ac:dyDescent="0.25">
      <c r="A147" t="s">
        <v>9788</v>
      </c>
      <c r="B147" t="s">
        <v>12082</v>
      </c>
      <c r="C147" t="s">
        <v>632</v>
      </c>
      <c r="D147" s="1">
        <v>45840</v>
      </c>
      <c r="E147" t="str">
        <f>IFERROR(VLOOKUP(Result[[#This Row],[RPRO]],H:H,1,0),"")</f>
        <v>RPRO-250528-1931</v>
      </c>
      <c r="H147" t="s">
        <v>3474</v>
      </c>
      <c r="I147" t="s">
        <v>4117</v>
      </c>
      <c r="J147" t="s">
        <v>631</v>
      </c>
      <c r="K147" s="1">
        <v>45833</v>
      </c>
      <c r="L147" t="str">
        <f>IFERROR(VLOOKUP(Result5[[#This Row],[RPRO]],'Data Power app'!C:C,1,0),"Xoa")</f>
        <v>Xoa</v>
      </c>
    </row>
    <row r="148" spans="1:12" x14ac:dyDescent="0.25">
      <c r="A148" t="s">
        <v>9802</v>
      </c>
      <c r="B148" t="s">
        <v>12079</v>
      </c>
      <c r="C148" t="s">
        <v>631</v>
      </c>
      <c r="D148" s="1">
        <v>45840</v>
      </c>
      <c r="E148" t="str">
        <f>IFERROR(VLOOKUP(Result[[#This Row],[RPRO]],H:H,1,0),"")</f>
        <v>RPRO-250507-0912</v>
      </c>
      <c r="H148" t="s">
        <v>3475</v>
      </c>
      <c r="I148" t="s">
        <v>4117</v>
      </c>
      <c r="J148" t="s">
        <v>631</v>
      </c>
      <c r="K148" s="1">
        <v>45833</v>
      </c>
      <c r="L148" t="str">
        <f>IFERROR(VLOOKUP(Result5[[#This Row],[RPRO]],'Data Power app'!C:C,1,0),"Xoa")</f>
        <v>Xoa</v>
      </c>
    </row>
    <row r="149" spans="1:12" x14ac:dyDescent="0.25">
      <c r="A149" t="s">
        <v>9811</v>
      </c>
      <c r="B149" t="s">
        <v>12079</v>
      </c>
      <c r="C149" t="s">
        <v>631</v>
      </c>
      <c r="D149" s="1">
        <v>45840</v>
      </c>
      <c r="E149" t="str">
        <f>IFERROR(VLOOKUP(Result[[#This Row],[RPRO]],H:H,1,0),"")</f>
        <v>RPRO-250528-1894</v>
      </c>
      <c r="H149" t="s">
        <v>3476</v>
      </c>
      <c r="I149" t="s">
        <v>4117</v>
      </c>
      <c r="J149" t="s">
        <v>631</v>
      </c>
      <c r="K149" s="1">
        <v>45833</v>
      </c>
      <c r="L149" t="str">
        <f>IFERROR(VLOOKUP(Result5[[#This Row],[RPRO]],'Data Power app'!C:C,1,0),"Xoa")</f>
        <v>Xoa</v>
      </c>
    </row>
    <row r="150" spans="1:12" x14ac:dyDescent="0.25">
      <c r="A150" t="s">
        <v>9829</v>
      </c>
      <c r="B150" t="s">
        <v>12082</v>
      </c>
      <c r="C150" t="s">
        <v>632</v>
      </c>
      <c r="D150" s="1">
        <v>45840</v>
      </c>
      <c r="E150" t="str">
        <f>IFERROR(VLOOKUP(Result[[#This Row],[RPRO]],H:H,1,0),"")</f>
        <v>RPRO-250528-2199</v>
      </c>
      <c r="H150" t="s">
        <v>3477</v>
      </c>
      <c r="I150" t="s">
        <v>4117</v>
      </c>
      <c r="J150" t="s">
        <v>631</v>
      </c>
      <c r="K150" s="1">
        <v>45833</v>
      </c>
      <c r="L150" t="str">
        <f>IFERROR(VLOOKUP(Result5[[#This Row],[RPRO]],'Data Power app'!C:C,1,0),"Xoa")</f>
        <v>Xoa</v>
      </c>
    </row>
    <row r="151" spans="1:12" x14ac:dyDescent="0.25">
      <c r="A151" t="s">
        <v>9831</v>
      </c>
      <c r="B151" t="s">
        <v>12082</v>
      </c>
      <c r="C151" t="s">
        <v>632</v>
      </c>
      <c r="D151" s="1">
        <v>45840</v>
      </c>
      <c r="E151" t="str">
        <f>IFERROR(VLOOKUP(Result[[#This Row],[RPRO]],H:H,1,0),"")</f>
        <v>RPRO-250528-2200</v>
      </c>
      <c r="H151" t="s">
        <v>3478</v>
      </c>
      <c r="I151" t="s">
        <v>4117</v>
      </c>
      <c r="J151" t="s">
        <v>631</v>
      </c>
      <c r="K151" s="1">
        <v>45833</v>
      </c>
      <c r="L151" t="str">
        <f>IFERROR(VLOOKUP(Result5[[#This Row],[RPRO]],'Data Power app'!C:C,1,0),"Xoa")</f>
        <v>Xoa</v>
      </c>
    </row>
    <row r="152" spans="1:12" x14ac:dyDescent="0.25">
      <c r="A152" t="s">
        <v>9786</v>
      </c>
      <c r="B152" t="s">
        <v>12082</v>
      </c>
      <c r="C152" t="s">
        <v>632</v>
      </c>
      <c r="D152" s="1">
        <v>45840</v>
      </c>
      <c r="E152" t="str">
        <f>IFERROR(VLOOKUP(Result[[#This Row],[RPRO]],H:H,1,0),"")</f>
        <v>RPRO-250429-0423</v>
      </c>
      <c r="H152" t="s">
        <v>3479</v>
      </c>
      <c r="I152" t="s">
        <v>4117</v>
      </c>
      <c r="J152" t="s">
        <v>631</v>
      </c>
      <c r="K152" s="1">
        <v>45833</v>
      </c>
      <c r="L152" t="str">
        <f>IFERROR(VLOOKUP(Result5[[#This Row],[RPRO]],'Data Power app'!C:C,1,0),"Xoa")</f>
        <v>Xoa</v>
      </c>
    </row>
    <row r="153" spans="1:12" x14ac:dyDescent="0.25">
      <c r="A153" t="s">
        <v>9790</v>
      </c>
      <c r="B153" t="s">
        <v>12080</v>
      </c>
      <c r="C153" t="s">
        <v>627</v>
      </c>
      <c r="D153" s="1">
        <v>45840</v>
      </c>
      <c r="E153" t="str">
        <f>IFERROR(VLOOKUP(Result[[#This Row],[RPRO]],H:H,1,0),"")</f>
        <v>RPRO-250408-0328</v>
      </c>
      <c r="H153" t="s">
        <v>3480</v>
      </c>
      <c r="I153" t="s">
        <v>4117</v>
      </c>
      <c r="J153" t="s">
        <v>631</v>
      </c>
      <c r="K153" s="1">
        <v>45833</v>
      </c>
      <c r="L153" t="str">
        <f>IFERROR(VLOOKUP(Result5[[#This Row],[RPRO]],'Data Power app'!C:C,1,0),"Xoa")</f>
        <v>Xoa</v>
      </c>
    </row>
    <row r="154" spans="1:12" x14ac:dyDescent="0.25">
      <c r="A154" t="s">
        <v>9813</v>
      </c>
      <c r="B154" t="s">
        <v>12080</v>
      </c>
      <c r="C154" t="s">
        <v>627</v>
      </c>
      <c r="D154" s="1">
        <v>45840</v>
      </c>
      <c r="E154" t="str">
        <f>IFERROR(VLOOKUP(Result[[#This Row],[RPRO]],H:H,1,0),"")</f>
        <v>RPRO-250528-1947</v>
      </c>
      <c r="H154" t="s">
        <v>3481</v>
      </c>
      <c r="I154" t="s">
        <v>4117</v>
      </c>
      <c r="J154" t="s">
        <v>631</v>
      </c>
      <c r="K154" s="1">
        <v>45833</v>
      </c>
      <c r="L154" t="str">
        <f>IFERROR(VLOOKUP(Result5[[#This Row],[RPRO]],'Data Power app'!C:C,1,0),"Xoa")</f>
        <v>Xoa</v>
      </c>
    </row>
    <row r="155" spans="1:12" x14ac:dyDescent="0.25">
      <c r="A155" t="s">
        <v>9816</v>
      </c>
      <c r="B155" t="s">
        <v>12080</v>
      </c>
      <c r="C155" t="s">
        <v>627</v>
      </c>
      <c r="D155" s="1">
        <v>45840</v>
      </c>
      <c r="E155" t="str">
        <f>IFERROR(VLOOKUP(Result[[#This Row],[RPRO]],H:H,1,0),"")</f>
        <v>RPRO-250528-1948</v>
      </c>
      <c r="H155" t="s">
        <v>1203</v>
      </c>
      <c r="I155" t="s">
        <v>1238</v>
      </c>
      <c r="J155" t="s">
        <v>630</v>
      </c>
      <c r="K155" s="1">
        <v>45822</v>
      </c>
      <c r="L155" t="str">
        <f>IFERROR(VLOOKUP(Result5[[#This Row],[RPRO]],'Data Power app'!C:C,1,0),"Xoa")</f>
        <v>Xoa</v>
      </c>
    </row>
    <row r="156" spans="1:12" x14ac:dyDescent="0.25">
      <c r="A156" t="s">
        <v>9819</v>
      </c>
      <c r="B156" t="s">
        <v>12080</v>
      </c>
      <c r="C156" t="s">
        <v>627</v>
      </c>
      <c r="D156" s="1">
        <v>45840</v>
      </c>
      <c r="E156" t="str">
        <f>IFERROR(VLOOKUP(Result[[#This Row],[RPRO]],H:H,1,0),"")</f>
        <v>RPRO-250528-1949</v>
      </c>
      <c r="H156" t="s">
        <v>3643</v>
      </c>
      <c r="I156" t="s">
        <v>4120</v>
      </c>
      <c r="J156" t="s">
        <v>630</v>
      </c>
      <c r="K156" s="1">
        <v>45833</v>
      </c>
      <c r="L156" t="str">
        <f>IFERROR(VLOOKUP(Result5[[#This Row],[RPRO]],'Data Power app'!C:C,1,0),"Xoa")</f>
        <v>Xoa</v>
      </c>
    </row>
    <row r="157" spans="1:12" x14ac:dyDescent="0.25">
      <c r="A157" t="s">
        <v>9821</v>
      </c>
      <c r="B157" t="s">
        <v>12080</v>
      </c>
      <c r="C157" t="s">
        <v>627</v>
      </c>
      <c r="D157" s="1">
        <v>45840</v>
      </c>
      <c r="E157" t="str">
        <f>IFERROR(VLOOKUP(Result[[#This Row],[RPRO]],H:H,1,0),"")</f>
        <v>RPRO-250528-1950</v>
      </c>
      <c r="H157" t="s">
        <v>3644</v>
      </c>
      <c r="I157" t="s">
        <v>4120</v>
      </c>
      <c r="J157" t="s">
        <v>630</v>
      </c>
      <c r="K157" s="1">
        <v>45833</v>
      </c>
      <c r="L157" t="str">
        <f>IFERROR(VLOOKUP(Result5[[#This Row],[RPRO]],'Data Power app'!C:C,1,0),"Xoa")</f>
        <v>Xoa</v>
      </c>
    </row>
    <row r="158" spans="1:12" x14ac:dyDescent="0.25">
      <c r="A158" t="s">
        <v>9823</v>
      </c>
      <c r="B158" t="s">
        <v>12080</v>
      </c>
      <c r="C158" t="s">
        <v>627</v>
      </c>
      <c r="D158" s="1">
        <v>45840</v>
      </c>
      <c r="E158" t="str">
        <f>IFERROR(VLOOKUP(Result[[#This Row],[RPRO]],H:H,1,0),"")</f>
        <v>RPRO-250528-1952</v>
      </c>
      <c r="H158" t="s">
        <v>1199</v>
      </c>
      <c r="I158" t="s">
        <v>1241</v>
      </c>
      <c r="J158" t="s">
        <v>633</v>
      </c>
      <c r="K158" s="1">
        <v>45822</v>
      </c>
      <c r="L158" t="str">
        <f>IFERROR(VLOOKUP(Result5[[#This Row],[RPRO]],'Data Power app'!C:C,1,0),"Xoa")</f>
        <v>Xoa</v>
      </c>
    </row>
    <row r="159" spans="1:12" x14ac:dyDescent="0.25">
      <c r="A159" t="s">
        <v>9825</v>
      </c>
      <c r="B159" t="s">
        <v>12080</v>
      </c>
      <c r="C159" t="s">
        <v>627</v>
      </c>
      <c r="D159" s="1">
        <v>45840</v>
      </c>
      <c r="E159" t="str">
        <f>IFERROR(VLOOKUP(Result[[#This Row],[RPRO]],H:H,1,0),"")</f>
        <v>RPRO-250528-1953</v>
      </c>
      <c r="H159" t="s">
        <v>2384</v>
      </c>
      <c r="I159" t="s">
        <v>2694</v>
      </c>
      <c r="J159" t="s">
        <v>628</v>
      </c>
      <c r="K159" s="1">
        <v>45831</v>
      </c>
      <c r="L159" t="str">
        <f>IFERROR(VLOOKUP(Result5[[#This Row],[RPRO]],'Data Power app'!C:C,1,0),"Xoa")</f>
        <v>Xoa</v>
      </c>
    </row>
    <row r="160" spans="1:12" x14ac:dyDescent="0.25">
      <c r="A160" t="s">
        <v>9827</v>
      </c>
      <c r="B160" t="s">
        <v>12080</v>
      </c>
      <c r="C160" t="s">
        <v>627</v>
      </c>
      <c r="D160" s="1">
        <v>45840</v>
      </c>
      <c r="E160" t="str">
        <f>IFERROR(VLOOKUP(Result[[#This Row],[RPRO]],H:H,1,0),"")</f>
        <v>RPRO-250528-1954</v>
      </c>
      <c r="H160" t="s">
        <v>1197</v>
      </c>
      <c r="I160" t="s">
        <v>1238</v>
      </c>
      <c r="J160" t="s">
        <v>630</v>
      </c>
      <c r="K160" s="1">
        <v>45822</v>
      </c>
      <c r="L160" t="str">
        <f>IFERROR(VLOOKUP(Result5[[#This Row],[RPRO]],'Data Power app'!C:C,1,0),"Xoa")</f>
        <v>Xoa</v>
      </c>
    </row>
    <row r="161" spans="1:12" x14ac:dyDescent="0.25">
      <c r="A161" t="s">
        <v>9847</v>
      </c>
      <c r="B161" t="s">
        <v>12081</v>
      </c>
      <c r="C161" t="s">
        <v>628</v>
      </c>
      <c r="D161" s="1">
        <v>45840</v>
      </c>
      <c r="E161" t="str">
        <f>IFERROR(VLOOKUP(Result[[#This Row],[RPRO]],H:H,1,0),"")</f>
        <v>RPRO-250612-0057</v>
      </c>
      <c r="H161" t="s">
        <v>4732</v>
      </c>
      <c r="I161" t="s">
        <v>4928</v>
      </c>
      <c r="J161" t="s">
        <v>630</v>
      </c>
      <c r="K161" s="1">
        <v>45834</v>
      </c>
      <c r="L161" t="str">
        <f>IFERROR(VLOOKUP(Result5[[#This Row],[RPRO]],'Data Power app'!C:C,1,0),"Xoa")</f>
        <v>Xoa</v>
      </c>
    </row>
    <row r="162" spans="1:12" x14ac:dyDescent="0.25">
      <c r="A162" t="s">
        <v>9849</v>
      </c>
      <c r="B162" t="s">
        <v>12081</v>
      </c>
      <c r="C162" t="s">
        <v>628</v>
      </c>
      <c r="D162" s="1">
        <v>45840</v>
      </c>
      <c r="E162" t="str">
        <f>IFERROR(VLOOKUP(Result[[#This Row],[RPRO]],H:H,1,0),"")</f>
        <v>RPRO-250612-0058</v>
      </c>
      <c r="H162" t="s">
        <v>3265</v>
      </c>
      <c r="I162" t="s">
        <v>3289</v>
      </c>
      <c r="J162" t="s">
        <v>632</v>
      </c>
      <c r="K162" s="1">
        <v>45832</v>
      </c>
      <c r="L162" t="str">
        <f>IFERROR(VLOOKUP(Result5[[#This Row],[RPRO]],'Data Power app'!C:C,1,0),"Xoa")</f>
        <v>Xoa</v>
      </c>
    </row>
    <row r="163" spans="1:12" x14ac:dyDescent="0.25">
      <c r="A163" t="s">
        <v>9851</v>
      </c>
      <c r="B163" t="s">
        <v>12081</v>
      </c>
      <c r="C163" t="s">
        <v>628</v>
      </c>
      <c r="D163" s="1">
        <v>45840</v>
      </c>
      <c r="E163" t="str">
        <f>IFERROR(VLOOKUP(Result[[#This Row],[RPRO]],H:H,1,0),"")</f>
        <v>RPRO-250612-0059</v>
      </c>
      <c r="H163" t="s">
        <v>3266</v>
      </c>
      <c r="I163" t="s">
        <v>3289</v>
      </c>
      <c r="J163" t="s">
        <v>632</v>
      </c>
      <c r="K163" s="1">
        <v>45832</v>
      </c>
      <c r="L163" t="str">
        <f>IFERROR(VLOOKUP(Result5[[#This Row],[RPRO]],'Data Power app'!C:C,1,0),"Xoa")</f>
        <v>Xoa</v>
      </c>
    </row>
    <row r="164" spans="1:12" x14ac:dyDescent="0.25">
      <c r="A164" t="s">
        <v>9695</v>
      </c>
      <c r="B164" t="s">
        <v>12079</v>
      </c>
      <c r="C164" t="s">
        <v>631</v>
      </c>
      <c r="D164" s="1">
        <v>45840</v>
      </c>
      <c r="E164" t="str">
        <f>IFERROR(VLOOKUP(Result[[#This Row],[RPRO]],H:H,1,0),"")</f>
        <v>RPRO-250526-0153</v>
      </c>
      <c r="H164" t="s">
        <v>3482</v>
      </c>
      <c r="I164" t="s">
        <v>4115</v>
      </c>
      <c r="J164" t="s">
        <v>627</v>
      </c>
      <c r="K164" s="1">
        <v>45833</v>
      </c>
      <c r="L164" t="str">
        <f>IFERROR(VLOOKUP(Result5[[#This Row],[RPRO]],'Data Power app'!C:C,1,0),"Xoa")</f>
        <v>Xoa</v>
      </c>
    </row>
    <row r="165" spans="1:12" x14ac:dyDescent="0.25">
      <c r="A165" t="s">
        <v>9764</v>
      </c>
      <c r="B165" t="s">
        <v>12082</v>
      </c>
      <c r="C165" t="s">
        <v>632</v>
      </c>
      <c r="D165" s="1">
        <v>45840</v>
      </c>
      <c r="E165" t="str">
        <f>IFERROR(VLOOKUP(Result[[#This Row],[RPRO]],H:H,1,0),"")</f>
        <v>RPRO-250605-0202</v>
      </c>
      <c r="H165" t="s">
        <v>1878</v>
      </c>
      <c r="I165" t="s">
        <v>1793</v>
      </c>
      <c r="J165" t="s">
        <v>628</v>
      </c>
      <c r="K165" s="1">
        <v>45829</v>
      </c>
      <c r="L165" t="str">
        <f>IFERROR(VLOOKUP(Result5[[#This Row],[RPRO]],'Data Power app'!C:C,1,0),"Xoa")</f>
        <v>Xoa</v>
      </c>
    </row>
    <row r="166" spans="1:12" x14ac:dyDescent="0.25">
      <c r="A166" t="s">
        <v>9606</v>
      </c>
      <c r="B166" t="s">
        <v>12079</v>
      </c>
      <c r="C166" t="s">
        <v>631</v>
      </c>
      <c r="D166" s="1">
        <v>45840</v>
      </c>
      <c r="E166" t="str">
        <f>IFERROR(VLOOKUP(Result[[#This Row],[RPRO]],H:H,1,0),"")</f>
        <v>RPRO-250429-0357</v>
      </c>
      <c r="H166" t="s">
        <v>3483</v>
      </c>
      <c r="I166" t="s">
        <v>4115</v>
      </c>
      <c r="J166" t="s">
        <v>627</v>
      </c>
      <c r="K166" s="1">
        <v>45833</v>
      </c>
      <c r="L166" t="str">
        <f>IFERROR(VLOOKUP(Result5[[#This Row],[RPRO]],'Data Power app'!C:C,1,0),"Xoa")</f>
        <v>Xoa</v>
      </c>
    </row>
    <row r="167" spans="1:12" x14ac:dyDescent="0.25">
      <c r="A167" t="s">
        <v>9833</v>
      </c>
      <c r="B167" t="s">
        <v>12079</v>
      </c>
      <c r="C167" t="s">
        <v>631</v>
      </c>
      <c r="D167" s="1">
        <v>45840</v>
      </c>
      <c r="E167" t="str">
        <f>IFERROR(VLOOKUP(Result[[#This Row],[RPRO]],H:H,1,0),"")</f>
        <v>RPRO-250603-0061</v>
      </c>
      <c r="H167" t="s">
        <v>4882</v>
      </c>
      <c r="I167" t="s">
        <v>4923</v>
      </c>
      <c r="J167" t="s">
        <v>631</v>
      </c>
      <c r="K167" s="1">
        <v>45834</v>
      </c>
      <c r="L167" t="str">
        <f>IFERROR(VLOOKUP(Result5[[#This Row],[RPRO]],'Data Power app'!C:C,1,0),"Xoa")</f>
        <v>Xoa</v>
      </c>
    </row>
    <row r="168" spans="1:12" x14ac:dyDescent="0.25">
      <c r="A168" t="s">
        <v>9843</v>
      </c>
      <c r="B168" t="s">
        <v>12080</v>
      </c>
      <c r="C168" t="s">
        <v>627</v>
      </c>
      <c r="D168" s="1">
        <v>45840</v>
      </c>
      <c r="E168" t="str">
        <f>IFERROR(VLOOKUP(Result[[#This Row],[RPRO]],H:H,1,0),"")</f>
        <v>RPRO-250610-0469</v>
      </c>
      <c r="H168" t="s">
        <v>1355</v>
      </c>
      <c r="I168" t="s">
        <v>1399</v>
      </c>
      <c r="J168" t="s">
        <v>630</v>
      </c>
      <c r="K168" s="1">
        <v>45825</v>
      </c>
      <c r="L168" t="str">
        <f>IFERROR(VLOOKUP(Result5[[#This Row],[RPRO]],'Data Power app'!C:C,1,0),"Xoa")</f>
        <v>Xoa</v>
      </c>
    </row>
    <row r="169" spans="1:12" x14ac:dyDescent="0.25">
      <c r="A169" t="s">
        <v>9730</v>
      </c>
      <c r="B169" t="s">
        <v>12080</v>
      </c>
      <c r="C169" t="s">
        <v>627</v>
      </c>
      <c r="D169" s="1">
        <v>45840</v>
      </c>
      <c r="E169" t="str">
        <f>IFERROR(VLOOKUP(Result[[#This Row],[RPRO]],H:H,1,0),"")</f>
        <v>RPRO-250530-0023</v>
      </c>
      <c r="H169" t="s">
        <v>4842</v>
      </c>
      <c r="I169" t="s">
        <v>4925</v>
      </c>
      <c r="J169" t="s">
        <v>633</v>
      </c>
      <c r="K169" s="1">
        <v>45834</v>
      </c>
      <c r="L169" t="str">
        <f>IFERROR(VLOOKUP(Result5[[#This Row],[RPRO]],'Data Power app'!C:C,1,0),"Xoa")</f>
        <v>Xoa</v>
      </c>
    </row>
    <row r="170" spans="1:12" x14ac:dyDescent="0.25">
      <c r="A170" t="s">
        <v>9838</v>
      </c>
      <c r="B170" t="s">
        <v>12080</v>
      </c>
      <c r="C170" t="s">
        <v>627</v>
      </c>
      <c r="D170" s="1">
        <v>45840</v>
      </c>
      <c r="E170" t="str">
        <f>IFERROR(VLOOKUP(Result[[#This Row],[RPRO]],H:H,1,0),"")</f>
        <v>RPRO-250610-0249</v>
      </c>
      <c r="H170" t="s">
        <v>1482</v>
      </c>
      <c r="I170" t="s">
        <v>1523</v>
      </c>
      <c r="J170" t="s">
        <v>630</v>
      </c>
      <c r="K170" s="1">
        <v>45826</v>
      </c>
      <c r="L170" t="str">
        <f>IFERROR(VLOOKUP(Result5[[#This Row],[RPRO]],'Data Power app'!C:C,1,0),"Xoa")</f>
        <v>Xoa</v>
      </c>
    </row>
    <row r="171" spans="1:12" x14ac:dyDescent="0.25">
      <c r="A171" t="s">
        <v>9840</v>
      </c>
      <c r="B171" t="s">
        <v>12080</v>
      </c>
      <c r="C171" t="s">
        <v>627</v>
      </c>
      <c r="D171" s="1">
        <v>45840</v>
      </c>
      <c r="E171" t="str">
        <f>IFERROR(VLOOKUP(Result[[#This Row],[RPRO]],H:H,1,0),"")</f>
        <v>RPRO-250610-0252</v>
      </c>
      <c r="H171" t="s">
        <v>1106</v>
      </c>
      <c r="I171" t="s">
        <v>1149</v>
      </c>
      <c r="J171" t="s">
        <v>633</v>
      </c>
      <c r="K171" s="1">
        <v>45821</v>
      </c>
      <c r="L171" t="str">
        <f>IFERROR(VLOOKUP(Result5[[#This Row],[RPRO]],'Data Power app'!C:C,1,0),"Xoa")</f>
        <v>Xoa</v>
      </c>
    </row>
    <row r="172" spans="1:12" x14ac:dyDescent="0.25">
      <c r="A172" t="s">
        <v>9735</v>
      </c>
      <c r="B172" t="s">
        <v>12080</v>
      </c>
      <c r="C172" t="s">
        <v>627</v>
      </c>
      <c r="D172" s="1">
        <v>45840</v>
      </c>
      <c r="E172" t="str">
        <f>IFERROR(VLOOKUP(Result[[#This Row],[RPRO]],H:H,1,0),"")</f>
        <v>RPRO-250530-0025</v>
      </c>
      <c r="H172" t="s">
        <v>1107</v>
      </c>
      <c r="I172" t="s">
        <v>1149</v>
      </c>
      <c r="J172" t="s">
        <v>633</v>
      </c>
      <c r="K172" s="1">
        <v>45821</v>
      </c>
      <c r="L172" t="str">
        <f>IFERROR(VLOOKUP(Result5[[#This Row],[RPRO]],'Data Power app'!C:C,1,0),"Xoa")</f>
        <v>Xoa</v>
      </c>
    </row>
    <row r="173" spans="1:12" x14ac:dyDescent="0.25">
      <c r="A173" t="s">
        <v>9766</v>
      </c>
      <c r="B173" t="s">
        <v>12080</v>
      </c>
      <c r="C173" t="s">
        <v>627</v>
      </c>
      <c r="D173" s="1">
        <v>45840</v>
      </c>
      <c r="E173" t="str">
        <f>IFERROR(VLOOKUP(Result[[#This Row],[RPRO]],H:H,1,0),"")</f>
        <v>RPRO-250609-0065</v>
      </c>
      <c r="H173" t="s">
        <v>4637</v>
      </c>
      <c r="I173" t="s">
        <v>4925</v>
      </c>
      <c r="J173" t="s">
        <v>633</v>
      </c>
      <c r="K173" s="1">
        <v>45834</v>
      </c>
      <c r="L173" t="str">
        <f>IFERROR(VLOOKUP(Result5[[#This Row],[RPRO]],'Data Power app'!C:C,1,0),"Xoa")</f>
        <v>Xoa</v>
      </c>
    </row>
    <row r="174" spans="1:12" x14ac:dyDescent="0.25">
      <c r="A174" t="s">
        <v>9856</v>
      </c>
      <c r="B174" t="s">
        <v>12081</v>
      </c>
      <c r="C174" t="s">
        <v>628</v>
      </c>
      <c r="D174" s="1">
        <v>45840</v>
      </c>
      <c r="E174" t="str">
        <f>IFERROR(VLOOKUP(Result[[#This Row],[RPRO]],H:H,1,0),"")</f>
        <v>RPRO-250616-0212</v>
      </c>
      <c r="H174" t="s">
        <v>4639</v>
      </c>
      <c r="I174" t="s">
        <v>4925</v>
      </c>
      <c r="J174" t="s">
        <v>633</v>
      </c>
      <c r="K174" s="1">
        <v>45834</v>
      </c>
      <c r="L174" t="str">
        <f>IFERROR(VLOOKUP(Result5[[#This Row],[RPRO]],'Data Power app'!C:C,1,0),"Xoa")</f>
        <v>Xoa</v>
      </c>
    </row>
    <row r="175" spans="1:12" x14ac:dyDescent="0.25">
      <c r="A175" t="s">
        <v>9806</v>
      </c>
      <c r="B175" t="s">
        <v>12079</v>
      </c>
      <c r="C175" t="s">
        <v>631</v>
      </c>
      <c r="D175" s="1">
        <v>45840</v>
      </c>
      <c r="E175" t="str">
        <f>IFERROR(VLOOKUP(Result[[#This Row],[RPRO]],H:H,1,0),"")</f>
        <v>RPRO-250528-1892</v>
      </c>
      <c r="H175" t="s">
        <v>4844</v>
      </c>
      <c r="I175" t="s">
        <v>4925</v>
      </c>
      <c r="J175" t="s">
        <v>633</v>
      </c>
      <c r="K175" s="1">
        <v>45834</v>
      </c>
      <c r="L175" t="str">
        <f>IFERROR(VLOOKUP(Result5[[#This Row],[RPRO]],'Data Power app'!C:C,1,0),"Xoa")</f>
        <v>Xoa</v>
      </c>
    </row>
    <row r="176" spans="1:12" x14ac:dyDescent="0.25">
      <c r="A176" t="s">
        <v>9853</v>
      </c>
      <c r="B176" t="s">
        <v>12081</v>
      </c>
      <c r="C176" t="s">
        <v>628</v>
      </c>
      <c r="D176" s="1">
        <v>45840</v>
      </c>
      <c r="E176" t="str">
        <f>IFERROR(VLOOKUP(Result[[#This Row],[RPRO]],H:H,1,0),"")</f>
        <v>RPRO-250616-0210</v>
      </c>
      <c r="H176" t="s">
        <v>4641</v>
      </c>
      <c r="I176" t="s">
        <v>4925</v>
      </c>
      <c r="J176" t="s">
        <v>633</v>
      </c>
      <c r="K176" s="1">
        <v>45834</v>
      </c>
      <c r="L176" t="str">
        <f>IFERROR(VLOOKUP(Result5[[#This Row],[RPRO]],'Data Power app'!C:C,1,0),"Xoa")</f>
        <v>Xoa</v>
      </c>
    </row>
    <row r="177" spans="1:12" x14ac:dyDescent="0.25">
      <c r="A177" t="s">
        <v>9861</v>
      </c>
      <c r="B177" t="s">
        <v>12081</v>
      </c>
      <c r="C177" t="s">
        <v>628</v>
      </c>
      <c r="D177" s="1">
        <v>45840</v>
      </c>
      <c r="E177" t="str">
        <f>IFERROR(VLOOKUP(Result[[#This Row],[RPRO]],H:H,1,0),"")</f>
        <v>RPRO-250616-0215</v>
      </c>
      <c r="H177" t="s">
        <v>4854</v>
      </c>
      <c r="I177" t="s">
        <v>4925</v>
      </c>
      <c r="J177" t="s">
        <v>633</v>
      </c>
      <c r="K177" s="1">
        <v>45834</v>
      </c>
      <c r="L177" t="str">
        <f>IFERROR(VLOOKUP(Result5[[#This Row],[RPRO]],'Data Power app'!C:C,1,0),"Xoa")</f>
        <v>Xoa</v>
      </c>
    </row>
    <row r="178" spans="1:12" x14ac:dyDescent="0.25">
      <c r="A178" t="s">
        <v>9800</v>
      </c>
      <c r="B178" t="s">
        <v>12080</v>
      </c>
      <c r="C178" t="s">
        <v>627</v>
      </c>
      <c r="D178" s="1">
        <v>45840</v>
      </c>
      <c r="E178" t="str">
        <f>IFERROR(VLOOKUP(Result[[#This Row],[RPRO]],H:H,1,0),"")</f>
        <v>RPRO-250506-0456</v>
      </c>
      <c r="H178" t="s">
        <v>1459</v>
      </c>
      <c r="I178" t="s">
        <v>1523</v>
      </c>
      <c r="J178" t="s">
        <v>630</v>
      </c>
      <c r="K178" s="1">
        <v>45826</v>
      </c>
      <c r="L178" t="str">
        <f>IFERROR(VLOOKUP(Result5[[#This Row],[RPRO]],'Data Power app'!C:C,1,0),"Xoa")</f>
        <v>Xoa</v>
      </c>
    </row>
    <row r="179" spans="1:12" x14ac:dyDescent="0.25">
      <c r="A179" t="s">
        <v>9836</v>
      </c>
      <c r="B179" t="s">
        <v>12082</v>
      </c>
      <c r="C179" t="s">
        <v>632</v>
      </c>
      <c r="D179" s="1">
        <v>45840</v>
      </c>
      <c r="E179" t="str">
        <f>IFERROR(VLOOKUP(Result[[#This Row],[RPRO]],H:H,1,0),"")</f>
        <v>RPRO-250610-0247</v>
      </c>
      <c r="H179" t="s">
        <v>1229</v>
      </c>
      <c r="I179" t="s">
        <v>1240</v>
      </c>
      <c r="J179" t="s">
        <v>627</v>
      </c>
      <c r="K179" s="1">
        <v>45822</v>
      </c>
      <c r="L179" t="str">
        <f>IFERROR(VLOOKUP(Result5[[#This Row],[RPRO]],'Data Power app'!C:C,1,0),"Xoa")</f>
        <v>Xoa</v>
      </c>
    </row>
    <row r="180" spans="1:12" x14ac:dyDescent="0.25">
      <c r="A180" t="s">
        <v>9859</v>
      </c>
      <c r="B180" t="s">
        <v>12081</v>
      </c>
      <c r="C180" t="s">
        <v>628</v>
      </c>
      <c r="D180" s="1">
        <v>45840</v>
      </c>
      <c r="E180" t="str">
        <f>IFERROR(VLOOKUP(Result[[#This Row],[RPRO]],H:H,1,0),"")</f>
        <v>RPRO-250616-0213</v>
      </c>
      <c r="H180" t="s">
        <v>1486</v>
      </c>
      <c r="I180" t="s">
        <v>1522</v>
      </c>
      <c r="J180" t="s">
        <v>633</v>
      </c>
      <c r="K180" s="1">
        <v>45826</v>
      </c>
      <c r="L180" t="str">
        <f>IFERROR(VLOOKUP(Result5[[#This Row],[RPRO]],'Data Power app'!C:C,1,0),"Xoa")</f>
        <v>RPRO-250507-0002</v>
      </c>
    </row>
    <row r="181" spans="1:12" x14ac:dyDescent="0.25">
      <c r="A181" t="s">
        <v>9863</v>
      </c>
      <c r="B181" t="s">
        <v>12082</v>
      </c>
      <c r="C181" t="s">
        <v>632</v>
      </c>
      <c r="D181" s="1">
        <v>45840</v>
      </c>
      <c r="E181" t="str">
        <f>IFERROR(VLOOKUP(Result[[#This Row],[RPRO]],H:H,1,0),"")</f>
        <v>RPRO-250623-0117</v>
      </c>
      <c r="H181" t="s">
        <v>1204</v>
      </c>
      <c r="I181" t="s">
        <v>1238</v>
      </c>
      <c r="J181" t="s">
        <v>630</v>
      </c>
      <c r="K181" s="1">
        <v>45822</v>
      </c>
      <c r="L181" t="str">
        <f>IFERROR(VLOOKUP(Result5[[#This Row],[RPRO]],'Data Power app'!C:C,1,0),"Xoa")</f>
        <v>Xoa</v>
      </c>
    </row>
    <row r="182" spans="1:12" x14ac:dyDescent="0.25">
      <c r="A182" t="s">
        <v>9784</v>
      </c>
      <c r="B182" t="s">
        <v>12080</v>
      </c>
      <c r="C182" t="s">
        <v>627</v>
      </c>
      <c r="D182" s="1">
        <v>45840</v>
      </c>
      <c r="E182" t="str">
        <f>IFERROR(VLOOKUP(Result[[#This Row],[RPRO]],H:H,1,0),"")</f>
        <v>RPRO-250623-0704</v>
      </c>
      <c r="H182" t="s">
        <v>1205</v>
      </c>
      <c r="I182" t="s">
        <v>1238</v>
      </c>
      <c r="J182" t="s">
        <v>630</v>
      </c>
      <c r="K182" s="1">
        <v>45822</v>
      </c>
      <c r="L182" t="str">
        <f>IFERROR(VLOOKUP(Result5[[#This Row],[RPRO]],'Data Power app'!C:C,1,0),"Xoa")</f>
        <v>Xoa</v>
      </c>
    </row>
    <row r="183" spans="1:12" x14ac:dyDescent="0.25">
      <c r="A183" t="s">
        <v>10127</v>
      </c>
      <c r="B183" t="s">
        <v>12079</v>
      </c>
      <c r="C183" t="s">
        <v>631</v>
      </c>
      <c r="D183" s="1">
        <v>45840</v>
      </c>
      <c r="E183" t="str">
        <f>IFERROR(VLOOKUP(Result[[#This Row],[RPRO]],H:H,1,0),"")</f>
        <v>RPRO-250620-0414</v>
      </c>
      <c r="H183" t="s">
        <v>960</v>
      </c>
      <c r="I183" t="s">
        <v>978</v>
      </c>
      <c r="J183" t="s">
        <v>627</v>
      </c>
      <c r="K183" s="1">
        <v>45818</v>
      </c>
      <c r="L183" t="str">
        <f>IFERROR(VLOOKUP(Result5[[#This Row],[RPRO]],'Data Power app'!C:C,1,0),"Xoa")</f>
        <v>Xoa</v>
      </c>
    </row>
    <row r="184" spans="1:12" x14ac:dyDescent="0.25">
      <c r="A184" t="s">
        <v>9703</v>
      </c>
      <c r="B184" t="s">
        <v>12079</v>
      </c>
      <c r="C184" t="s">
        <v>631</v>
      </c>
      <c r="D184" s="1">
        <v>45840</v>
      </c>
      <c r="E184" t="str">
        <f>IFERROR(VLOOKUP(Result[[#This Row],[RPRO]],H:H,1,0),"")</f>
        <v>RPRO-250526-0154</v>
      </c>
      <c r="H184" t="s">
        <v>961</v>
      </c>
      <c r="I184" t="s">
        <v>978</v>
      </c>
      <c r="J184" t="s">
        <v>627</v>
      </c>
      <c r="K184" s="1">
        <v>45818</v>
      </c>
      <c r="L184" t="str">
        <f>IFERROR(VLOOKUP(Result5[[#This Row],[RPRO]],'Data Power app'!C:C,1,0),"Xoa")</f>
        <v>Xoa</v>
      </c>
    </row>
    <row r="185" spans="1:12" x14ac:dyDescent="0.25">
      <c r="A185" t="s">
        <v>9743</v>
      </c>
      <c r="B185" t="s">
        <v>12081</v>
      </c>
      <c r="C185" t="s">
        <v>628</v>
      </c>
      <c r="D185" s="1">
        <v>45840</v>
      </c>
      <c r="E185" t="str">
        <f>IFERROR(VLOOKUP(Result[[#This Row],[RPRO]],H:H,1,0),"")</f>
        <v>RPRO-250604-0190</v>
      </c>
      <c r="H185" t="s">
        <v>1063</v>
      </c>
      <c r="I185" t="s">
        <v>1073</v>
      </c>
      <c r="J185" t="s">
        <v>630</v>
      </c>
      <c r="K185" s="1">
        <v>45820</v>
      </c>
      <c r="L185" t="str">
        <f>IFERROR(VLOOKUP(Result5[[#This Row],[RPRO]],'Data Power app'!C:C,1,0),"Xoa")</f>
        <v>Xoa</v>
      </c>
    </row>
    <row r="186" spans="1:12" x14ac:dyDescent="0.25">
      <c r="A186" t="s">
        <v>9571</v>
      </c>
      <c r="B186" t="s">
        <v>12081</v>
      </c>
      <c r="C186" t="s">
        <v>628</v>
      </c>
      <c r="D186" s="1">
        <v>45840</v>
      </c>
      <c r="E186" t="str">
        <f>IFERROR(VLOOKUP(Result[[#This Row],[RPRO]],H:H,1,0),"")</f>
        <v>RPRO-250402-0460</v>
      </c>
      <c r="H186" t="s">
        <v>4856</v>
      </c>
      <c r="I186" t="s">
        <v>4927</v>
      </c>
      <c r="J186" t="s">
        <v>632</v>
      </c>
      <c r="K186" s="1">
        <v>45834</v>
      </c>
      <c r="L186" t="str">
        <f>IFERROR(VLOOKUP(Result5[[#This Row],[RPRO]],'Data Power app'!C:C,1,0),"Xoa")</f>
        <v>Xoa</v>
      </c>
    </row>
    <row r="187" spans="1:12" x14ac:dyDescent="0.25">
      <c r="A187" t="s">
        <v>9768</v>
      </c>
      <c r="B187" t="s">
        <v>12079</v>
      </c>
      <c r="C187" t="s">
        <v>631</v>
      </c>
      <c r="D187" s="1">
        <v>45840</v>
      </c>
      <c r="E187" t="str">
        <f>IFERROR(VLOOKUP(Result[[#This Row],[RPRO]],H:H,1,0),"")</f>
        <v>RPRO-250617-0905</v>
      </c>
      <c r="H187" t="s">
        <v>1991</v>
      </c>
      <c r="I187" t="s">
        <v>1960</v>
      </c>
      <c r="J187" t="s">
        <v>629</v>
      </c>
      <c r="K187" s="1">
        <v>45829</v>
      </c>
      <c r="L187" t="str">
        <f>IFERROR(VLOOKUP(Result5[[#This Row],[RPRO]],'Data Power app'!C:C,1,0),"Xoa")</f>
        <v>Xoa</v>
      </c>
    </row>
    <row r="188" spans="1:12" x14ac:dyDescent="0.25">
      <c r="A188" t="s">
        <v>9650</v>
      </c>
      <c r="B188" t="s">
        <v>12080</v>
      </c>
      <c r="C188" t="s">
        <v>627</v>
      </c>
      <c r="D188" s="1">
        <v>45840</v>
      </c>
      <c r="E188" t="str">
        <f>IFERROR(VLOOKUP(Result[[#This Row],[RPRO]],H:H,1,0),"")</f>
        <v>RPRO-250514-0250</v>
      </c>
      <c r="H188" t="s">
        <v>3179</v>
      </c>
      <c r="I188" t="s">
        <v>3286</v>
      </c>
      <c r="J188" t="s">
        <v>631</v>
      </c>
      <c r="K188" s="1">
        <v>45832</v>
      </c>
      <c r="L188" t="str">
        <f>IFERROR(VLOOKUP(Result5[[#This Row],[RPRO]],'Data Power app'!C:C,1,0),"Xoa")</f>
        <v>Xoa</v>
      </c>
    </row>
    <row r="189" spans="1:12" x14ac:dyDescent="0.25">
      <c r="A189" t="s">
        <v>9654</v>
      </c>
      <c r="B189" t="s">
        <v>12080</v>
      </c>
      <c r="C189" t="s">
        <v>627</v>
      </c>
      <c r="D189" s="1">
        <v>45840</v>
      </c>
      <c r="E189" t="str">
        <f>IFERROR(VLOOKUP(Result[[#This Row],[RPRO]],H:H,1,0),"")</f>
        <v>RPRO-250514-0290</v>
      </c>
      <c r="H189" t="s">
        <v>851</v>
      </c>
      <c r="I189" t="s">
        <v>849</v>
      </c>
      <c r="J189" t="s">
        <v>629</v>
      </c>
      <c r="K189" s="1">
        <v>45815</v>
      </c>
      <c r="L189" t="str">
        <f>IFERROR(VLOOKUP(Result5[[#This Row],[RPRO]],'Data Power app'!C:C,1,0),"Xoa")</f>
        <v>Xoa</v>
      </c>
    </row>
    <row r="190" spans="1:12" x14ac:dyDescent="0.25">
      <c r="A190" t="s">
        <v>10152</v>
      </c>
      <c r="B190" t="s">
        <v>12083</v>
      </c>
      <c r="C190" t="s">
        <v>630</v>
      </c>
      <c r="D190" s="1">
        <v>45840</v>
      </c>
      <c r="E190" t="str">
        <f>IFERROR(VLOOKUP(Result[[#This Row],[RPRO]],H:H,1,0),"")</f>
        <v>RPRO-250530-0140</v>
      </c>
      <c r="H190" t="s">
        <v>894</v>
      </c>
      <c r="I190" t="s">
        <v>904</v>
      </c>
      <c r="J190" t="s">
        <v>629</v>
      </c>
      <c r="K190" s="1">
        <v>45817</v>
      </c>
      <c r="L190" t="str">
        <f>IFERROR(VLOOKUP(Result5[[#This Row],[RPRO]],'Data Power app'!C:C,1,0),"Xoa")</f>
        <v>Xoa</v>
      </c>
    </row>
    <row r="191" spans="1:12" x14ac:dyDescent="0.25">
      <c r="A191" t="s">
        <v>13114</v>
      </c>
      <c r="B191" t="s">
        <v>13152</v>
      </c>
      <c r="C191" t="s">
        <v>630</v>
      </c>
      <c r="D191" s="1">
        <v>45841</v>
      </c>
      <c r="E191" t="str">
        <f>IFERROR(VLOOKUP(Result[[#This Row],[RPRO]],H:H,1,0),"")</f>
        <v>RPRO-250530-0128</v>
      </c>
      <c r="H191" t="s">
        <v>1051</v>
      </c>
      <c r="I191" t="s">
        <v>1072</v>
      </c>
      <c r="J191" t="s">
        <v>629</v>
      </c>
      <c r="K191" s="1">
        <v>45820</v>
      </c>
      <c r="L191" t="str">
        <f>IFERROR(VLOOKUP(Result5[[#This Row],[RPRO]],'Data Power app'!C:C,1,0),"Xoa")</f>
        <v>Xoa</v>
      </c>
    </row>
    <row r="192" spans="1:12" x14ac:dyDescent="0.25">
      <c r="A192" t="s">
        <v>13124</v>
      </c>
      <c r="B192" t="s">
        <v>13152</v>
      </c>
      <c r="C192" t="s">
        <v>630</v>
      </c>
      <c r="D192" s="1">
        <v>45841</v>
      </c>
      <c r="E192" t="str">
        <f>IFERROR(VLOOKUP(Result[[#This Row],[RPRO]],H:H,1,0),"")</f>
        <v>RPRO-250603-0380</v>
      </c>
      <c r="H192" t="s">
        <v>3442</v>
      </c>
      <c r="I192" t="s">
        <v>4115</v>
      </c>
      <c r="J192" t="s">
        <v>627</v>
      </c>
      <c r="K192" s="1">
        <v>45833</v>
      </c>
      <c r="L192" t="str">
        <f>IFERROR(VLOOKUP(Result5[[#This Row],[RPRO]],'Data Power app'!C:C,1,0),"Xoa")</f>
        <v>Xoa</v>
      </c>
    </row>
    <row r="193" spans="1:12" x14ac:dyDescent="0.25">
      <c r="A193" t="s">
        <v>13117</v>
      </c>
      <c r="B193" t="s">
        <v>13152</v>
      </c>
      <c r="C193" t="s">
        <v>630</v>
      </c>
      <c r="D193" s="1">
        <v>45841</v>
      </c>
      <c r="E193" t="str">
        <f>IFERROR(VLOOKUP(Result[[#This Row],[RPRO]],H:H,1,0),"")</f>
        <v>RPRO-250530-0129</v>
      </c>
      <c r="H193" t="s">
        <v>1970</v>
      </c>
      <c r="I193" t="s">
        <v>1791</v>
      </c>
      <c r="J193" t="s">
        <v>630</v>
      </c>
      <c r="K193" s="1">
        <v>45829</v>
      </c>
      <c r="L193" t="str">
        <f>IFERROR(VLOOKUP(Result5[[#This Row],[RPRO]],'Data Power app'!C:C,1,0),"Xoa")</f>
        <v>Xoa</v>
      </c>
    </row>
    <row r="194" spans="1:12" x14ac:dyDescent="0.25">
      <c r="A194" t="s">
        <v>10158</v>
      </c>
      <c r="B194" t="s">
        <v>12083</v>
      </c>
      <c r="C194" t="s">
        <v>630</v>
      </c>
      <c r="D194" s="1">
        <v>45840</v>
      </c>
      <c r="E194" t="str">
        <f>IFERROR(VLOOKUP(Result[[#This Row],[RPRO]],H:H,1,0),"")</f>
        <v>RPRO-250530-0143</v>
      </c>
      <c r="H194" t="s">
        <v>1483</v>
      </c>
      <c r="I194" t="s">
        <v>1523</v>
      </c>
      <c r="J194" t="s">
        <v>630</v>
      </c>
      <c r="K194" s="1">
        <v>45826</v>
      </c>
      <c r="L194" t="str">
        <f>IFERROR(VLOOKUP(Result5[[#This Row],[RPRO]],'Data Power app'!C:C,1,0),"Xoa")</f>
        <v>Xoa</v>
      </c>
    </row>
    <row r="195" spans="1:12" x14ac:dyDescent="0.25">
      <c r="A195" t="s">
        <v>13119</v>
      </c>
      <c r="B195" t="s">
        <v>13152</v>
      </c>
      <c r="C195" t="s">
        <v>630</v>
      </c>
      <c r="D195" s="1">
        <v>45841</v>
      </c>
      <c r="E195" t="str">
        <f>IFERROR(VLOOKUP(Result[[#This Row],[RPRO]],H:H,1,0),"")</f>
        <v>RPRO-250530-0132</v>
      </c>
      <c r="H195" t="s">
        <v>1982</v>
      </c>
      <c r="I195" t="s">
        <v>1791</v>
      </c>
      <c r="J195" t="s">
        <v>630</v>
      </c>
      <c r="K195" s="1">
        <v>45829</v>
      </c>
      <c r="L195" t="str">
        <f>IFERROR(VLOOKUP(Result5[[#This Row],[RPRO]],'Data Power app'!C:C,1,0),"Xoa")</f>
        <v>Xoa</v>
      </c>
    </row>
    <row r="196" spans="1:12" x14ac:dyDescent="0.25">
      <c r="A196" t="s">
        <v>10149</v>
      </c>
      <c r="B196" t="s">
        <v>12083</v>
      </c>
      <c r="C196" t="s">
        <v>630</v>
      </c>
      <c r="D196" s="1">
        <v>45840</v>
      </c>
      <c r="E196" t="str">
        <f>IFERROR(VLOOKUP(Result[[#This Row],[RPRO]],H:H,1,0),"")</f>
        <v>RPRO-250530-0137</v>
      </c>
      <c r="H196" t="s">
        <v>3558</v>
      </c>
      <c r="I196" t="s">
        <v>4117</v>
      </c>
      <c r="J196" t="s">
        <v>631</v>
      </c>
      <c r="K196" s="1">
        <v>45833</v>
      </c>
      <c r="L196" t="str">
        <f>IFERROR(VLOOKUP(Result5[[#This Row],[RPRO]],'Data Power app'!C:C,1,0),"Xoa")</f>
        <v>Xoa</v>
      </c>
    </row>
    <row r="197" spans="1:12" x14ac:dyDescent="0.25">
      <c r="A197" t="s">
        <v>10162</v>
      </c>
      <c r="B197" t="s">
        <v>12083</v>
      </c>
      <c r="C197" t="s">
        <v>630</v>
      </c>
      <c r="D197" s="1">
        <v>45840</v>
      </c>
      <c r="E197" t="str">
        <f>IFERROR(VLOOKUP(Result[[#This Row],[RPRO]],H:H,1,0),"")</f>
        <v>RPRO-250530-0147</v>
      </c>
      <c r="H197" t="s">
        <v>3559</v>
      </c>
      <c r="I197" t="s">
        <v>4117</v>
      </c>
      <c r="J197" t="s">
        <v>631</v>
      </c>
      <c r="K197" s="1">
        <v>45833</v>
      </c>
      <c r="L197" t="str">
        <f>IFERROR(VLOOKUP(Result5[[#This Row],[RPRO]],'Data Power app'!C:C,1,0),"Xoa")</f>
        <v>Xoa</v>
      </c>
    </row>
    <row r="198" spans="1:12" x14ac:dyDescent="0.25">
      <c r="A198" t="s">
        <v>13122</v>
      </c>
      <c r="B198" t="s">
        <v>13152</v>
      </c>
      <c r="C198" t="s">
        <v>630</v>
      </c>
      <c r="D198" s="1">
        <v>45841</v>
      </c>
      <c r="E198" t="str">
        <f>IFERROR(VLOOKUP(Result[[#This Row],[RPRO]],H:H,1,0),"")</f>
        <v>RPRO-250530-0145</v>
      </c>
      <c r="H198" t="s">
        <v>3560</v>
      </c>
      <c r="I198" t="s">
        <v>4117</v>
      </c>
      <c r="J198" t="s">
        <v>631</v>
      </c>
      <c r="K198" s="1">
        <v>45833</v>
      </c>
      <c r="L198" t="str">
        <f>IFERROR(VLOOKUP(Result5[[#This Row],[RPRO]],'Data Power app'!C:C,1,0),"Xoa")</f>
        <v>Xoa</v>
      </c>
    </row>
    <row r="199" spans="1:12" x14ac:dyDescent="0.25">
      <c r="A199" t="s">
        <v>9656</v>
      </c>
      <c r="B199" t="s">
        <v>12080</v>
      </c>
      <c r="C199" t="s">
        <v>627</v>
      </c>
      <c r="D199" s="1">
        <v>45840</v>
      </c>
      <c r="E199" t="str">
        <f>IFERROR(VLOOKUP(Result[[#This Row],[RPRO]],H:H,1,0),"")</f>
        <v>RPRO-250514-0292</v>
      </c>
      <c r="H199" t="s">
        <v>3561</v>
      </c>
      <c r="I199" t="s">
        <v>4117</v>
      </c>
      <c r="J199" t="s">
        <v>631</v>
      </c>
      <c r="K199" s="1">
        <v>45833</v>
      </c>
      <c r="L199" t="str">
        <f>IFERROR(VLOOKUP(Result5[[#This Row],[RPRO]],'Data Power app'!C:C,1,0),"Xoa")</f>
        <v>Xoa</v>
      </c>
    </row>
    <row r="200" spans="1:12" x14ac:dyDescent="0.25">
      <c r="A200" t="s">
        <v>9693</v>
      </c>
      <c r="B200" t="s">
        <v>12080</v>
      </c>
      <c r="C200" t="s">
        <v>627</v>
      </c>
      <c r="D200" s="1">
        <v>45840</v>
      </c>
      <c r="E200" t="str">
        <f>IFERROR(VLOOKUP(Result[[#This Row],[RPRO]],H:H,1,0),"")</f>
        <v>RPRO-250515-0161</v>
      </c>
      <c r="H200" t="s">
        <v>3562</v>
      </c>
      <c r="I200" t="s">
        <v>4117</v>
      </c>
      <c r="J200" t="s">
        <v>631</v>
      </c>
      <c r="K200" s="1">
        <v>45833</v>
      </c>
      <c r="L200" t="str">
        <f>IFERROR(VLOOKUP(Result5[[#This Row],[RPRO]],'Data Power app'!C:C,1,0),"Xoa")</f>
        <v>Xoa</v>
      </c>
    </row>
    <row r="201" spans="1:12" x14ac:dyDescent="0.25">
      <c r="A201" t="s">
        <v>9737</v>
      </c>
      <c r="B201" t="s">
        <v>12080</v>
      </c>
      <c r="C201" t="s">
        <v>627</v>
      </c>
      <c r="D201" s="1">
        <v>45840</v>
      </c>
      <c r="E201" t="str">
        <f>IFERROR(VLOOKUP(Result[[#This Row],[RPRO]],H:H,1,0),"")</f>
        <v>RPRO-250530-0284</v>
      </c>
      <c r="H201" t="s">
        <v>3563</v>
      </c>
      <c r="I201" t="s">
        <v>4117</v>
      </c>
      <c r="J201" t="s">
        <v>631</v>
      </c>
      <c r="K201" s="1">
        <v>45833</v>
      </c>
      <c r="L201" t="str">
        <f>IFERROR(VLOOKUP(Result5[[#This Row],[RPRO]],'Data Power app'!C:C,1,0),"Xoa")</f>
        <v>Xoa</v>
      </c>
    </row>
    <row r="202" spans="1:12" x14ac:dyDescent="0.25">
      <c r="A202" t="s">
        <v>10186</v>
      </c>
      <c r="B202" t="s">
        <v>12079</v>
      </c>
      <c r="C202" t="s">
        <v>631</v>
      </c>
      <c r="D202" s="1">
        <v>45840</v>
      </c>
      <c r="E202" t="str">
        <f>IFERROR(VLOOKUP(Result[[#This Row],[RPRO]],H:H,1,0),"")</f>
        <v>RPRO-250620-0404</v>
      </c>
      <c r="H202" t="s">
        <v>3564</v>
      </c>
      <c r="I202" t="s">
        <v>4117</v>
      </c>
      <c r="J202" t="s">
        <v>631</v>
      </c>
      <c r="K202" s="1">
        <v>45833</v>
      </c>
      <c r="L202" t="str">
        <f>IFERROR(VLOOKUP(Result5[[#This Row],[RPRO]],'Data Power app'!C:C,1,0),"Xoa")</f>
        <v>Xoa</v>
      </c>
    </row>
    <row r="203" spans="1:12" x14ac:dyDescent="0.25">
      <c r="A203" t="s">
        <v>10160</v>
      </c>
      <c r="B203" t="s">
        <v>12083</v>
      </c>
      <c r="C203" t="s">
        <v>630</v>
      </c>
      <c r="D203" s="1">
        <v>45840</v>
      </c>
      <c r="E203" t="str">
        <f>IFERROR(VLOOKUP(Result[[#This Row],[RPRO]],H:H,1,0),"")</f>
        <v>RPRO-250530-0144</v>
      </c>
      <c r="H203" t="s">
        <v>3565</v>
      </c>
      <c r="I203" t="s">
        <v>4117</v>
      </c>
      <c r="J203" t="s">
        <v>631</v>
      </c>
      <c r="K203" s="1">
        <v>45833</v>
      </c>
      <c r="L203" t="str">
        <f>IFERROR(VLOOKUP(Result5[[#This Row],[RPRO]],'Data Power app'!C:C,1,0),"Xoa")</f>
        <v>Xoa</v>
      </c>
    </row>
    <row r="204" spans="1:12" x14ac:dyDescent="0.25">
      <c r="A204" t="s">
        <v>9724</v>
      </c>
      <c r="B204" t="s">
        <v>12079</v>
      </c>
      <c r="C204" t="s">
        <v>631</v>
      </c>
      <c r="D204" s="1">
        <v>45840</v>
      </c>
      <c r="E204" t="str">
        <f>IFERROR(VLOOKUP(Result[[#This Row],[RPRO]],H:H,1,0),"")</f>
        <v>RPRO-250528-1900</v>
      </c>
      <c r="H204" t="s">
        <v>3566</v>
      </c>
      <c r="I204" t="s">
        <v>4117</v>
      </c>
      <c r="J204" t="s">
        <v>631</v>
      </c>
      <c r="K204" s="1">
        <v>45833</v>
      </c>
      <c r="L204" t="str">
        <f>IFERROR(VLOOKUP(Result5[[#This Row],[RPRO]],'Data Power app'!C:C,1,0),"Xoa")</f>
        <v>Xoa</v>
      </c>
    </row>
    <row r="205" spans="1:12" x14ac:dyDescent="0.25">
      <c r="A205" t="s">
        <v>10372</v>
      </c>
      <c r="B205" t="s">
        <v>12083</v>
      </c>
      <c r="C205" t="s">
        <v>630</v>
      </c>
      <c r="D205" s="1">
        <v>45840</v>
      </c>
      <c r="E205" t="str">
        <f>IFERROR(VLOOKUP(Result[[#This Row],[RPRO]],H:H,1,0),"")</f>
        <v>RPRO-250613-0147</v>
      </c>
      <c r="H205" t="s">
        <v>1081</v>
      </c>
      <c r="I205" t="s">
        <v>1146</v>
      </c>
      <c r="J205" t="s">
        <v>630</v>
      </c>
      <c r="K205" s="1">
        <v>45821</v>
      </c>
      <c r="L205" t="str">
        <f>IFERROR(VLOOKUP(Result5[[#This Row],[RPRO]],'Data Power app'!C:C,1,0),"Xoa")</f>
        <v>Xoa</v>
      </c>
    </row>
    <row r="206" spans="1:12" x14ac:dyDescent="0.25">
      <c r="A206" t="s">
        <v>10370</v>
      </c>
      <c r="B206" t="s">
        <v>12083</v>
      </c>
      <c r="C206" t="s">
        <v>630</v>
      </c>
      <c r="D206" s="1">
        <v>45840</v>
      </c>
      <c r="E206" t="str">
        <f>IFERROR(VLOOKUP(Result[[#This Row],[RPRO]],H:H,1,0),"")</f>
        <v>RPRO-250613-0089</v>
      </c>
      <c r="H206" t="s">
        <v>1956</v>
      </c>
      <c r="I206" t="s">
        <v>1761</v>
      </c>
      <c r="J206" t="s">
        <v>632</v>
      </c>
      <c r="K206" s="1">
        <v>45828</v>
      </c>
      <c r="L206" t="str">
        <f>IFERROR(VLOOKUP(Result5[[#This Row],[RPRO]],'Data Power app'!C:C,1,0),"Xoa")</f>
        <v>Xoa</v>
      </c>
    </row>
    <row r="207" spans="1:12" x14ac:dyDescent="0.25">
      <c r="A207" t="s">
        <v>10262</v>
      </c>
      <c r="B207" t="s">
        <v>12083</v>
      </c>
      <c r="C207" t="s">
        <v>630</v>
      </c>
      <c r="D207" s="1">
        <v>45840</v>
      </c>
      <c r="E207" t="str">
        <f>IFERROR(VLOOKUP(Result[[#This Row],[RPRO]],H:H,1,0),"")</f>
        <v>RPRO-250613-0132</v>
      </c>
      <c r="H207" t="s">
        <v>885</v>
      </c>
      <c r="I207" t="s">
        <v>903</v>
      </c>
      <c r="J207" t="s">
        <v>630</v>
      </c>
      <c r="K207" s="1">
        <v>45817</v>
      </c>
      <c r="L207" t="str">
        <f>IFERROR(VLOOKUP(Result5[[#This Row],[RPRO]],'Data Power app'!C:C,1,0),"Xoa")</f>
        <v>Xoa</v>
      </c>
    </row>
    <row r="208" spans="1:12" x14ac:dyDescent="0.25">
      <c r="A208" t="s">
        <v>10529</v>
      </c>
      <c r="B208" t="s">
        <v>11007</v>
      </c>
      <c r="C208" t="s">
        <v>631</v>
      </c>
      <c r="D208" s="1">
        <v>45839</v>
      </c>
      <c r="E208" t="str">
        <f>IFERROR(VLOOKUP(Result[[#This Row],[RPRO]],H:H,1,0),"")</f>
        <v>RPRO-250616-0151</v>
      </c>
      <c r="H208" t="s">
        <v>886</v>
      </c>
      <c r="I208" t="s">
        <v>903</v>
      </c>
      <c r="J208" t="s">
        <v>630</v>
      </c>
      <c r="K208" s="1">
        <v>45817</v>
      </c>
      <c r="L208" t="str">
        <f>IFERROR(VLOOKUP(Result5[[#This Row],[RPRO]],'Data Power app'!C:C,1,0),"Xoa")</f>
        <v>Xoa</v>
      </c>
    </row>
    <row r="209" spans="1:12" x14ac:dyDescent="0.25">
      <c r="A209" t="s">
        <v>9868</v>
      </c>
      <c r="B209" t="s">
        <v>12079</v>
      </c>
      <c r="C209" t="s">
        <v>631</v>
      </c>
      <c r="D209" s="1">
        <v>45840</v>
      </c>
      <c r="E209" t="str">
        <f>IFERROR(VLOOKUP(Result[[#This Row],[RPRO]],H:H,1,0),"")</f>
        <v>RPRO-250528-1901</v>
      </c>
      <c r="H209" t="s">
        <v>3661</v>
      </c>
      <c r="I209" t="s">
        <v>4120</v>
      </c>
      <c r="J209" t="s">
        <v>630</v>
      </c>
      <c r="K209" s="1">
        <v>45833</v>
      </c>
      <c r="L209" t="str">
        <f>IFERROR(VLOOKUP(Result5[[#This Row],[RPRO]],'Data Power app'!C:C,1,0),"Xoa")</f>
        <v>RPRO-250512-0060</v>
      </c>
    </row>
    <row r="210" spans="1:12" x14ac:dyDescent="0.25">
      <c r="A210" t="s">
        <v>11795</v>
      </c>
      <c r="B210" t="s">
        <v>12082</v>
      </c>
      <c r="C210" t="s">
        <v>632</v>
      </c>
      <c r="D210" s="1">
        <v>45840</v>
      </c>
      <c r="E210" t="str">
        <f>IFERROR(VLOOKUP(Result[[#This Row],[RPRO]],H:H,1,0),"")</f>
        <v>RPRO-250627-0058</v>
      </c>
      <c r="H210" t="s">
        <v>3663</v>
      </c>
      <c r="I210" t="s">
        <v>4120</v>
      </c>
      <c r="J210" t="s">
        <v>630</v>
      </c>
      <c r="K210" s="1">
        <v>45833</v>
      </c>
      <c r="L210" t="str">
        <f>IFERROR(VLOOKUP(Result5[[#This Row],[RPRO]],'Data Power app'!C:C,1,0),"Xoa")</f>
        <v>RPRO-250512-0061</v>
      </c>
    </row>
    <row r="211" spans="1:12" x14ac:dyDescent="0.25">
      <c r="A211" t="s">
        <v>11966</v>
      </c>
      <c r="B211" t="s">
        <v>12082</v>
      </c>
      <c r="C211" t="s">
        <v>632</v>
      </c>
      <c r="D211" s="1">
        <v>45840</v>
      </c>
      <c r="E211" t="str">
        <f>IFERROR(VLOOKUP(Result[[#This Row],[RPRO]],H:H,1,0),"")</f>
        <v>RPRO-250529-0289</v>
      </c>
      <c r="H211" t="s">
        <v>3665</v>
      </c>
      <c r="I211" t="s">
        <v>4120</v>
      </c>
      <c r="J211" t="s">
        <v>630</v>
      </c>
      <c r="K211" s="1">
        <v>45833</v>
      </c>
      <c r="L211" t="str">
        <f>IFERROR(VLOOKUP(Result5[[#This Row],[RPRO]],'Data Power app'!C:C,1,0),"Xoa")</f>
        <v>RPRO-250512-0062</v>
      </c>
    </row>
    <row r="212" spans="1:12" x14ac:dyDescent="0.25">
      <c r="A212" t="s">
        <v>11968</v>
      </c>
      <c r="B212" t="s">
        <v>12082</v>
      </c>
      <c r="C212" t="s">
        <v>632</v>
      </c>
      <c r="D212" s="1">
        <v>45840</v>
      </c>
      <c r="E212" t="str">
        <f>IFERROR(VLOOKUP(Result[[#This Row],[RPRO]],H:H,1,0),"")</f>
        <v>RPRO-250529-0311</v>
      </c>
      <c r="H212" t="s">
        <v>3667</v>
      </c>
      <c r="I212" t="s">
        <v>4120</v>
      </c>
      <c r="J212" t="s">
        <v>630</v>
      </c>
      <c r="K212" s="1">
        <v>45833</v>
      </c>
      <c r="L212" t="str">
        <f>IFERROR(VLOOKUP(Result5[[#This Row],[RPRO]],'Data Power app'!C:C,1,0),"Xoa")</f>
        <v>RPRO-250512-0063</v>
      </c>
    </row>
    <row r="213" spans="1:12" x14ac:dyDescent="0.25">
      <c r="A213" t="s">
        <v>11970</v>
      </c>
      <c r="B213" t="s">
        <v>12082</v>
      </c>
      <c r="C213" t="s">
        <v>632</v>
      </c>
      <c r="D213" s="1">
        <v>45840</v>
      </c>
      <c r="E213" t="str">
        <f>IFERROR(VLOOKUP(Result[[#This Row],[RPRO]],H:H,1,0),"")</f>
        <v>RPRO-250613-0050</v>
      </c>
      <c r="H213" t="s">
        <v>3669</v>
      </c>
      <c r="I213" t="s">
        <v>4120</v>
      </c>
      <c r="J213" t="s">
        <v>630</v>
      </c>
      <c r="K213" s="1">
        <v>45833</v>
      </c>
      <c r="L213" t="str">
        <f>IFERROR(VLOOKUP(Result5[[#This Row],[RPRO]],'Data Power app'!C:C,1,0),"Xoa")</f>
        <v>Xoa</v>
      </c>
    </row>
    <row r="214" spans="1:12" x14ac:dyDescent="0.25">
      <c r="A214" t="s">
        <v>11972</v>
      </c>
      <c r="B214" t="s">
        <v>12082</v>
      </c>
      <c r="C214" t="s">
        <v>632</v>
      </c>
      <c r="D214" s="1">
        <v>45840</v>
      </c>
      <c r="E214" t="str">
        <f>IFERROR(VLOOKUP(Result[[#This Row],[RPRO]],H:H,1,0),"")</f>
        <v>RPRO-250607-0188</v>
      </c>
      <c r="H214" t="s">
        <v>4889</v>
      </c>
      <c r="I214" t="s">
        <v>4925</v>
      </c>
      <c r="J214" t="s">
        <v>633</v>
      </c>
      <c r="K214" s="1">
        <v>45834</v>
      </c>
      <c r="L214" t="str">
        <f>IFERROR(VLOOKUP(Result5[[#This Row],[RPRO]],'Data Power app'!C:C,1,0),"Xoa")</f>
        <v>RPRO-250512-0066</v>
      </c>
    </row>
    <row r="215" spans="1:12" x14ac:dyDescent="0.25">
      <c r="A215" t="s">
        <v>11974</v>
      </c>
      <c r="B215" t="s">
        <v>12082</v>
      </c>
      <c r="C215" t="s">
        <v>632</v>
      </c>
      <c r="D215" s="1">
        <v>45840</v>
      </c>
      <c r="E215" t="str">
        <f>IFERROR(VLOOKUP(Result[[#This Row],[RPRO]],H:H,1,0),"")</f>
        <v>RPRO-250607-0194</v>
      </c>
      <c r="H215" t="s">
        <v>7830</v>
      </c>
      <c r="I215" t="s">
        <v>8168</v>
      </c>
      <c r="J215" t="s">
        <v>630</v>
      </c>
      <c r="K215" s="1">
        <v>45838</v>
      </c>
      <c r="L215" t="str">
        <f>IFERROR(VLOOKUP(Result5[[#This Row],[RPRO]],'Data Power app'!C:C,1,0),"Xoa")</f>
        <v>Xoa</v>
      </c>
    </row>
    <row r="216" spans="1:12" x14ac:dyDescent="0.25">
      <c r="A216" t="s">
        <v>11976</v>
      </c>
      <c r="B216" t="s">
        <v>12082</v>
      </c>
      <c r="C216" t="s">
        <v>632</v>
      </c>
      <c r="D216" s="1">
        <v>45840</v>
      </c>
      <c r="E216" t="str">
        <f>IFERROR(VLOOKUP(Result[[#This Row],[RPRO]],H:H,1,0),"")</f>
        <v>RPRO-250617-0913</v>
      </c>
      <c r="H216" t="s">
        <v>9511</v>
      </c>
      <c r="I216" t="s">
        <v>12079</v>
      </c>
      <c r="J216" t="s">
        <v>631</v>
      </c>
      <c r="K216" s="1">
        <v>45840</v>
      </c>
      <c r="L216" t="str">
        <f>IFERROR(VLOOKUP(Result5[[#This Row],[RPRO]],'Data Power app'!C:C,1,0),"Xoa")</f>
        <v>Xoa</v>
      </c>
    </row>
    <row r="217" spans="1:12" x14ac:dyDescent="0.25">
      <c r="A217" t="s">
        <v>11983</v>
      </c>
      <c r="B217" t="s">
        <v>12082</v>
      </c>
      <c r="C217" t="s">
        <v>632</v>
      </c>
      <c r="D217" s="1">
        <v>45840</v>
      </c>
      <c r="E217" t="str">
        <f>IFERROR(VLOOKUP(Result[[#This Row],[RPRO]],H:H,1,0),"")</f>
        <v>RPRO-250613-0158</v>
      </c>
      <c r="H217" t="s">
        <v>9522</v>
      </c>
      <c r="I217" t="s">
        <v>12080</v>
      </c>
      <c r="J217" t="s">
        <v>627</v>
      </c>
      <c r="K217" s="1">
        <v>45840</v>
      </c>
      <c r="L217" t="str">
        <f>IFERROR(VLOOKUP(Result5[[#This Row],[RPRO]],'Data Power app'!C:C,1,0),"Xoa")</f>
        <v>Xoa</v>
      </c>
    </row>
    <row r="218" spans="1:12" x14ac:dyDescent="0.25">
      <c r="A218" t="s">
        <v>10928</v>
      </c>
      <c r="B218" t="s">
        <v>11006</v>
      </c>
      <c r="C218" t="s">
        <v>627</v>
      </c>
      <c r="D218" s="1">
        <v>45839</v>
      </c>
      <c r="E218" t="str">
        <f>IFERROR(VLOOKUP(Result[[#This Row],[RPRO]],H:H,1,0),"")</f>
        <v>RPRO-250506-0210</v>
      </c>
      <c r="H218" t="s">
        <v>9524</v>
      </c>
      <c r="I218" t="s">
        <v>12080</v>
      </c>
      <c r="J218" t="s">
        <v>627</v>
      </c>
      <c r="K218" s="1">
        <v>45840</v>
      </c>
      <c r="L218" t="str">
        <f>IFERROR(VLOOKUP(Result5[[#This Row],[RPRO]],'Data Power app'!C:C,1,0),"Xoa")</f>
        <v>Xoa</v>
      </c>
    </row>
    <row r="219" spans="1:12" x14ac:dyDescent="0.25">
      <c r="A219" t="s">
        <v>10930</v>
      </c>
      <c r="B219" t="s">
        <v>11006</v>
      </c>
      <c r="C219" t="s">
        <v>627</v>
      </c>
      <c r="D219" s="1">
        <v>45839</v>
      </c>
      <c r="E219" t="str">
        <f>IFERROR(VLOOKUP(Result[[#This Row],[RPRO]],H:H,1,0),"")</f>
        <v>RPRO-250506-0214</v>
      </c>
      <c r="H219" t="s">
        <v>9526</v>
      </c>
      <c r="I219" t="s">
        <v>12080</v>
      </c>
      <c r="J219" t="s">
        <v>627</v>
      </c>
      <c r="K219" s="1">
        <v>45840</v>
      </c>
      <c r="L219" t="str">
        <f>IFERROR(VLOOKUP(Result5[[#This Row],[RPRO]],'Data Power app'!C:C,1,0),"Xoa")</f>
        <v>Xoa</v>
      </c>
    </row>
    <row r="220" spans="1:12" x14ac:dyDescent="0.25">
      <c r="A220" t="s">
        <v>9494</v>
      </c>
      <c r="B220" t="s">
        <v>13153</v>
      </c>
      <c r="C220" t="s">
        <v>628</v>
      </c>
      <c r="D220" s="1">
        <v>45841</v>
      </c>
      <c r="E220" t="str">
        <f>IFERROR(VLOOKUP(Result[[#This Row],[RPRO]],H:H,1,0),"")</f>
        <v>RPRO-250526-0234</v>
      </c>
      <c r="H220" t="s">
        <v>9528</v>
      </c>
      <c r="I220" t="s">
        <v>12080</v>
      </c>
      <c r="J220" t="s">
        <v>627</v>
      </c>
      <c r="K220" s="1">
        <v>45840</v>
      </c>
      <c r="L220" t="str">
        <f>IFERROR(VLOOKUP(Result5[[#This Row],[RPRO]],'Data Power app'!C:C,1,0),"Xoa")</f>
        <v>Xoa</v>
      </c>
    </row>
    <row r="221" spans="1:12" x14ac:dyDescent="0.25">
      <c r="A221" t="s">
        <v>9560</v>
      </c>
      <c r="B221" t="s">
        <v>13153</v>
      </c>
      <c r="C221" t="s">
        <v>628</v>
      </c>
      <c r="D221" s="1">
        <v>45841</v>
      </c>
      <c r="E221" t="str">
        <f>IFERROR(VLOOKUP(Result[[#This Row],[RPRO]],H:H,1,0),"")</f>
        <v>RPRO-250620-0106</v>
      </c>
      <c r="H221" t="s">
        <v>9499</v>
      </c>
      <c r="I221" t="s">
        <v>12081</v>
      </c>
      <c r="J221" t="s">
        <v>628</v>
      </c>
      <c r="K221" s="1">
        <v>45840</v>
      </c>
      <c r="L221" t="str">
        <f>IFERROR(VLOOKUP(Result5[[#This Row],[RPRO]],'Data Power app'!C:C,1,0),"Xoa")</f>
        <v>Xoa</v>
      </c>
    </row>
    <row r="222" spans="1:12" x14ac:dyDescent="0.25">
      <c r="A222" t="s">
        <v>9562</v>
      </c>
      <c r="B222" t="s">
        <v>13153</v>
      </c>
      <c r="C222" t="s">
        <v>628</v>
      </c>
      <c r="D222" s="1">
        <v>45841</v>
      </c>
      <c r="E222" t="str">
        <f>IFERROR(VLOOKUP(Result[[#This Row],[RPRO]],H:H,1,0),"")</f>
        <v>RPRO-250620-0112</v>
      </c>
      <c r="H222" t="s">
        <v>9558</v>
      </c>
      <c r="I222" t="s">
        <v>12079</v>
      </c>
      <c r="J222" t="s">
        <v>631</v>
      </c>
      <c r="K222" s="1">
        <v>45840</v>
      </c>
      <c r="L222" t="str">
        <f>IFERROR(VLOOKUP(Result5[[#This Row],[RPRO]],'Data Power app'!C:C,1,0),"Xoa")</f>
        <v>Xoa</v>
      </c>
    </row>
    <row r="223" spans="1:12" x14ac:dyDescent="0.25">
      <c r="A223" t="s">
        <v>9564</v>
      </c>
      <c r="B223" t="s">
        <v>13153</v>
      </c>
      <c r="C223" t="s">
        <v>628</v>
      </c>
      <c r="D223" s="1">
        <v>45841</v>
      </c>
      <c r="E223" t="str">
        <f>IFERROR(VLOOKUP(Result[[#This Row],[RPRO]],H:H,1,0),"")</f>
        <v>RPRO-250620-0114</v>
      </c>
      <c r="H223" t="s">
        <v>9389</v>
      </c>
      <c r="I223" t="s">
        <v>12082</v>
      </c>
      <c r="J223" t="s">
        <v>632</v>
      </c>
      <c r="K223" s="1">
        <v>45840</v>
      </c>
      <c r="L223" t="str">
        <f>IFERROR(VLOOKUP(Result5[[#This Row],[RPRO]],'Data Power app'!C:C,1,0),"Xoa")</f>
        <v>Xoa</v>
      </c>
    </row>
    <row r="224" spans="1:12" x14ac:dyDescent="0.25">
      <c r="A224" t="s">
        <v>9566</v>
      </c>
      <c r="B224" t="s">
        <v>13154</v>
      </c>
      <c r="C224" t="s">
        <v>627</v>
      </c>
      <c r="D224" s="1">
        <v>45841</v>
      </c>
      <c r="E224" t="str">
        <f>IFERROR(VLOOKUP(Result[[#This Row],[RPRO]],H:H,1,0),"")</f>
        <v>RPRO-250624-0108</v>
      </c>
      <c r="H224" t="s">
        <v>9355</v>
      </c>
      <c r="I224" t="s">
        <v>12081</v>
      </c>
      <c r="J224" t="s">
        <v>628</v>
      </c>
      <c r="K224" s="1">
        <v>45840</v>
      </c>
      <c r="L224" t="str">
        <f>IFERROR(VLOOKUP(Result5[[#This Row],[RPRO]],'Data Power app'!C:C,1,0),"Xoa")</f>
        <v>Xoa</v>
      </c>
    </row>
    <row r="225" spans="1:12" x14ac:dyDescent="0.25">
      <c r="A225" t="s">
        <v>11985</v>
      </c>
      <c r="B225" t="s">
        <v>13152</v>
      </c>
      <c r="C225" t="s">
        <v>630</v>
      </c>
      <c r="D225" s="1">
        <v>45841</v>
      </c>
      <c r="E225" t="str">
        <f>IFERROR(VLOOKUP(Result[[#This Row],[RPRO]],H:H,1,0),"")</f>
        <v>RPRO-250610-0761</v>
      </c>
      <c r="H225" t="s">
        <v>9362</v>
      </c>
      <c r="I225" t="s">
        <v>12081</v>
      </c>
      <c r="J225" t="s">
        <v>628</v>
      </c>
      <c r="K225" s="1">
        <v>45840</v>
      </c>
      <c r="L225" t="str">
        <f>IFERROR(VLOOKUP(Result5[[#This Row],[RPRO]],'Data Power app'!C:C,1,0),"Xoa")</f>
        <v>Xoa</v>
      </c>
    </row>
    <row r="226" spans="1:12" x14ac:dyDescent="0.25">
      <c r="A226" t="s">
        <v>11998</v>
      </c>
      <c r="B226" t="s">
        <v>12082</v>
      </c>
      <c r="C226" t="s">
        <v>632</v>
      </c>
      <c r="D226" s="1">
        <v>45840</v>
      </c>
      <c r="E226" t="str">
        <f>IFERROR(VLOOKUP(Result[[#This Row],[RPRO]],H:H,1,0),"")</f>
        <v>RPRO-250617-0911</v>
      </c>
      <c r="H226" t="s">
        <v>9364</v>
      </c>
      <c r="I226" t="s">
        <v>12081</v>
      </c>
      <c r="J226" t="s">
        <v>628</v>
      </c>
      <c r="K226" s="1">
        <v>45840</v>
      </c>
      <c r="L226" t="str">
        <f>IFERROR(VLOOKUP(Result5[[#This Row],[RPRO]],'Data Power app'!C:C,1,0),"Xoa")</f>
        <v>Xoa</v>
      </c>
    </row>
    <row r="227" spans="1:12" x14ac:dyDescent="0.25">
      <c r="A227" t="s">
        <v>11996</v>
      </c>
      <c r="B227" t="s">
        <v>12082</v>
      </c>
      <c r="C227" t="s">
        <v>632</v>
      </c>
      <c r="D227" s="1">
        <v>45840</v>
      </c>
      <c r="E227" t="str">
        <f>IFERROR(VLOOKUP(Result[[#This Row],[RPRO]],H:H,1,0),"")</f>
        <v>RPRO-250617-0908</v>
      </c>
      <c r="H227" t="s">
        <v>9366</v>
      </c>
      <c r="I227" t="s">
        <v>12081</v>
      </c>
      <c r="J227" t="s">
        <v>628</v>
      </c>
      <c r="K227" s="1">
        <v>45840</v>
      </c>
      <c r="L227" t="str">
        <f>IFERROR(VLOOKUP(Result5[[#This Row],[RPRO]],'Data Power app'!C:C,1,0),"Xoa")</f>
        <v>Xoa</v>
      </c>
    </row>
    <row r="228" spans="1:12" x14ac:dyDescent="0.25">
      <c r="A228" t="s">
        <v>12000</v>
      </c>
      <c r="B228" t="s">
        <v>12082</v>
      </c>
      <c r="C228" t="s">
        <v>632</v>
      </c>
      <c r="D228" s="1">
        <v>45840</v>
      </c>
      <c r="E228" t="str">
        <f>IFERROR(VLOOKUP(Result[[#This Row],[RPRO]],H:H,1,0),"")</f>
        <v>RPRO-250617-0912</v>
      </c>
      <c r="H228" t="s">
        <v>9369</v>
      </c>
      <c r="I228" t="s">
        <v>12079</v>
      </c>
      <c r="J228" t="s">
        <v>631</v>
      </c>
      <c r="K228" s="1">
        <v>45840</v>
      </c>
      <c r="L228" t="str">
        <f>IFERROR(VLOOKUP(Result5[[#This Row],[RPRO]],'Data Power app'!C:C,1,0),"Xoa")</f>
        <v>Xoa</v>
      </c>
    </row>
    <row r="229" spans="1:12" x14ac:dyDescent="0.25">
      <c r="A229" t="s">
        <v>12002</v>
      </c>
      <c r="B229" t="s">
        <v>12082</v>
      </c>
      <c r="C229" t="s">
        <v>632</v>
      </c>
      <c r="D229" s="1">
        <v>45840</v>
      </c>
      <c r="E229" t="str">
        <f>IFERROR(VLOOKUP(Result[[#This Row],[RPRO]],H:H,1,0),"")</f>
        <v>RPRO-250618-0146</v>
      </c>
      <c r="H229" t="s">
        <v>9382</v>
      </c>
      <c r="I229" t="s">
        <v>12080</v>
      </c>
      <c r="J229" t="s">
        <v>627</v>
      </c>
      <c r="K229" s="1">
        <v>45840</v>
      </c>
      <c r="L229" t="str">
        <f>IFERROR(VLOOKUP(Result5[[#This Row],[RPRO]],'Data Power app'!C:C,1,0),"Xoa")</f>
        <v>Xoa</v>
      </c>
    </row>
    <row r="230" spans="1:12" x14ac:dyDescent="0.25">
      <c r="A230" t="s">
        <v>9717</v>
      </c>
      <c r="B230" t="s">
        <v>13155</v>
      </c>
      <c r="C230" t="s">
        <v>632</v>
      </c>
      <c r="D230" s="1">
        <v>45841</v>
      </c>
      <c r="E230" t="str">
        <f>IFERROR(VLOOKUP(Result[[#This Row],[RPRO]],H:H,1,0),"")</f>
        <v>RPRO-250528-0483</v>
      </c>
      <c r="H230" t="s">
        <v>6346</v>
      </c>
      <c r="I230" t="s">
        <v>6871</v>
      </c>
      <c r="J230" t="s">
        <v>627</v>
      </c>
      <c r="K230" s="1">
        <v>45836</v>
      </c>
      <c r="L230" t="str">
        <f>IFERROR(VLOOKUP(Result5[[#This Row],[RPRO]],'Data Power app'!C:C,1,0),"Xoa")</f>
        <v>Xoa</v>
      </c>
    </row>
    <row r="231" spans="1:12" x14ac:dyDescent="0.25">
      <c r="A231" t="s">
        <v>13106</v>
      </c>
      <c r="B231" t="s">
        <v>13155</v>
      </c>
      <c r="C231" t="s">
        <v>632</v>
      </c>
      <c r="D231" s="1">
        <v>45841</v>
      </c>
      <c r="E231" t="str">
        <f>IFERROR(VLOOKUP(Result[[#This Row],[RPRO]],H:H,1,0),"")</f>
        <v>RPRO-250618-0119</v>
      </c>
      <c r="H231" t="s">
        <v>6340</v>
      </c>
      <c r="I231" t="s">
        <v>6872</v>
      </c>
      <c r="J231" t="s">
        <v>632</v>
      </c>
      <c r="K231" s="1">
        <v>45836</v>
      </c>
      <c r="L231" t="str">
        <f>IFERROR(VLOOKUP(Result5[[#This Row],[RPRO]],'Data Power app'!C:C,1,0),"Xoa")</f>
        <v>Xoa</v>
      </c>
    </row>
    <row r="232" spans="1:12" x14ac:dyDescent="0.25">
      <c r="A232" t="s">
        <v>13108</v>
      </c>
      <c r="B232" t="s">
        <v>13155</v>
      </c>
      <c r="C232" t="s">
        <v>632</v>
      </c>
      <c r="D232" s="1">
        <v>45841</v>
      </c>
      <c r="E232" t="str">
        <f>IFERROR(VLOOKUP(Result[[#This Row],[RPRO]],H:H,1,0),"")</f>
        <v>RPRO-250618-0121</v>
      </c>
      <c r="H232" t="s">
        <v>6342</v>
      </c>
      <c r="I232" t="s">
        <v>6872</v>
      </c>
      <c r="J232" t="s">
        <v>632</v>
      </c>
      <c r="K232" s="1">
        <v>45836</v>
      </c>
      <c r="L232" t="str">
        <f>IFERROR(VLOOKUP(Result5[[#This Row],[RPRO]],'Data Power app'!C:C,1,0),"Xoa")</f>
        <v>Xoa</v>
      </c>
    </row>
    <row r="233" spans="1:12" x14ac:dyDescent="0.25">
      <c r="A233" t="s">
        <v>10753</v>
      </c>
      <c r="B233" t="s">
        <v>11007</v>
      </c>
      <c r="C233" t="s">
        <v>631</v>
      </c>
      <c r="D233" s="1">
        <v>45839</v>
      </c>
      <c r="E233" t="str">
        <f>IFERROR(VLOOKUP(Result[[#This Row],[RPRO]],H:H,1,0),"")</f>
        <v>RPRO-250621-0148</v>
      </c>
      <c r="H233" t="s">
        <v>6344</v>
      </c>
      <c r="I233" t="s">
        <v>6872</v>
      </c>
      <c r="J233" t="s">
        <v>632</v>
      </c>
      <c r="K233" s="1">
        <v>45836</v>
      </c>
      <c r="L233" t="str">
        <f>IFERROR(VLOOKUP(Result5[[#This Row],[RPRO]],'Data Power app'!C:C,1,0),"Xoa")</f>
        <v>Xoa</v>
      </c>
    </row>
    <row r="234" spans="1:12" x14ac:dyDescent="0.25">
      <c r="A234" t="s">
        <v>10760</v>
      </c>
      <c r="B234" t="s">
        <v>11007</v>
      </c>
      <c r="C234" t="s">
        <v>631</v>
      </c>
      <c r="D234" s="1">
        <v>45839</v>
      </c>
      <c r="E234" t="str">
        <f>IFERROR(VLOOKUP(Result[[#This Row],[RPRO]],H:H,1,0),"")</f>
        <v>RPRO-250621-0149</v>
      </c>
      <c r="H234" t="s">
        <v>6394</v>
      </c>
      <c r="I234" t="s">
        <v>6871</v>
      </c>
      <c r="J234" t="s">
        <v>627</v>
      </c>
      <c r="K234" s="1">
        <v>45836</v>
      </c>
      <c r="L234" t="str">
        <f>IFERROR(VLOOKUP(Result5[[#This Row],[RPRO]],'Data Power app'!C:C,1,0),"Xoa")</f>
        <v>Xoa</v>
      </c>
    </row>
    <row r="235" spans="1:12" x14ac:dyDescent="0.25">
      <c r="A235" t="s">
        <v>12024</v>
      </c>
      <c r="B235" t="s">
        <v>12083</v>
      </c>
      <c r="C235" t="s">
        <v>630</v>
      </c>
      <c r="D235" s="1">
        <v>45840</v>
      </c>
      <c r="E235" t="str">
        <f>IFERROR(VLOOKUP(Result[[#This Row],[RPRO]],H:H,1,0),"")</f>
        <v>RPRO-250529-0177</v>
      </c>
      <c r="H235" t="s">
        <v>6312</v>
      </c>
      <c r="I235" t="s">
        <v>6873</v>
      </c>
      <c r="J235" t="s">
        <v>629</v>
      </c>
      <c r="K235" s="1">
        <v>45836</v>
      </c>
      <c r="L235" t="str">
        <f>IFERROR(VLOOKUP(Result5[[#This Row],[RPRO]],'Data Power app'!C:C,1,0),"Xoa")</f>
        <v>RPRO-250603-0351</v>
      </c>
    </row>
    <row r="236" spans="1:12" x14ac:dyDescent="0.25">
      <c r="A236" t="s">
        <v>9909</v>
      </c>
      <c r="B236" t="s">
        <v>13153</v>
      </c>
      <c r="C236" t="s">
        <v>628</v>
      </c>
      <c r="D236" s="1">
        <v>45841</v>
      </c>
      <c r="E236" t="str">
        <f>IFERROR(VLOOKUP(Result[[#This Row],[RPRO]],H:H,1,0),"")</f>
        <v>RPRO-250613-0044</v>
      </c>
      <c r="H236" t="s">
        <v>6314</v>
      </c>
      <c r="I236" t="s">
        <v>6873</v>
      </c>
      <c r="J236" t="s">
        <v>629</v>
      </c>
      <c r="K236" s="1">
        <v>45836</v>
      </c>
      <c r="L236" t="str">
        <f>IFERROR(VLOOKUP(Result5[[#This Row],[RPRO]],'Data Power app'!C:C,1,0),"Xoa")</f>
        <v>RPRO-250603-0352</v>
      </c>
    </row>
    <row r="237" spans="1:12" x14ac:dyDescent="0.25">
      <c r="A237" t="s">
        <v>10025</v>
      </c>
      <c r="B237" t="s">
        <v>13153</v>
      </c>
      <c r="C237" t="s">
        <v>628</v>
      </c>
      <c r="D237" s="1">
        <v>45841</v>
      </c>
      <c r="E237" t="str">
        <f>IFERROR(VLOOKUP(Result[[#This Row],[RPRO]],H:H,1,0),"")</f>
        <v>RPRO-250530-0472</v>
      </c>
      <c r="H237" t="s">
        <v>6318</v>
      </c>
      <c r="I237" t="s">
        <v>6873</v>
      </c>
      <c r="J237" t="s">
        <v>629</v>
      </c>
      <c r="K237" s="1">
        <v>45836</v>
      </c>
      <c r="L237" t="str">
        <f>IFERROR(VLOOKUP(Result5[[#This Row],[RPRO]],'Data Power app'!C:C,1,0),"Xoa")</f>
        <v>RPRO-250603-0354</v>
      </c>
    </row>
    <row r="238" spans="1:12" x14ac:dyDescent="0.25">
      <c r="A238" t="s">
        <v>9961</v>
      </c>
      <c r="B238" t="s">
        <v>13153</v>
      </c>
      <c r="C238" t="s">
        <v>628</v>
      </c>
      <c r="D238" s="1">
        <v>45841</v>
      </c>
      <c r="E238" t="str">
        <f>IFERROR(VLOOKUP(Result[[#This Row],[RPRO]],H:H,1,0),"")</f>
        <v>RPRO-250519-0416</v>
      </c>
      <c r="H238" t="s">
        <v>6450</v>
      </c>
      <c r="I238" t="s">
        <v>6874</v>
      </c>
      <c r="J238" t="s">
        <v>630</v>
      </c>
      <c r="K238" s="1">
        <v>45836</v>
      </c>
      <c r="L238" t="str">
        <f>IFERROR(VLOOKUP(Result5[[#This Row],[RPRO]],'Data Power app'!C:C,1,0),"Xoa")</f>
        <v>Xoa</v>
      </c>
    </row>
    <row r="239" spans="1:12" x14ac:dyDescent="0.25">
      <c r="A239" t="s">
        <v>9963</v>
      </c>
      <c r="B239" t="s">
        <v>13156</v>
      </c>
      <c r="C239" t="s">
        <v>631</v>
      </c>
      <c r="D239" s="1">
        <v>45841</v>
      </c>
      <c r="E239" t="str">
        <f>IFERROR(VLOOKUP(Result[[#This Row],[RPRO]],H:H,1,0),"")</f>
        <v>RPRO-250520-0140</v>
      </c>
      <c r="H239" t="s">
        <v>6453</v>
      </c>
      <c r="I239" t="s">
        <v>6874</v>
      </c>
      <c r="J239" t="s">
        <v>630</v>
      </c>
      <c r="K239" s="1">
        <v>45836</v>
      </c>
      <c r="L239" t="str">
        <f>IFERROR(VLOOKUP(Result5[[#This Row],[RPRO]],'Data Power app'!C:C,1,0),"Xoa")</f>
        <v>Xoa</v>
      </c>
    </row>
    <row r="240" spans="1:12" x14ac:dyDescent="0.25">
      <c r="A240" t="s">
        <v>9965</v>
      </c>
      <c r="B240" t="s">
        <v>13156</v>
      </c>
      <c r="C240" t="s">
        <v>631</v>
      </c>
      <c r="D240" s="1">
        <v>45841</v>
      </c>
      <c r="E240" t="str">
        <f>IFERROR(VLOOKUP(Result[[#This Row],[RPRO]],H:H,1,0),"")</f>
        <v>RPRO-250520-0141</v>
      </c>
      <c r="H240" t="s">
        <v>6455</v>
      </c>
      <c r="I240" t="s">
        <v>6874</v>
      </c>
      <c r="J240" t="s">
        <v>630</v>
      </c>
      <c r="K240" s="1">
        <v>45836</v>
      </c>
      <c r="L240" t="str">
        <f>IFERROR(VLOOKUP(Result5[[#This Row],[RPRO]],'Data Power app'!C:C,1,0),"Xoa")</f>
        <v>Xoa</v>
      </c>
    </row>
    <row r="241" spans="1:12" x14ac:dyDescent="0.25">
      <c r="A241" t="s">
        <v>9967</v>
      </c>
      <c r="B241" t="s">
        <v>13156</v>
      </c>
      <c r="C241" t="s">
        <v>631</v>
      </c>
      <c r="D241" s="1">
        <v>45841</v>
      </c>
      <c r="E241" t="str">
        <f>IFERROR(VLOOKUP(Result[[#This Row],[RPRO]],H:H,1,0),"")</f>
        <v>RPRO-250520-0143</v>
      </c>
      <c r="H241" t="s">
        <v>6457</v>
      </c>
      <c r="I241" t="s">
        <v>6874</v>
      </c>
      <c r="J241" t="s">
        <v>630</v>
      </c>
      <c r="K241" s="1">
        <v>45836</v>
      </c>
      <c r="L241" t="str">
        <f>IFERROR(VLOOKUP(Result5[[#This Row],[RPRO]],'Data Power app'!C:C,1,0),"Xoa")</f>
        <v>Xoa</v>
      </c>
    </row>
    <row r="242" spans="1:12" x14ac:dyDescent="0.25">
      <c r="A242" t="s">
        <v>9969</v>
      </c>
      <c r="B242" t="s">
        <v>13156</v>
      </c>
      <c r="C242" t="s">
        <v>631</v>
      </c>
      <c r="D242" s="1">
        <v>45841</v>
      </c>
      <c r="E242" t="str">
        <f>IFERROR(VLOOKUP(Result[[#This Row],[RPRO]],H:H,1,0),"")</f>
        <v>RPRO-250520-0145</v>
      </c>
      <c r="H242" t="s">
        <v>6459</v>
      </c>
      <c r="I242" t="s">
        <v>6874</v>
      </c>
      <c r="J242" t="s">
        <v>630</v>
      </c>
      <c r="K242" s="1">
        <v>45836</v>
      </c>
      <c r="L242" t="str">
        <f>IFERROR(VLOOKUP(Result5[[#This Row],[RPRO]],'Data Power app'!C:C,1,0),"Xoa")</f>
        <v>Xoa</v>
      </c>
    </row>
    <row r="243" spans="1:12" x14ac:dyDescent="0.25">
      <c r="A243" t="s">
        <v>9971</v>
      </c>
      <c r="B243" t="s">
        <v>13156</v>
      </c>
      <c r="C243" t="s">
        <v>631</v>
      </c>
      <c r="D243" s="1">
        <v>45841</v>
      </c>
      <c r="E243" t="str">
        <f>IFERROR(VLOOKUP(Result[[#This Row],[RPRO]],H:H,1,0),"")</f>
        <v>RPRO-250520-0147</v>
      </c>
      <c r="H243" t="s">
        <v>6461</v>
      </c>
      <c r="I243" t="s">
        <v>6874</v>
      </c>
      <c r="J243" t="s">
        <v>630</v>
      </c>
      <c r="K243" s="1">
        <v>45836</v>
      </c>
      <c r="L243" t="str">
        <f>IFERROR(VLOOKUP(Result5[[#This Row],[RPRO]],'Data Power app'!C:C,1,0),"Xoa")</f>
        <v>Xoa</v>
      </c>
    </row>
    <row r="244" spans="1:12" x14ac:dyDescent="0.25">
      <c r="A244" t="s">
        <v>9973</v>
      </c>
      <c r="B244" t="s">
        <v>13156</v>
      </c>
      <c r="C244" t="s">
        <v>631</v>
      </c>
      <c r="D244" s="1">
        <v>45841</v>
      </c>
      <c r="E244" t="str">
        <f>IFERROR(VLOOKUP(Result[[#This Row],[RPRO]],H:H,1,0),"")</f>
        <v>RPRO-250520-0149</v>
      </c>
      <c r="H244" t="s">
        <v>6620</v>
      </c>
      <c r="I244" t="s">
        <v>6873</v>
      </c>
      <c r="J244" t="s">
        <v>629</v>
      </c>
      <c r="K244" s="1">
        <v>45836</v>
      </c>
      <c r="L244" t="str">
        <f>IFERROR(VLOOKUP(Result5[[#This Row],[RPRO]],'Data Power app'!C:C,1,0),"Xoa")</f>
        <v>Xoa</v>
      </c>
    </row>
    <row r="245" spans="1:12" x14ac:dyDescent="0.25">
      <c r="A245" t="s">
        <v>9975</v>
      </c>
      <c r="B245" t="s">
        <v>13156</v>
      </c>
      <c r="C245" t="s">
        <v>631</v>
      </c>
      <c r="D245" s="1">
        <v>45841</v>
      </c>
      <c r="E245" t="str">
        <f>IFERROR(VLOOKUP(Result[[#This Row],[RPRO]],H:H,1,0),"")</f>
        <v>RPRO-250520-0151</v>
      </c>
      <c r="H245" t="s">
        <v>6735</v>
      </c>
      <c r="I245" t="s">
        <v>6872</v>
      </c>
      <c r="J245" t="s">
        <v>632</v>
      </c>
      <c r="K245" s="1">
        <v>45836</v>
      </c>
      <c r="L245" t="str">
        <f>IFERROR(VLOOKUP(Result5[[#This Row],[RPRO]],'Data Power app'!C:C,1,0),"Xoa")</f>
        <v>Xoa</v>
      </c>
    </row>
    <row r="246" spans="1:12" x14ac:dyDescent="0.25">
      <c r="A246" t="s">
        <v>9977</v>
      </c>
      <c r="B246" t="s">
        <v>13156</v>
      </c>
      <c r="C246" t="s">
        <v>631</v>
      </c>
      <c r="D246" s="1">
        <v>45841</v>
      </c>
      <c r="E246" t="str">
        <f>IFERROR(VLOOKUP(Result[[#This Row],[RPRO]],H:H,1,0),"")</f>
        <v>RPRO-250520-0153</v>
      </c>
      <c r="H246" t="s">
        <v>6737</v>
      </c>
      <c r="I246" t="s">
        <v>6872</v>
      </c>
      <c r="J246" t="s">
        <v>632</v>
      </c>
      <c r="K246" s="1">
        <v>45836</v>
      </c>
      <c r="L246" t="str">
        <f>IFERROR(VLOOKUP(Result5[[#This Row],[RPRO]],'Data Power app'!C:C,1,0),"Xoa")</f>
        <v>Xoa</v>
      </c>
    </row>
    <row r="247" spans="1:12" x14ac:dyDescent="0.25">
      <c r="A247" t="s">
        <v>9979</v>
      </c>
      <c r="B247" t="s">
        <v>13156</v>
      </c>
      <c r="C247" t="s">
        <v>631</v>
      </c>
      <c r="D247" s="1">
        <v>45841</v>
      </c>
      <c r="E247" t="str">
        <f>IFERROR(VLOOKUP(Result[[#This Row],[RPRO]],H:H,1,0),"")</f>
        <v>RPRO-250520-0155</v>
      </c>
      <c r="H247" t="s">
        <v>6719</v>
      </c>
      <c r="I247" t="s">
        <v>6872</v>
      </c>
      <c r="J247" t="s">
        <v>632</v>
      </c>
      <c r="K247" s="1">
        <v>45836</v>
      </c>
      <c r="L247" t="str">
        <f>IFERROR(VLOOKUP(Result5[[#This Row],[RPRO]],'Data Power app'!C:C,1,0),"Xoa")</f>
        <v>Xoa</v>
      </c>
    </row>
    <row r="248" spans="1:12" x14ac:dyDescent="0.25">
      <c r="A248" t="s">
        <v>10021</v>
      </c>
      <c r="B248" t="s">
        <v>13155</v>
      </c>
      <c r="C248" t="s">
        <v>632</v>
      </c>
      <c r="D248" s="1">
        <v>45841</v>
      </c>
      <c r="E248" t="str">
        <f>IFERROR(VLOOKUP(Result[[#This Row],[RPRO]],H:H,1,0),"")</f>
        <v>RPRO-250528-1890</v>
      </c>
      <c r="H248" t="s">
        <v>6705</v>
      </c>
      <c r="I248" t="s">
        <v>6872</v>
      </c>
      <c r="J248" t="s">
        <v>632</v>
      </c>
      <c r="K248" s="1">
        <v>45836</v>
      </c>
      <c r="L248" t="str">
        <f>IFERROR(VLOOKUP(Result5[[#This Row],[RPRO]],'Data Power app'!C:C,1,0),"Xoa")</f>
        <v>Xoa</v>
      </c>
    </row>
    <row r="249" spans="1:12" x14ac:dyDescent="0.25">
      <c r="A249" t="s">
        <v>10023</v>
      </c>
      <c r="B249" t="s">
        <v>13155</v>
      </c>
      <c r="C249" t="s">
        <v>632</v>
      </c>
      <c r="D249" s="1">
        <v>45841</v>
      </c>
      <c r="E249" t="str">
        <f>IFERROR(VLOOKUP(Result[[#This Row],[RPRO]],H:H,1,0),"")</f>
        <v>RPRO-250528-1895</v>
      </c>
      <c r="H249" t="s">
        <v>6717</v>
      </c>
      <c r="I249" t="s">
        <v>6872</v>
      </c>
      <c r="J249" t="s">
        <v>632</v>
      </c>
      <c r="K249" s="1">
        <v>45836</v>
      </c>
      <c r="L249" t="str">
        <f>IFERROR(VLOOKUP(Result5[[#This Row],[RPRO]],'Data Power app'!C:C,1,0),"Xoa")</f>
        <v>Xoa</v>
      </c>
    </row>
    <row r="250" spans="1:12" x14ac:dyDescent="0.25">
      <c r="A250" t="s">
        <v>9987</v>
      </c>
      <c r="B250" t="s">
        <v>13156</v>
      </c>
      <c r="C250" t="s">
        <v>631</v>
      </c>
      <c r="D250" s="1">
        <v>45841</v>
      </c>
      <c r="E250" t="str">
        <f>IFERROR(VLOOKUP(Result[[#This Row],[RPRO]],H:H,1,0),"")</f>
        <v>RPRO-250528-1257</v>
      </c>
      <c r="H250" t="s">
        <v>6712</v>
      </c>
      <c r="I250" t="s">
        <v>6872</v>
      </c>
      <c r="J250" t="s">
        <v>632</v>
      </c>
      <c r="K250" s="1">
        <v>45836</v>
      </c>
      <c r="L250" t="str">
        <f>IFERROR(VLOOKUP(Result5[[#This Row],[RPRO]],'Data Power app'!C:C,1,0),"Xoa")</f>
        <v>Xoa</v>
      </c>
    </row>
    <row r="251" spans="1:12" x14ac:dyDescent="0.25">
      <c r="A251" t="s">
        <v>9989</v>
      </c>
      <c r="B251" t="s">
        <v>13156</v>
      </c>
      <c r="C251" t="s">
        <v>631</v>
      </c>
      <c r="D251" s="1">
        <v>45841</v>
      </c>
      <c r="E251" t="str">
        <f>IFERROR(VLOOKUP(Result[[#This Row],[RPRO]],H:H,1,0),"")</f>
        <v>RPRO-250528-1258</v>
      </c>
      <c r="H251" t="s">
        <v>6751</v>
      </c>
      <c r="I251" t="s">
        <v>6870</v>
      </c>
      <c r="J251" t="s">
        <v>631</v>
      </c>
      <c r="K251" s="1">
        <v>45836</v>
      </c>
      <c r="L251" t="str">
        <f>IFERROR(VLOOKUP(Result5[[#This Row],[RPRO]],'Data Power app'!C:C,1,0),"Xoa")</f>
        <v>Xoa</v>
      </c>
    </row>
    <row r="252" spans="1:12" x14ac:dyDescent="0.25">
      <c r="A252" t="s">
        <v>9991</v>
      </c>
      <c r="B252" t="s">
        <v>13156</v>
      </c>
      <c r="C252" t="s">
        <v>631</v>
      </c>
      <c r="D252" s="1">
        <v>45841</v>
      </c>
      <c r="E252" t="str">
        <f>IFERROR(VLOOKUP(Result[[#This Row],[RPRO]],H:H,1,0),"")</f>
        <v>RPRO-250528-1259</v>
      </c>
      <c r="H252" t="s">
        <v>5564</v>
      </c>
      <c r="I252" t="s">
        <v>5973</v>
      </c>
      <c r="J252" t="s">
        <v>633</v>
      </c>
      <c r="K252" s="1">
        <v>45835</v>
      </c>
      <c r="L252" t="str">
        <f>IFERROR(VLOOKUP(Result5[[#This Row],[RPRO]],'Data Power app'!C:C,1,0),"Xoa")</f>
        <v>Xoa</v>
      </c>
    </row>
    <row r="253" spans="1:12" x14ac:dyDescent="0.25">
      <c r="A253" t="s">
        <v>9993</v>
      </c>
      <c r="B253" t="s">
        <v>13156</v>
      </c>
      <c r="C253" t="s">
        <v>631</v>
      </c>
      <c r="D253" s="1">
        <v>45841</v>
      </c>
      <c r="E253" t="str">
        <f>IFERROR(VLOOKUP(Result[[#This Row],[RPRO]],H:H,1,0),"")</f>
        <v>RPRO-250528-1260</v>
      </c>
      <c r="H253" t="s">
        <v>5571</v>
      </c>
      <c r="I253" t="s">
        <v>5973</v>
      </c>
      <c r="J253" t="s">
        <v>633</v>
      </c>
      <c r="K253" s="1">
        <v>45835</v>
      </c>
      <c r="L253" t="str">
        <f>IFERROR(VLOOKUP(Result5[[#This Row],[RPRO]],'Data Power app'!C:C,1,0),"Xoa")</f>
        <v>Xoa</v>
      </c>
    </row>
    <row r="254" spans="1:12" x14ac:dyDescent="0.25">
      <c r="A254" t="s">
        <v>9995</v>
      </c>
      <c r="B254" t="s">
        <v>13156</v>
      </c>
      <c r="C254" t="s">
        <v>631</v>
      </c>
      <c r="D254" s="1">
        <v>45841</v>
      </c>
      <c r="E254" t="str">
        <f>IFERROR(VLOOKUP(Result[[#This Row],[RPRO]],H:H,1,0),"")</f>
        <v>RPRO-250528-1261</v>
      </c>
      <c r="H254" t="s">
        <v>5573</v>
      </c>
      <c r="I254" t="s">
        <v>5973</v>
      </c>
      <c r="J254" t="s">
        <v>633</v>
      </c>
      <c r="K254" s="1">
        <v>45835</v>
      </c>
      <c r="L254" t="str">
        <f>IFERROR(VLOOKUP(Result5[[#This Row],[RPRO]],'Data Power app'!C:C,1,0),"Xoa")</f>
        <v>Xoa</v>
      </c>
    </row>
    <row r="255" spans="1:12" x14ac:dyDescent="0.25">
      <c r="A255" t="s">
        <v>9997</v>
      </c>
      <c r="B255" t="s">
        <v>13156</v>
      </c>
      <c r="C255" t="s">
        <v>631</v>
      </c>
      <c r="D255" s="1">
        <v>45841</v>
      </c>
      <c r="E255" t="str">
        <f>IFERROR(VLOOKUP(Result[[#This Row],[RPRO]],H:H,1,0),"")</f>
        <v>RPRO-250528-1262</v>
      </c>
      <c r="H255" t="s">
        <v>5695</v>
      </c>
      <c r="I255" t="s">
        <v>5970</v>
      </c>
      <c r="J255" t="s">
        <v>631</v>
      </c>
      <c r="K255" s="1">
        <v>45835</v>
      </c>
      <c r="L255" t="str">
        <f>IFERROR(VLOOKUP(Result5[[#This Row],[RPRO]],'Data Power app'!C:C,1,0),"Xoa")</f>
        <v>Xoa</v>
      </c>
    </row>
    <row r="256" spans="1:12" x14ac:dyDescent="0.25">
      <c r="A256" t="s">
        <v>9999</v>
      </c>
      <c r="B256" t="s">
        <v>13156</v>
      </c>
      <c r="C256" t="s">
        <v>631</v>
      </c>
      <c r="D256" s="1">
        <v>45841</v>
      </c>
      <c r="E256" t="str">
        <f>IFERROR(VLOOKUP(Result[[#This Row],[RPRO]],H:H,1,0),"")</f>
        <v>RPRO-250528-1263</v>
      </c>
      <c r="H256" t="s">
        <v>9520</v>
      </c>
      <c r="I256" t="s">
        <v>11006</v>
      </c>
      <c r="J256" t="s">
        <v>627</v>
      </c>
      <c r="K256" s="1">
        <v>45839</v>
      </c>
      <c r="L256" t="str">
        <f>IFERROR(VLOOKUP(Result5[[#This Row],[RPRO]],'Data Power app'!C:C,1,0),"Xoa")</f>
        <v>Xoa</v>
      </c>
    </row>
    <row r="257" spans="1:12" x14ac:dyDescent="0.25">
      <c r="A257" t="s">
        <v>10001</v>
      </c>
      <c r="B257" t="s">
        <v>13156</v>
      </c>
      <c r="C257" t="s">
        <v>631</v>
      </c>
      <c r="D257" s="1">
        <v>45841</v>
      </c>
      <c r="E257" t="str">
        <f>IFERROR(VLOOKUP(Result[[#This Row],[RPRO]],H:H,1,0),"")</f>
        <v>RPRO-250528-1264</v>
      </c>
      <c r="H257" t="s">
        <v>9548</v>
      </c>
      <c r="I257" t="s">
        <v>11006</v>
      </c>
      <c r="J257" t="s">
        <v>627</v>
      </c>
      <c r="K257" s="1">
        <v>45839</v>
      </c>
      <c r="L257" t="str">
        <f>IFERROR(VLOOKUP(Result5[[#This Row],[RPRO]],'Data Power app'!C:C,1,0),"Xoa")</f>
        <v>Xoa</v>
      </c>
    </row>
    <row r="258" spans="1:12" x14ac:dyDescent="0.25">
      <c r="A258" t="s">
        <v>10003</v>
      </c>
      <c r="B258" t="s">
        <v>13156</v>
      </c>
      <c r="C258" t="s">
        <v>631</v>
      </c>
      <c r="D258" s="1">
        <v>45841</v>
      </c>
      <c r="E258" t="str">
        <f>IFERROR(VLOOKUP(Result[[#This Row],[RPRO]],H:H,1,0),"")</f>
        <v>RPRO-250528-1265</v>
      </c>
      <c r="H258" t="s">
        <v>9946</v>
      </c>
      <c r="I258" t="s">
        <v>11008</v>
      </c>
      <c r="J258" t="s">
        <v>630</v>
      </c>
      <c r="K258" s="1">
        <v>45839</v>
      </c>
      <c r="L258" t="str">
        <f>IFERROR(VLOOKUP(Result5[[#This Row],[RPRO]],'Data Power app'!C:C,1,0),"Xoa")</f>
        <v>Xoa</v>
      </c>
    </row>
    <row r="259" spans="1:12" x14ac:dyDescent="0.25">
      <c r="A259" t="s">
        <v>10005</v>
      </c>
      <c r="B259" t="s">
        <v>13156</v>
      </c>
      <c r="C259" t="s">
        <v>631</v>
      </c>
      <c r="D259" s="1">
        <v>45841</v>
      </c>
      <c r="E259" t="str">
        <f>IFERROR(VLOOKUP(Result[[#This Row],[RPRO]],H:H,1,0),"")</f>
        <v>RPRO-250528-1266</v>
      </c>
      <c r="H259" t="s">
        <v>9741</v>
      </c>
      <c r="I259" t="s">
        <v>12082</v>
      </c>
      <c r="J259" t="s">
        <v>632</v>
      </c>
      <c r="K259" s="1">
        <v>45840</v>
      </c>
      <c r="L259" t="str">
        <f>IFERROR(VLOOKUP(Result5[[#This Row],[RPRO]],'Data Power app'!C:C,1,0),"Xoa")</f>
        <v>Xoa</v>
      </c>
    </row>
    <row r="260" spans="1:12" x14ac:dyDescent="0.25">
      <c r="A260" t="s">
        <v>10007</v>
      </c>
      <c r="B260" t="s">
        <v>13156</v>
      </c>
      <c r="C260" t="s">
        <v>631</v>
      </c>
      <c r="D260" s="1">
        <v>45841</v>
      </c>
      <c r="E260" t="str">
        <f>IFERROR(VLOOKUP(Result[[#This Row],[RPRO]],H:H,1,0),"")</f>
        <v>RPRO-250528-1267</v>
      </c>
      <c r="H260" t="s">
        <v>9575</v>
      </c>
      <c r="I260" t="s">
        <v>12079</v>
      </c>
      <c r="J260" t="s">
        <v>631</v>
      </c>
      <c r="K260" s="1">
        <v>45840</v>
      </c>
      <c r="L260" t="str">
        <f>IFERROR(VLOOKUP(Result5[[#This Row],[RPRO]],'Data Power app'!C:C,1,0),"Xoa")</f>
        <v>Xoa</v>
      </c>
    </row>
    <row r="261" spans="1:12" x14ac:dyDescent="0.25">
      <c r="A261" t="s">
        <v>10009</v>
      </c>
      <c r="B261" t="s">
        <v>13156</v>
      </c>
      <c r="C261" t="s">
        <v>631</v>
      </c>
      <c r="D261" s="1">
        <v>45841</v>
      </c>
      <c r="E261" t="str">
        <f>IFERROR(VLOOKUP(Result[[#This Row],[RPRO]],H:H,1,0),"")</f>
        <v>RPRO-250528-1268</v>
      </c>
      <c r="H261" t="s">
        <v>9577</v>
      </c>
      <c r="I261" t="s">
        <v>12079</v>
      </c>
      <c r="J261" t="s">
        <v>631</v>
      </c>
      <c r="K261" s="1">
        <v>45840</v>
      </c>
      <c r="L261" t="str">
        <f>IFERROR(VLOOKUP(Result5[[#This Row],[RPRO]],'Data Power app'!C:C,1,0),"Xoa")</f>
        <v>Xoa</v>
      </c>
    </row>
    <row r="262" spans="1:12" x14ac:dyDescent="0.25">
      <c r="A262" t="s">
        <v>10011</v>
      </c>
      <c r="B262" t="s">
        <v>13156</v>
      </c>
      <c r="C262" t="s">
        <v>631</v>
      </c>
      <c r="D262" s="1">
        <v>45841</v>
      </c>
      <c r="E262" t="str">
        <f>IFERROR(VLOOKUP(Result[[#This Row],[RPRO]],H:H,1,0),"")</f>
        <v>RPRO-250528-1269</v>
      </c>
      <c r="H262" t="s">
        <v>9579</v>
      </c>
      <c r="I262" t="s">
        <v>12079</v>
      </c>
      <c r="J262" t="s">
        <v>631</v>
      </c>
      <c r="K262" s="1">
        <v>45840</v>
      </c>
      <c r="L262" t="str">
        <f>IFERROR(VLOOKUP(Result5[[#This Row],[RPRO]],'Data Power app'!C:C,1,0),"Xoa")</f>
        <v>Xoa</v>
      </c>
    </row>
    <row r="263" spans="1:12" x14ac:dyDescent="0.25">
      <c r="A263" t="s">
        <v>10013</v>
      </c>
      <c r="B263" t="s">
        <v>13156</v>
      </c>
      <c r="C263" t="s">
        <v>631</v>
      </c>
      <c r="D263" s="1">
        <v>45841</v>
      </c>
      <c r="E263" t="str">
        <f>IFERROR(VLOOKUP(Result[[#This Row],[RPRO]],H:H,1,0),"")</f>
        <v>RPRO-250528-1270</v>
      </c>
      <c r="H263" t="s">
        <v>9581</v>
      </c>
      <c r="I263" t="s">
        <v>12079</v>
      </c>
      <c r="J263" t="s">
        <v>631</v>
      </c>
      <c r="K263" s="1">
        <v>45840</v>
      </c>
      <c r="L263" t="str">
        <f>IFERROR(VLOOKUP(Result5[[#This Row],[RPRO]],'Data Power app'!C:C,1,0),"Xoa")</f>
        <v>Xoa</v>
      </c>
    </row>
    <row r="264" spans="1:12" x14ac:dyDescent="0.25">
      <c r="A264" t="s">
        <v>10015</v>
      </c>
      <c r="B264" t="s">
        <v>13156</v>
      </c>
      <c r="C264" t="s">
        <v>631</v>
      </c>
      <c r="D264" s="1">
        <v>45841</v>
      </c>
      <c r="E264" t="str">
        <f>IFERROR(VLOOKUP(Result[[#This Row],[RPRO]],H:H,1,0),"")</f>
        <v>RPRO-250528-1271</v>
      </c>
      <c r="H264" t="s">
        <v>9583</v>
      </c>
      <c r="I264" t="s">
        <v>12079</v>
      </c>
      <c r="J264" t="s">
        <v>631</v>
      </c>
      <c r="K264" s="1">
        <v>45840</v>
      </c>
      <c r="L264" t="str">
        <f>IFERROR(VLOOKUP(Result5[[#This Row],[RPRO]],'Data Power app'!C:C,1,0),"Xoa")</f>
        <v>Xoa</v>
      </c>
    </row>
    <row r="265" spans="1:12" x14ac:dyDescent="0.25">
      <c r="A265" t="s">
        <v>10017</v>
      </c>
      <c r="B265" t="s">
        <v>13156</v>
      </c>
      <c r="C265" t="s">
        <v>631</v>
      </c>
      <c r="D265" s="1">
        <v>45841</v>
      </c>
      <c r="E265" t="str">
        <f>IFERROR(VLOOKUP(Result[[#This Row],[RPRO]],H:H,1,0),"")</f>
        <v>RPRO-250528-1272</v>
      </c>
      <c r="H265" t="s">
        <v>9585</v>
      </c>
      <c r="I265" t="s">
        <v>12079</v>
      </c>
      <c r="J265" t="s">
        <v>631</v>
      </c>
      <c r="K265" s="1">
        <v>45840</v>
      </c>
      <c r="L265" t="str">
        <f>IFERROR(VLOOKUP(Result5[[#This Row],[RPRO]],'Data Power app'!C:C,1,0),"Xoa")</f>
        <v>Xoa</v>
      </c>
    </row>
    <row r="266" spans="1:12" x14ac:dyDescent="0.25">
      <c r="A266" t="s">
        <v>10019</v>
      </c>
      <c r="B266" t="s">
        <v>13156</v>
      </c>
      <c r="C266" t="s">
        <v>631</v>
      </c>
      <c r="D266" s="1">
        <v>45841</v>
      </c>
      <c r="E266" t="str">
        <f>IFERROR(VLOOKUP(Result[[#This Row],[RPRO]],H:H,1,0),"")</f>
        <v>RPRO-250528-1273</v>
      </c>
      <c r="H266" t="s">
        <v>9587</v>
      </c>
      <c r="I266" t="s">
        <v>12079</v>
      </c>
      <c r="J266" t="s">
        <v>631</v>
      </c>
      <c r="K266" s="1">
        <v>45840</v>
      </c>
      <c r="L266" t="str">
        <f>IFERROR(VLOOKUP(Result5[[#This Row],[RPRO]],'Data Power app'!C:C,1,0),"Xoa")</f>
        <v>Xoa</v>
      </c>
    </row>
    <row r="267" spans="1:12" x14ac:dyDescent="0.25">
      <c r="A267" t="s">
        <v>10029</v>
      </c>
      <c r="B267" t="s">
        <v>13153</v>
      </c>
      <c r="C267" t="s">
        <v>628</v>
      </c>
      <c r="D267" s="1">
        <v>45841</v>
      </c>
      <c r="E267" t="str">
        <f>IFERROR(VLOOKUP(Result[[#This Row],[RPRO]],H:H,1,0),"")</f>
        <v>RPRO-250606-0239</v>
      </c>
      <c r="H267" t="s">
        <v>9589</v>
      </c>
      <c r="I267" t="s">
        <v>12079</v>
      </c>
      <c r="J267" t="s">
        <v>631</v>
      </c>
      <c r="K267" s="1">
        <v>45840</v>
      </c>
      <c r="L267" t="str">
        <f>IFERROR(VLOOKUP(Result5[[#This Row],[RPRO]],'Data Power app'!C:C,1,0),"Xoa")</f>
        <v>Xoa</v>
      </c>
    </row>
    <row r="268" spans="1:12" x14ac:dyDescent="0.25">
      <c r="A268" t="s">
        <v>10027</v>
      </c>
      <c r="B268" t="s">
        <v>13153</v>
      </c>
      <c r="C268" t="s">
        <v>628</v>
      </c>
      <c r="D268" s="1">
        <v>45841</v>
      </c>
      <c r="E268" t="str">
        <f>IFERROR(VLOOKUP(Result[[#This Row],[RPRO]],H:H,1,0),"")</f>
        <v>RPRO-250530-0476</v>
      </c>
      <c r="H268" t="s">
        <v>9756</v>
      </c>
      <c r="I268" t="s">
        <v>12081</v>
      </c>
      <c r="J268" t="s">
        <v>628</v>
      </c>
      <c r="K268" s="1">
        <v>45840</v>
      </c>
      <c r="L268" t="str">
        <f>IFERROR(VLOOKUP(Result5[[#This Row],[RPRO]],'Data Power app'!C:C,1,0),"Xoa")</f>
        <v>Xoa</v>
      </c>
    </row>
    <row r="269" spans="1:12" x14ac:dyDescent="0.25">
      <c r="A269" t="s">
        <v>10031</v>
      </c>
      <c r="B269" t="s">
        <v>13156</v>
      </c>
      <c r="C269" t="s">
        <v>631</v>
      </c>
      <c r="D269" s="1">
        <v>45841</v>
      </c>
      <c r="E269" t="str">
        <f>IFERROR(VLOOKUP(Result[[#This Row],[RPRO]],H:H,1,0),"")</f>
        <v>RPRO-250612-0407</v>
      </c>
      <c r="H269" t="s">
        <v>9760</v>
      </c>
      <c r="I269" t="s">
        <v>12081</v>
      </c>
      <c r="J269" t="s">
        <v>628</v>
      </c>
      <c r="K269" s="1">
        <v>45840</v>
      </c>
      <c r="L269" t="str">
        <f>IFERROR(VLOOKUP(Result5[[#This Row],[RPRO]],'Data Power app'!C:C,1,0),"Xoa")</f>
        <v>Xoa</v>
      </c>
    </row>
    <row r="270" spans="1:12" x14ac:dyDescent="0.25">
      <c r="A270" t="s">
        <v>10033</v>
      </c>
      <c r="B270" t="s">
        <v>13156</v>
      </c>
      <c r="C270" t="s">
        <v>631</v>
      </c>
      <c r="D270" s="1">
        <v>45841</v>
      </c>
      <c r="E270" t="str">
        <f>IFERROR(VLOOKUP(Result[[#This Row],[RPRO]],H:H,1,0),"")</f>
        <v>RPRO-250612-0408</v>
      </c>
      <c r="H270" t="s">
        <v>9752</v>
      </c>
      <c r="I270" t="s">
        <v>12081</v>
      </c>
      <c r="J270" t="s">
        <v>628</v>
      </c>
      <c r="K270" s="1">
        <v>45840</v>
      </c>
      <c r="L270" t="str">
        <f>IFERROR(VLOOKUP(Result5[[#This Row],[RPRO]],'Data Power app'!C:C,1,0),"Xoa")</f>
        <v>Xoa</v>
      </c>
    </row>
    <row r="271" spans="1:12" x14ac:dyDescent="0.25">
      <c r="A271" t="s">
        <v>10035</v>
      </c>
      <c r="B271" t="s">
        <v>13156</v>
      </c>
      <c r="C271" t="s">
        <v>631</v>
      </c>
      <c r="D271" s="1">
        <v>45841</v>
      </c>
      <c r="E271" t="str">
        <f>IFERROR(VLOOKUP(Result[[#This Row],[RPRO]],H:H,1,0),"")</f>
        <v>RPRO-250612-0409</v>
      </c>
      <c r="H271" t="s">
        <v>9754</v>
      </c>
      <c r="I271" t="s">
        <v>12081</v>
      </c>
      <c r="J271" t="s">
        <v>628</v>
      </c>
      <c r="K271" s="1">
        <v>45840</v>
      </c>
      <c r="L271" t="str">
        <f>IFERROR(VLOOKUP(Result5[[#This Row],[RPRO]],'Data Power app'!C:C,1,0),"Xoa")</f>
        <v>Xoa</v>
      </c>
    </row>
    <row r="272" spans="1:12" x14ac:dyDescent="0.25">
      <c r="A272" t="s">
        <v>10037</v>
      </c>
      <c r="B272" t="s">
        <v>13156</v>
      </c>
      <c r="C272" t="s">
        <v>631</v>
      </c>
      <c r="D272" s="1">
        <v>45841</v>
      </c>
      <c r="E272" t="str">
        <f>IFERROR(VLOOKUP(Result[[#This Row],[RPRO]],H:H,1,0),"")</f>
        <v>RPRO-250612-0410</v>
      </c>
      <c r="H272" t="s">
        <v>9758</v>
      </c>
      <c r="I272" t="s">
        <v>12081</v>
      </c>
      <c r="J272" t="s">
        <v>628</v>
      </c>
      <c r="K272" s="1">
        <v>45840</v>
      </c>
      <c r="L272" t="str">
        <f>IFERROR(VLOOKUP(Result5[[#This Row],[RPRO]],'Data Power app'!C:C,1,0),"Xoa")</f>
        <v>Xoa</v>
      </c>
    </row>
    <row r="273" spans="1:12" x14ac:dyDescent="0.25">
      <c r="A273" t="s">
        <v>10039</v>
      </c>
      <c r="B273" t="s">
        <v>13156</v>
      </c>
      <c r="C273" t="s">
        <v>631</v>
      </c>
      <c r="D273" s="1">
        <v>45841</v>
      </c>
      <c r="E273" t="str">
        <f>IFERROR(VLOOKUP(Result[[#This Row],[RPRO]],H:H,1,0),"")</f>
        <v>RPRO-250612-0411</v>
      </c>
      <c r="H273" t="s">
        <v>9762</v>
      </c>
      <c r="I273" t="s">
        <v>12081</v>
      </c>
      <c r="J273" t="s">
        <v>628</v>
      </c>
      <c r="K273" s="1">
        <v>45840</v>
      </c>
      <c r="L273" t="str">
        <f>IFERROR(VLOOKUP(Result5[[#This Row],[RPRO]],'Data Power app'!C:C,1,0),"Xoa")</f>
        <v>Xoa</v>
      </c>
    </row>
    <row r="274" spans="1:12" x14ac:dyDescent="0.25">
      <c r="A274" t="s">
        <v>10041</v>
      </c>
      <c r="B274" t="s">
        <v>13156</v>
      </c>
      <c r="C274" t="s">
        <v>631</v>
      </c>
      <c r="D274" s="1">
        <v>45841</v>
      </c>
      <c r="E274" t="str">
        <f>IFERROR(VLOOKUP(Result[[#This Row],[RPRO]],H:H,1,0),"")</f>
        <v>RPRO-250612-0412</v>
      </c>
      <c r="H274" t="s">
        <v>9748</v>
      </c>
      <c r="I274" t="s">
        <v>12081</v>
      </c>
      <c r="J274" t="s">
        <v>628</v>
      </c>
      <c r="K274" s="1">
        <v>45840</v>
      </c>
      <c r="L274" t="str">
        <f>IFERROR(VLOOKUP(Result5[[#This Row],[RPRO]],'Data Power app'!C:C,1,0),"Xoa")</f>
        <v>Xoa</v>
      </c>
    </row>
    <row r="275" spans="1:12" x14ac:dyDescent="0.25">
      <c r="A275" t="s">
        <v>10043</v>
      </c>
      <c r="B275" t="s">
        <v>13156</v>
      </c>
      <c r="C275" t="s">
        <v>631</v>
      </c>
      <c r="D275" s="1">
        <v>45841</v>
      </c>
      <c r="E275" t="str">
        <f>IFERROR(VLOOKUP(Result[[#This Row],[RPRO]],H:H,1,0),"")</f>
        <v>RPRO-250612-0413</v>
      </c>
      <c r="H275" t="s">
        <v>9750</v>
      </c>
      <c r="I275" t="s">
        <v>12081</v>
      </c>
      <c r="J275" t="s">
        <v>628</v>
      </c>
      <c r="K275" s="1">
        <v>45840</v>
      </c>
      <c r="L275" t="str">
        <f>IFERROR(VLOOKUP(Result5[[#This Row],[RPRO]],'Data Power app'!C:C,1,0),"Xoa")</f>
        <v>Xoa</v>
      </c>
    </row>
    <row r="276" spans="1:12" x14ac:dyDescent="0.25">
      <c r="A276" t="s">
        <v>10045</v>
      </c>
      <c r="B276" t="s">
        <v>13156</v>
      </c>
      <c r="C276" t="s">
        <v>631</v>
      </c>
      <c r="D276" s="1">
        <v>45841</v>
      </c>
      <c r="E276" t="str">
        <f>IFERROR(VLOOKUP(Result[[#This Row],[RPRO]],H:H,1,0),"")</f>
        <v>RPRO-250612-0414</v>
      </c>
      <c r="H276" t="s">
        <v>9598</v>
      </c>
      <c r="I276" t="s">
        <v>12080</v>
      </c>
      <c r="J276" t="s">
        <v>627</v>
      </c>
      <c r="K276" s="1">
        <v>45840</v>
      </c>
      <c r="L276" t="str">
        <f>IFERROR(VLOOKUP(Result5[[#This Row],[RPRO]],'Data Power app'!C:C,1,0),"Xoa")</f>
        <v>Xoa</v>
      </c>
    </row>
    <row r="277" spans="1:12" x14ac:dyDescent="0.25">
      <c r="A277" t="s">
        <v>12793</v>
      </c>
      <c r="B277" t="s">
        <v>13157</v>
      </c>
      <c r="C277" t="s">
        <v>633</v>
      </c>
      <c r="D277" s="1">
        <v>45841</v>
      </c>
      <c r="E277" t="str">
        <f>IFERROR(VLOOKUP(Result[[#This Row],[RPRO]],H:H,1,0),"")</f>
        <v>RPRO-250610-0665</v>
      </c>
      <c r="H277" t="s">
        <v>9619</v>
      </c>
      <c r="I277" t="s">
        <v>12080</v>
      </c>
      <c r="J277" t="s">
        <v>627</v>
      </c>
      <c r="K277" s="1">
        <v>45840</v>
      </c>
      <c r="L277" t="str">
        <f>IFERROR(VLOOKUP(Result5[[#This Row],[RPRO]],'Data Power app'!C:C,1,0),"Xoa")</f>
        <v>Xoa</v>
      </c>
    </row>
    <row r="278" spans="1:12" x14ac:dyDescent="0.25">
      <c r="A278" t="s">
        <v>12787</v>
      </c>
      <c r="B278" t="s">
        <v>13157</v>
      </c>
      <c r="C278" t="s">
        <v>633</v>
      </c>
      <c r="D278" s="1">
        <v>45841</v>
      </c>
      <c r="E278" t="str">
        <f>IFERROR(VLOOKUP(Result[[#This Row],[RPRO]],H:H,1,0),"")</f>
        <v>RPRO-250610-0606</v>
      </c>
      <c r="H278" t="s">
        <v>9648</v>
      </c>
      <c r="I278" t="s">
        <v>12080</v>
      </c>
      <c r="J278" t="s">
        <v>627</v>
      </c>
      <c r="K278" s="1">
        <v>45840</v>
      </c>
      <c r="L278" t="str">
        <f>IFERROR(VLOOKUP(Result5[[#This Row],[RPRO]],'Data Power app'!C:C,1,0),"Xoa")</f>
        <v>Xoa</v>
      </c>
    </row>
    <row r="279" spans="1:12" x14ac:dyDescent="0.25">
      <c r="A279" t="s">
        <v>12789</v>
      </c>
      <c r="B279" t="s">
        <v>13157</v>
      </c>
      <c r="C279" t="s">
        <v>633</v>
      </c>
      <c r="D279" s="1">
        <v>45841</v>
      </c>
      <c r="E279" t="str">
        <f>IFERROR(VLOOKUP(Result[[#This Row],[RPRO]],H:H,1,0),"")</f>
        <v>RPRO-250610-0616</v>
      </c>
      <c r="H279" t="s">
        <v>9652</v>
      </c>
      <c r="I279" t="s">
        <v>12081</v>
      </c>
      <c r="J279" t="s">
        <v>628</v>
      </c>
      <c r="K279" s="1">
        <v>45840</v>
      </c>
      <c r="L279" t="str">
        <f>IFERROR(VLOOKUP(Result5[[#This Row],[RPRO]],'Data Power app'!C:C,1,0),"Xoa")</f>
        <v>Xoa</v>
      </c>
    </row>
    <row r="280" spans="1:12" x14ac:dyDescent="0.25">
      <c r="A280" t="s">
        <v>12791</v>
      </c>
      <c r="B280" t="s">
        <v>13157</v>
      </c>
      <c r="C280" t="s">
        <v>633</v>
      </c>
      <c r="D280" s="1">
        <v>45841</v>
      </c>
      <c r="E280" t="str">
        <f>IFERROR(VLOOKUP(Result[[#This Row],[RPRO]],H:H,1,0),"")</f>
        <v>RPRO-250610-0643</v>
      </c>
      <c r="H280" t="s">
        <v>9658</v>
      </c>
      <c r="I280" t="s">
        <v>12081</v>
      </c>
      <c r="J280" t="s">
        <v>628</v>
      </c>
      <c r="K280" s="1">
        <v>45840</v>
      </c>
      <c r="L280" t="str">
        <f>IFERROR(VLOOKUP(Result5[[#This Row],[RPRO]],'Data Power app'!C:C,1,0),"Xoa")</f>
        <v>Xoa</v>
      </c>
    </row>
    <row r="281" spans="1:12" x14ac:dyDescent="0.25">
      <c r="A281" t="s">
        <v>12795</v>
      </c>
      <c r="B281" t="s">
        <v>13157</v>
      </c>
      <c r="C281" t="s">
        <v>633</v>
      </c>
      <c r="D281" s="1">
        <v>45841</v>
      </c>
      <c r="E281" t="str">
        <f>IFERROR(VLOOKUP(Result[[#This Row],[RPRO]],H:H,1,0),"")</f>
        <v>RPRO-250610-0685</v>
      </c>
      <c r="H281" t="s">
        <v>9624</v>
      </c>
      <c r="I281" t="s">
        <v>12080</v>
      </c>
      <c r="J281" t="s">
        <v>627</v>
      </c>
      <c r="K281" s="1">
        <v>45840</v>
      </c>
      <c r="L281" t="str">
        <f>IFERROR(VLOOKUP(Result5[[#This Row],[RPRO]],'Data Power app'!C:C,1,0),"Xoa")</f>
        <v>Xoa</v>
      </c>
    </row>
    <row r="282" spans="1:12" x14ac:dyDescent="0.25">
      <c r="A282" t="s">
        <v>12799</v>
      </c>
      <c r="B282" t="s">
        <v>13157</v>
      </c>
      <c r="C282" t="s">
        <v>633</v>
      </c>
      <c r="D282" s="1">
        <v>45841</v>
      </c>
      <c r="E282" t="str">
        <f>IFERROR(VLOOKUP(Result[[#This Row],[RPRO]],H:H,1,0),"")</f>
        <v>RPRO-250610-0724</v>
      </c>
      <c r="H282" t="s">
        <v>9626</v>
      </c>
      <c r="I282" t="s">
        <v>12080</v>
      </c>
      <c r="J282" t="s">
        <v>627</v>
      </c>
      <c r="K282" s="1">
        <v>45840</v>
      </c>
      <c r="L282" t="str">
        <f>IFERROR(VLOOKUP(Result5[[#This Row],[RPRO]],'Data Power app'!C:C,1,0),"Xoa")</f>
        <v>Xoa</v>
      </c>
    </row>
    <row r="283" spans="1:12" x14ac:dyDescent="0.25">
      <c r="A283" t="s">
        <v>12825</v>
      </c>
      <c r="B283" t="s">
        <v>13157</v>
      </c>
      <c r="C283" t="s">
        <v>633</v>
      </c>
      <c r="D283" s="1">
        <v>45841</v>
      </c>
      <c r="E283" t="str">
        <f>IFERROR(VLOOKUP(Result[[#This Row],[RPRO]],H:H,1,0),"")</f>
        <v>RPRO-250610-0654</v>
      </c>
      <c r="H283" t="s">
        <v>9628</v>
      </c>
      <c r="I283" t="s">
        <v>12080</v>
      </c>
      <c r="J283" t="s">
        <v>627</v>
      </c>
      <c r="K283" s="1">
        <v>45840</v>
      </c>
      <c r="L283" t="str">
        <f>IFERROR(VLOOKUP(Result5[[#This Row],[RPRO]],'Data Power app'!C:C,1,0),"Xoa")</f>
        <v>Xoa</v>
      </c>
    </row>
    <row r="284" spans="1:12" x14ac:dyDescent="0.25">
      <c r="A284" t="s">
        <v>12823</v>
      </c>
      <c r="B284" t="s">
        <v>13157</v>
      </c>
      <c r="C284" t="s">
        <v>633</v>
      </c>
      <c r="D284" s="1">
        <v>45841</v>
      </c>
      <c r="E284" t="str">
        <f>IFERROR(VLOOKUP(Result[[#This Row],[RPRO]],H:H,1,0),"")</f>
        <v>RPRO-250610-0645</v>
      </c>
      <c r="H284" t="s">
        <v>9630</v>
      </c>
      <c r="I284" t="s">
        <v>12080</v>
      </c>
      <c r="J284" t="s">
        <v>627</v>
      </c>
      <c r="K284" s="1">
        <v>45840</v>
      </c>
      <c r="L284" t="str">
        <f>IFERROR(VLOOKUP(Result5[[#This Row],[RPRO]],'Data Power app'!C:C,1,0),"Xoa")</f>
        <v>Xoa</v>
      </c>
    </row>
    <row r="285" spans="1:12" x14ac:dyDescent="0.25">
      <c r="A285" t="s">
        <v>12801</v>
      </c>
      <c r="B285" t="s">
        <v>13157</v>
      </c>
      <c r="C285" t="s">
        <v>633</v>
      </c>
      <c r="D285" s="1">
        <v>45841</v>
      </c>
      <c r="E285" t="str">
        <f>IFERROR(VLOOKUP(Result[[#This Row],[RPRO]],H:H,1,0),"")</f>
        <v>RPRO-250606-0859</v>
      </c>
      <c r="H285" t="s">
        <v>9632</v>
      </c>
      <c r="I285" t="s">
        <v>12080</v>
      </c>
      <c r="J285" t="s">
        <v>627</v>
      </c>
      <c r="K285" s="1">
        <v>45840</v>
      </c>
      <c r="L285" t="str">
        <f>IFERROR(VLOOKUP(Result5[[#This Row],[RPRO]],'Data Power app'!C:C,1,0),"Xoa")</f>
        <v>Xoa</v>
      </c>
    </row>
    <row r="286" spans="1:12" x14ac:dyDescent="0.25">
      <c r="A286" t="s">
        <v>12803</v>
      </c>
      <c r="B286" t="s">
        <v>13157</v>
      </c>
      <c r="C286" t="s">
        <v>633</v>
      </c>
      <c r="D286" s="1">
        <v>45841</v>
      </c>
      <c r="E286" t="str">
        <f>IFERROR(VLOOKUP(Result[[#This Row],[RPRO]],H:H,1,0),"")</f>
        <v>RPRO-250606-0861</v>
      </c>
      <c r="H286" t="s">
        <v>9634</v>
      </c>
      <c r="I286" t="s">
        <v>12080</v>
      </c>
      <c r="J286" t="s">
        <v>627</v>
      </c>
      <c r="K286" s="1">
        <v>45840</v>
      </c>
      <c r="L286" t="str">
        <f>IFERROR(VLOOKUP(Result5[[#This Row],[RPRO]],'Data Power app'!C:C,1,0),"Xoa")</f>
        <v>Xoa</v>
      </c>
    </row>
    <row r="287" spans="1:12" x14ac:dyDescent="0.25">
      <c r="A287" t="s">
        <v>12805</v>
      </c>
      <c r="B287" t="s">
        <v>13157</v>
      </c>
      <c r="C287" t="s">
        <v>633</v>
      </c>
      <c r="D287" s="1">
        <v>45841</v>
      </c>
      <c r="E287" t="str">
        <f>IFERROR(VLOOKUP(Result[[#This Row],[RPRO]],H:H,1,0),"")</f>
        <v>RPRO-250606-0892</v>
      </c>
      <c r="H287" t="s">
        <v>9636</v>
      </c>
      <c r="I287" t="s">
        <v>12080</v>
      </c>
      <c r="J287" t="s">
        <v>627</v>
      </c>
      <c r="K287" s="1">
        <v>45840</v>
      </c>
      <c r="L287" t="str">
        <f>IFERROR(VLOOKUP(Result5[[#This Row],[RPRO]],'Data Power app'!C:C,1,0),"Xoa")</f>
        <v>Xoa</v>
      </c>
    </row>
    <row r="288" spans="1:12" x14ac:dyDescent="0.25">
      <c r="A288" t="s">
        <v>12811</v>
      </c>
      <c r="B288" t="s">
        <v>13157</v>
      </c>
      <c r="C288" t="s">
        <v>633</v>
      </c>
      <c r="D288" s="1">
        <v>45841</v>
      </c>
      <c r="E288" t="str">
        <f>IFERROR(VLOOKUP(Result[[#This Row],[RPRO]],H:H,1,0),"")</f>
        <v>RPRO-250606-0901</v>
      </c>
      <c r="H288" t="s">
        <v>9638</v>
      </c>
      <c r="I288" t="s">
        <v>12080</v>
      </c>
      <c r="J288" t="s">
        <v>627</v>
      </c>
      <c r="K288" s="1">
        <v>45840</v>
      </c>
      <c r="L288" t="str">
        <f>IFERROR(VLOOKUP(Result5[[#This Row],[RPRO]],'Data Power app'!C:C,1,0),"Xoa")</f>
        <v>Xoa</v>
      </c>
    </row>
    <row r="289" spans="1:12" x14ac:dyDescent="0.25">
      <c r="A289" t="s">
        <v>12813</v>
      </c>
      <c r="B289" t="s">
        <v>13157</v>
      </c>
      <c r="C289" t="s">
        <v>633</v>
      </c>
      <c r="D289" s="1">
        <v>45841</v>
      </c>
      <c r="E289" t="str">
        <f>IFERROR(VLOOKUP(Result[[#This Row],[RPRO]],H:H,1,0),"")</f>
        <v>RPRO-250606-0903</v>
      </c>
      <c r="H289" t="s">
        <v>9640</v>
      </c>
      <c r="I289" t="s">
        <v>12080</v>
      </c>
      <c r="J289" t="s">
        <v>627</v>
      </c>
      <c r="K289" s="1">
        <v>45840</v>
      </c>
      <c r="L289" t="str">
        <f>IFERROR(VLOOKUP(Result5[[#This Row],[RPRO]],'Data Power app'!C:C,1,0),"Xoa")</f>
        <v>Xoa</v>
      </c>
    </row>
    <row r="290" spans="1:12" x14ac:dyDescent="0.25">
      <c r="A290" t="s">
        <v>12827</v>
      </c>
      <c r="B290" t="s">
        <v>13157</v>
      </c>
      <c r="C290" t="s">
        <v>633</v>
      </c>
      <c r="D290" s="1">
        <v>45841</v>
      </c>
      <c r="E290" t="str">
        <f>IFERROR(VLOOKUP(Result[[#This Row],[RPRO]],H:H,1,0),"")</f>
        <v>RPRO-250610-0677</v>
      </c>
      <c r="H290" t="s">
        <v>9642</v>
      </c>
      <c r="I290" t="s">
        <v>12080</v>
      </c>
      <c r="J290" t="s">
        <v>627</v>
      </c>
      <c r="K290" s="1">
        <v>45840</v>
      </c>
      <c r="L290" t="str">
        <f>IFERROR(VLOOKUP(Result5[[#This Row],[RPRO]],'Data Power app'!C:C,1,0),"Xoa")</f>
        <v>Xoa</v>
      </c>
    </row>
    <row r="291" spans="1:12" x14ac:dyDescent="0.25">
      <c r="A291" t="s">
        <v>10047</v>
      </c>
      <c r="B291" t="s">
        <v>13156</v>
      </c>
      <c r="C291" t="s">
        <v>631</v>
      </c>
      <c r="D291" s="1">
        <v>45841</v>
      </c>
      <c r="E291" t="str">
        <f>IFERROR(VLOOKUP(Result[[#This Row],[RPRO]],H:H,1,0),"")</f>
        <v>RPRO-250612-0415</v>
      </c>
      <c r="H291" t="s">
        <v>9644</v>
      </c>
      <c r="I291" t="s">
        <v>12080</v>
      </c>
      <c r="J291" t="s">
        <v>627</v>
      </c>
      <c r="K291" s="1">
        <v>45840</v>
      </c>
      <c r="L291" t="str">
        <f>IFERROR(VLOOKUP(Result5[[#This Row],[RPRO]],'Data Power app'!C:C,1,0),"Xoa")</f>
        <v>Xoa</v>
      </c>
    </row>
    <row r="292" spans="1:12" x14ac:dyDescent="0.25">
      <c r="A292" t="s">
        <v>10049</v>
      </c>
      <c r="B292" t="s">
        <v>13156</v>
      </c>
      <c r="C292" t="s">
        <v>631</v>
      </c>
      <c r="D292" s="1">
        <v>45841</v>
      </c>
      <c r="E292" t="str">
        <f>IFERROR(VLOOKUP(Result[[#This Row],[RPRO]],H:H,1,0),"")</f>
        <v>RPRO-250612-0416</v>
      </c>
      <c r="H292" t="s">
        <v>9646</v>
      </c>
      <c r="I292" t="s">
        <v>12080</v>
      </c>
      <c r="J292" t="s">
        <v>627</v>
      </c>
      <c r="K292" s="1">
        <v>45840</v>
      </c>
      <c r="L292" t="str">
        <f>IFERROR(VLOOKUP(Result5[[#This Row],[RPRO]],'Data Power app'!C:C,1,0),"Xoa")</f>
        <v>Xoa</v>
      </c>
    </row>
    <row r="293" spans="1:12" x14ac:dyDescent="0.25">
      <c r="A293" t="s">
        <v>12809</v>
      </c>
      <c r="B293" t="s">
        <v>13157</v>
      </c>
      <c r="C293" t="s">
        <v>633</v>
      </c>
      <c r="D293" s="1">
        <v>45841</v>
      </c>
      <c r="E293" t="str">
        <f>IFERROR(VLOOKUP(Result[[#This Row],[RPRO]],H:H,1,0),"")</f>
        <v>RPRO-250606-0899</v>
      </c>
      <c r="H293" t="s">
        <v>9663</v>
      </c>
      <c r="I293" t="s">
        <v>12080</v>
      </c>
      <c r="J293" t="s">
        <v>627</v>
      </c>
      <c r="K293" s="1">
        <v>45840</v>
      </c>
      <c r="L293" t="str">
        <f>IFERROR(VLOOKUP(Result5[[#This Row],[RPRO]],'Data Power app'!C:C,1,0),"Xoa")</f>
        <v>Xoa</v>
      </c>
    </row>
    <row r="294" spans="1:12" x14ac:dyDescent="0.25">
      <c r="A294" t="s">
        <v>12815</v>
      </c>
      <c r="B294" t="s">
        <v>13157</v>
      </c>
      <c r="C294" t="s">
        <v>633</v>
      </c>
      <c r="D294" s="1">
        <v>45841</v>
      </c>
      <c r="E294" t="str">
        <f>IFERROR(VLOOKUP(Result[[#This Row],[RPRO]],H:H,1,0),"")</f>
        <v>RPRO-250606-0905</v>
      </c>
      <c r="H294" t="s">
        <v>9772</v>
      </c>
      <c r="I294" t="s">
        <v>12082</v>
      </c>
      <c r="J294" t="s">
        <v>632</v>
      </c>
      <c r="K294" s="1">
        <v>45840</v>
      </c>
      <c r="L294" t="str">
        <f>IFERROR(VLOOKUP(Result5[[#This Row],[RPRO]],'Data Power app'!C:C,1,0),"Xoa")</f>
        <v>Xoa</v>
      </c>
    </row>
    <row r="295" spans="1:12" x14ac:dyDescent="0.25">
      <c r="A295" t="s">
        <v>12817</v>
      </c>
      <c r="B295" t="s">
        <v>13157</v>
      </c>
      <c r="C295" t="s">
        <v>633</v>
      </c>
      <c r="D295" s="1">
        <v>45841</v>
      </c>
      <c r="E295" t="str">
        <f>IFERROR(VLOOKUP(Result[[#This Row],[RPRO]],H:H,1,0),"")</f>
        <v>RPRO-250606-0907</v>
      </c>
      <c r="H295" t="s">
        <v>9665</v>
      </c>
      <c r="I295" t="s">
        <v>12080</v>
      </c>
      <c r="J295" t="s">
        <v>627</v>
      </c>
      <c r="K295" s="1">
        <v>45840</v>
      </c>
      <c r="L295" t="str">
        <f>IFERROR(VLOOKUP(Result5[[#This Row],[RPRO]],'Data Power app'!C:C,1,0),"Xoa")</f>
        <v>Xoa</v>
      </c>
    </row>
    <row r="296" spans="1:12" x14ac:dyDescent="0.25">
      <c r="A296" t="s">
        <v>12819</v>
      </c>
      <c r="B296" t="s">
        <v>13157</v>
      </c>
      <c r="C296" t="s">
        <v>633</v>
      </c>
      <c r="D296" s="1">
        <v>45841</v>
      </c>
      <c r="E296" t="str">
        <f>IFERROR(VLOOKUP(Result[[#This Row],[RPRO]],H:H,1,0),"")</f>
        <v>RPRO-250610-0605</v>
      </c>
      <c r="H296" t="s">
        <v>9667</v>
      </c>
      <c r="I296" t="s">
        <v>12080</v>
      </c>
      <c r="J296" t="s">
        <v>627</v>
      </c>
      <c r="K296" s="1">
        <v>45840</v>
      </c>
      <c r="L296" t="str">
        <f>IFERROR(VLOOKUP(Result5[[#This Row],[RPRO]],'Data Power app'!C:C,1,0),"Xoa")</f>
        <v>Xoa</v>
      </c>
    </row>
    <row r="297" spans="1:12" x14ac:dyDescent="0.25">
      <c r="A297" t="s">
        <v>12821</v>
      </c>
      <c r="B297" t="s">
        <v>13157</v>
      </c>
      <c r="C297" t="s">
        <v>633</v>
      </c>
      <c r="D297" s="1">
        <v>45841</v>
      </c>
      <c r="E297" t="str">
        <f>IFERROR(VLOOKUP(Result[[#This Row],[RPRO]],H:H,1,0),"")</f>
        <v>RPRO-250610-0633</v>
      </c>
      <c r="H297" t="s">
        <v>9679</v>
      </c>
      <c r="I297" t="s">
        <v>12080</v>
      </c>
      <c r="J297" t="s">
        <v>627</v>
      </c>
      <c r="K297" s="1">
        <v>45840</v>
      </c>
      <c r="L297" t="str">
        <f>IFERROR(VLOOKUP(Result5[[#This Row],[RPRO]],'Data Power app'!C:C,1,0),"Xoa")</f>
        <v>Xoa</v>
      </c>
    </row>
    <row r="298" spans="1:12" x14ac:dyDescent="0.25">
      <c r="A298" t="s">
        <v>12807</v>
      </c>
      <c r="B298" t="s">
        <v>13157</v>
      </c>
      <c r="C298" t="s">
        <v>633</v>
      </c>
      <c r="D298" s="1">
        <v>45841</v>
      </c>
      <c r="E298" t="str">
        <f>IFERROR(VLOOKUP(Result[[#This Row],[RPRO]],H:H,1,0),"")</f>
        <v>RPRO-250606-0895</v>
      </c>
      <c r="H298" t="s">
        <v>9687</v>
      </c>
      <c r="I298" t="s">
        <v>12080</v>
      </c>
      <c r="J298" t="s">
        <v>627</v>
      </c>
      <c r="K298" s="1">
        <v>45840</v>
      </c>
      <c r="L298" t="str">
        <f>IFERROR(VLOOKUP(Result5[[#This Row],[RPRO]],'Data Power app'!C:C,1,0),"Xoa")</f>
        <v>Xoa</v>
      </c>
    </row>
    <row r="299" spans="1:12" x14ac:dyDescent="0.25">
      <c r="A299" t="s">
        <v>10051</v>
      </c>
      <c r="B299" t="s">
        <v>13156</v>
      </c>
      <c r="C299" t="s">
        <v>631</v>
      </c>
      <c r="D299" s="1">
        <v>45841</v>
      </c>
      <c r="E299" t="str">
        <f>IFERROR(VLOOKUP(Result[[#This Row],[RPRO]],H:H,1,0),"")</f>
        <v>RPRO-250612-0417</v>
      </c>
      <c r="H299" t="s">
        <v>9674</v>
      </c>
      <c r="I299" t="s">
        <v>12080</v>
      </c>
      <c r="J299" t="s">
        <v>627</v>
      </c>
      <c r="K299" s="1">
        <v>45840</v>
      </c>
      <c r="L299" t="str">
        <f>IFERROR(VLOOKUP(Result5[[#This Row],[RPRO]],'Data Power app'!C:C,1,0),"Xoa")</f>
        <v>Xoa</v>
      </c>
    </row>
    <row r="300" spans="1:12" x14ac:dyDescent="0.25">
      <c r="A300" t="s">
        <v>10053</v>
      </c>
      <c r="B300" t="s">
        <v>13156</v>
      </c>
      <c r="C300" t="s">
        <v>631</v>
      </c>
      <c r="D300" s="1">
        <v>45841</v>
      </c>
      <c r="E300" t="str">
        <f>IFERROR(VLOOKUP(Result[[#This Row],[RPRO]],H:H,1,0),"")</f>
        <v>RPRO-250402-0415</v>
      </c>
      <c r="H300" t="s">
        <v>9681</v>
      </c>
      <c r="I300" t="s">
        <v>12080</v>
      </c>
      <c r="J300" t="s">
        <v>627</v>
      </c>
      <c r="K300" s="1">
        <v>45840</v>
      </c>
      <c r="L300" t="str">
        <f>IFERROR(VLOOKUP(Result5[[#This Row],[RPRO]],'Data Power app'!C:C,1,0),"Xoa")</f>
        <v>Xoa</v>
      </c>
    </row>
    <row r="301" spans="1:12" x14ac:dyDescent="0.25">
      <c r="A301" t="s">
        <v>10764</v>
      </c>
      <c r="B301" t="s">
        <v>11007</v>
      </c>
      <c r="C301" t="s">
        <v>631</v>
      </c>
      <c r="D301" s="1">
        <v>45839</v>
      </c>
      <c r="E301" t="str">
        <f>IFERROR(VLOOKUP(Result[[#This Row],[RPRO]],H:H,1,0),"")</f>
        <v>RPRO-250621-0150</v>
      </c>
      <c r="H301" t="s">
        <v>9683</v>
      </c>
      <c r="I301" t="s">
        <v>12080</v>
      </c>
      <c r="J301" t="s">
        <v>627</v>
      </c>
      <c r="K301" s="1">
        <v>45840</v>
      </c>
      <c r="L301" t="str">
        <f>IFERROR(VLOOKUP(Result5[[#This Row],[RPRO]],'Data Power app'!C:C,1,0),"Xoa")</f>
        <v>Xoa</v>
      </c>
    </row>
    <row r="302" spans="1:12" x14ac:dyDescent="0.25">
      <c r="A302" t="s">
        <v>10055</v>
      </c>
      <c r="B302" t="s">
        <v>13156</v>
      </c>
      <c r="C302" t="s">
        <v>631</v>
      </c>
      <c r="D302" s="1">
        <v>45841</v>
      </c>
      <c r="E302" t="str">
        <f>IFERROR(VLOOKUP(Result[[#This Row],[RPRO]],H:H,1,0),"")</f>
        <v>RPRO-250402-0420</v>
      </c>
      <c r="H302" t="s">
        <v>9615</v>
      </c>
      <c r="I302" t="s">
        <v>12080</v>
      </c>
      <c r="J302" t="s">
        <v>627</v>
      </c>
      <c r="K302" s="1">
        <v>45840</v>
      </c>
      <c r="L302" t="str">
        <f>IFERROR(VLOOKUP(Result5[[#This Row],[RPRO]],'Data Power app'!C:C,1,0),"Xoa")</f>
        <v>Xoa</v>
      </c>
    </row>
    <row r="303" spans="1:12" x14ac:dyDescent="0.25">
      <c r="A303" t="s">
        <v>10129</v>
      </c>
      <c r="B303" t="s">
        <v>13153</v>
      </c>
      <c r="C303" t="s">
        <v>628</v>
      </c>
      <c r="D303" s="1">
        <v>45841</v>
      </c>
      <c r="E303" t="str">
        <f>IFERROR(VLOOKUP(Result[[#This Row],[RPRO]],H:H,1,0),"")</f>
        <v>RPRO-250620-0575</v>
      </c>
      <c r="H303" t="s">
        <v>9617</v>
      </c>
      <c r="I303" t="s">
        <v>12080</v>
      </c>
      <c r="J303" t="s">
        <v>627</v>
      </c>
      <c r="K303" s="1">
        <v>45840</v>
      </c>
      <c r="L303" t="str">
        <f>IFERROR(VLOOKUP(Result5[[#This Row],[RPRO]],'Data Power app'!C:C,1,0),"Xoa")</f>
        <v>Xoa</v>
      </c>
    </row>
    <row r="304" spans="1:12" x14ac:dyDescent="0.25">
      <c r="A304" t="s">
        <v>10057</v>
      </c>
      <c r="B304" t="s">
        <v>13156</v>
      </c>
      <c r="C304" t="s">
        <v>631</v>
      </c>
      <c r="D304" s="1">
        <v>45841</v>
      </c>
      <c r="E304" t="str">
        <f>IFERROR(VLOOKUP(Result[[#This Row],[RPRO]],H:H,1,0),"")</f>
        <v>RPRO-250402-0425</v>
      </c>
      <c r="H304" t="s">
        <v>9685</v>
      </c>
      <c r="I304" t="s">
        <v>12080</v>
      </c>
      <c r="J304" t="s">
        <v>627</v>
      </c>
      <c r="K304" s="1">
        <v>45840</v>
      </c>
      <c r="L304" t="str">
        <f>IFERROR(VLOOKUP(Result5[[#This Row],[RPRO]],'Data Power app'!C:C,1,0),"Xoa")</f>
        <v>Xoa</v>
      </c>
    </row>
    <row r="305" spans="1:12" x14ac:dyDescent="0.25">
      <c r="A305" t="s">
        <v>10110</v>
      </c>
      <c r="B305" t="s">
        <v>13156</v>
      </c>
      <c r="C305" t="s">
        <v>631</v>
      </c>
      <c r="D305" s="1">
        <v>45841</v>
      </c>
      <c r="E305" t="str">
        <f>IFERROR(VLOOKUP(Result[[#This Row],[RPRO]],H:H,1,0),"")</f>
        <v>RPRO-250618-0272</v>
      </c>
      <c r="H305" t="s">
        <v>9726</v>
      </c>
      <c r="I305" t="s">
        <v>12082</v>
      </c>
      <c r="J305" t="s">
        <v>632</v>
      </c>
      <c r="K305" s="1">
        <v>45840</v>
      </c>
      <c r="L305" t="str">
        <f>IFERROR(VLOOKUP(Result5[[#This Row],[RPRO]],'Data Power app'!C:C,1,0),"Xoa")</f>
        <v>Xoa</v>
      </c>
    </row>
    <row r="306" spans="1:12" x14ac:dyDescent="0.25">
      <c r="A306" t="s">
        <v>10117</v>
      </c>
      <c r="B306" t="s">
        <v>13156</v>
      </c>
      <c r="C306" t="s">
        <v>631</v>
      </c>
      <c r="D306" s="1">
        <v>45841</v>
      </c>
      <c r="E306" t="str">
        <f>IFERROR(VLOOKUP(Result[[#This Row],[RPRO]],H:H,1,0),"")</f>
        <v>RPRO-250618-0278</v>
      </c>
      <c r="H306" t="s">
        <v>9728</v>
      </c>
      <c r="I306" t="s">
        <v>12082</v>
      </c>
      <c r="J306" t="s">
        <v>632</v>
      </c>
      <c r="K306" s="1">
        <v>45840</v>
      </c>
      <c r="L306" t="str">
        <f>IFERROR(VLOOKUP(Result5[[#This Row],[RPRO]],'Data Power app'!C:C,1,0),"Xoa")</f>
        <v>Xoa</v>
      </c>
    </row>
    <row r="307" spans="1:12" x14ac:dyDescent="0.25">
      <c r="A307" t="s">
        <v>10059</v>
      </c>
      <c r="B307" t="s">
        <v>13156</v>
      </c>
      <c r="C307" t="s">
        <v>631</v>
      </c>
      <c r="D307" s="1">
        <v>45841</v>
      </c>
      <c r="E307" t="str">
        <f>IFERROR(VLOOKUP(Result[[#This Row],[RPRO]],H:H,1,0),"")</f>
        <v>RPRO-250402-0430</v>
      </c>
      <c r="H307" t="s">
        <v>10529</v>
      </c>
      <c r="I307" t="s">
        <v>11007</v>
      </c>
      <c r="J307" t="s">
        <v>631</v>
      </c>
      <c r="K307" s="1">
        <v>45839</v>
      </c>
      <c r="L307" t="str">
        <f>IFERROR(VLOOKUP(Result5[[#This Row],[RPRO]],'Data Power app'!C:C,1,0),"Xoa")</f>
        <v>Xoa</v>
      </c>
    </row>
    <row r="308" spans="1:12" x14ac:dyDescent="0.25">
      <c r="A308" t="s">
        <v>10061</v>
      </c>
      <c r="B308" t="s">
        <v>13156</v>
      </c>
      <c r="C308" t="s">
        <v>631</v>
      </c>
      <c r="D308" s="1">
        <v>45841</v>
      </c>
      <c r="E308" t="str">
        <f>IFERROR(VLOOKUP(Result[[#This Row],[RPRO]],H:H,1,0),"")</f>
        <v>RPRO-250402-0435</v>
      </c>
      <c r="H308" t="s">
        <v>10928</v>
      </c>
      <c r="I308" t="s">
        <v>11006</v>
      </c>
      <c r="J308" t="s">
        <v>627</v>
      </c>
      <c r="K308" s="1">
        <v>45839</v>
      </c>
      <c r="L308" t="str">
        <f>IFERROR(VLOOKUP(Result5[[#This Row],[RPRO]],'Data Power app'!C:C,1,0),"Xoa")</f>
        <v>Xoa</v>
      </c>
    </row>
    <row r="309" spans="1:12" x14ac:dyDescent="0.25">
      <c r="A309" t="s">
        <v>10063</v>
      </c>
      <c r="B309" t="s">
        <v>13156</v>
      </c>
      <c r="C309" t="s">
        <v>631</v>
      </c>
      <c r="D309" s="1">
        <v>45841</v>
      </c>
      <c r="E309" t="str">
        <f>IFERROR(VLOOKUP(Result[[#This Row],[RPRO]],H:H,1,0),"")</f>
        <v>RPRO-250402-0440</v>
      </c>
      <c r="H309" t="s">
        <v>10930</v>
      </c>
      <c r="I309" t="s">
        <v>11006</v>
      </c>
      <c r="J309" t="s">
        <v>627</v>
      </c>
      <c r="K309" s="1">
        <v>45839</v>
      </c>
      <c r="L309" t="str">
        <f>IFERROR(VLOOKUP(Result5[[#This Row],[RPRO]],'Data Power app'!C:C,1,0),"Xoa")</f>
        <v>Xoa</v>
      </c>
    </row>
    <row r="310" spans="1:12" x14ac:dyDescent="0.25">
      <c r="A310" t="s">
        <v>10065</v>
      </c>
      <c r="B310" t="s">
        <v>13156</v>
      </c>
      <c r="C310" t="s">
        <v>631</v>
      </c>
      <c r="D310" s="1">
        <v>45841</v>
      </c>
      <c r="E310" t="str">
        <f>IFERROR(VLOOKUP(Result[[#This Row],[RPRO]],H:H,1,0),"")</f>
        <v>RPRO-250402-0445</v>
      </c>
      <c r="H310" t="s">
        <v>10753</v>
      </c>
      <c r="I310" t="s">
        <v>11007</v>
      </c>
      <c r="J310" t="s">
        <v>631</v>
      </c>
      <c r="K310" s="1">
        <v>45839</v>
      </c>
      <c r="L310" t="str">
        <f>IFERROR(VLOOKUP(Result5[[#This Row],[RPRO]],'Data Power app'!C:C,1,0),"Xoa")</f>
        <v>Xoa</v>
      </c>
    </row>
    <row r="311" spans="1:12" x14ac:dyDescent="0.25">
      <c r="A311" t="s">
        <v>10067</v>
      </c>
      <c r="B311" t="s">
        <v>13156</v>
      </c>
      <c r="C311" t="s">
        <v>631</v>
      </c>
      <c r="D311" s="1">
        <v>45841</v>
      </c>
      <c r="E311" t="str">
        <f>IFERROR(VLOOKUP(Result[[#This Row],[RPRO]],H:H,1,0),"")</f>
        <v>RPRO-250402-0450</v>
      </c>
      <c r="H311" t="s">
        <v>10760</v>
      </c>
      <c r="I311" t="s">
        <v>11007</v>
      </c>
      <c r="J311" t="s">
        <v>631</v>
      </c>
      <c r="K311" s="1">
        <v>45839</v>
      </c>
      <c r="L311" t="str">
        <f>IFERROR(VLOOKUP(Result5[[#This Row],[RPRO]],'Data Power app'!C:C,1,0),"Xoa")</f>
        <v>Xoa</v>
      </c>
    </row>
    <row r="312" spans="1:12" x14ac:dyDescent="0.25">
      <c r="A312" t="s">
        <v>10069</v>
      </c>
      <c r="B312" t="s">
        <v>13156</v>
      </c>
      <c r="C312" t="s">
        <v>631</v>
      </c>
      <c r="D312" s="1">
        <v>45841</v>
      </c>
      <c r="E312" t="str">
        <f>IFERROR(VLOOKUP(Result[[#This Row],[RPRO]],H:H,1,0),"")</f>
        <v>RPRO-250402-0455</v>
      </c>
      <c r="H312" t="s">
        <v>9408</v>
      </c>
      <c r="I312" t="s">
        <v>12079</v>
      </c>
      <c r="J312" t="s">
        <v>631</v>
      </c>
      <c r="K312" s="1">
        <v>45840</v>
      </c>
      <c r="L312" t="str">
        <f>IFERROR(VLOOKUP(Result5[[#This Row],[RPRO]],'Data Power app'!C:C,1,0),"Xoa")</f>
        <v>Xoa</v>
      </c>
    </row>
    <row r="313" spans="1:12" x14ac:dyDescent="0.25">
      <c r="A313" t="s">
        <v>10121</v>
      </c>
      <c r="B313" t="s">
        <v>13156</v>
      </c>
      <c r="C313" t="s">
        <v>631</v>
      </c>
      <c r="D313" s="1">
        <v>45841</v>
      </c>
      <c r="E313" t="str">
        <f>IFERROR(VLOOKUP(Result[[#This Row],[RPRO]],H:H,1,0),"")</f>
        <v>RPRO-250618-0288</v>
      </c>
      <c r="H313" t="s">
        <v>9410</v>
      </c>
      <c r="I313" t="s">
        <v>12079</v>
      </c>
      <c r="J313" t="s">
        <v>631</v>
      </c>
      <c r="K313" s="1">
        <v>45840</v>
      </c>
      <c r="L313" t="str">
        <f>IFERROR(VLOOKUP(Result5[[#This Row],[RPRO]],'Data Power app'!C:C,1,0),"Xoa")</f>
        <v>Xoa</v>
      </c>
    </row>
    <row r="314" spans="1:12" x14ac:dyDescent="0.25">
      <c r="A314" t="s">
        <v>10105</v>
      </c>
      <c r="B314" t="s">
        <v>13156</v>
      </c>
      <c r="C314" t="s">
        <v>631</v>
      </c>
      <c r="D314" s="1">
        <v>45841</v>
      </c>
      <c r="E314" t="str">
        <f>IFERROR(VLOOKUP(Result[[#This Row],[RPRO]],H:H,1,0),"")</f>
        <v>RPRO-250618-0270</v>
      </c>
      <c r="H314" t="s">
        <v>9412</v>
      </c>
      <c r="I314" t="s">
        <v>12079</v>
      </c>
      <c r="J314" t="s">
        <v>631</v>
      </c>
      <c r="K314" s="1">
        <v>45840</v>
      </c>
      <c r="L314" t="str">
        <f>IFERROR(VLOOKUP(Result5[[#This Row],[RPRO]],'Data Power app'!C:C,1,0),"Xoa")</f>
        <v>Xoa</v>
      </c>
    </row>
    <row r="315" spans="1:12" x14ac:dyDescent="0.25">
      <c r="A315" t="s">
        <v>10101</v>
      </c>
      <c r="B315" t="s">
        <v>13153</v>
      </c>
      <c r="C315" t="s">
        <v>628</v>
      </c>
      <c r="D315" s="1">
        <v>45841</v>
      </c>
      <c r="E315" t="str">
        <f>IFERROR(VLOOKUP(Result[[#This Row],[RPRO]],H:H,1,0),"")</f>
        <v>RPRO-250618-0264</v>
      </c>
      <c r="H315" t="s">
        <v>9414</v>
      </c>
      <c r="I315" t="s">
        <v>12079</v>
      </c>
      <c r="J315" t="s">
        <v>631</v>
      </c>
      <c r="K315" s="1">
        <v>45840</v>
      </c>
      <c r="L315" t="str">
        <f>IFERROR(VLOOKUP(Result5[[#This Row],[RPRO]],'Data Power app'!C:C,1,0),"Xoa")</f>
        <v>Xoa</v>
      </c>
    </row>
    <row r="316" spans="1:12" x14ac:dyDescent="0.25">
      <c r="A316" t="s">
        <v>10103</v>
      </c>
      <c r="B316" t="s">
        <v>13153</v>
      </c>
      <c r="C316" t="s">
        <v>628</v>
      </c>
      <c r="D316" s="1">
        <v>45841</v>
      </c>
      <c r="E316" t="str">
        <f>IFERROR(VLOOKUP(Result[[#This Row],[RPRO]],H:H,1,0),"")</f>
        <v>RPRO-250618-0266</v>
      </c>
      <c r="H316" t="s">
        <v>9416</v>
      </c>
      <c r="I316" t="s">
        <v>12079</v>
      </c>
      <c r="J316" t="s">
        <v>631</v>
      </c>
      <c r="K316" s="1">
        <v>45840</v>
      </c>
      <c r="L316" t="str">
        <f>IFERROR(VLOOKUP(Result5[[#This Row],[RPRO]],'Data Power app'!C:C,1,0),"Xoa")</f>
        <v>Xoa</v>
      </c>
    </row>
    <row r="317" spans="1:12" x14ac:dyDescent="0.25">
      <c r="A317" t="s">
        <v>10115</v>
      </c>
      <c r="B317" t="s">
        <v>13153</v>
      </c>
      <c r="C317" t="s">
        <v>628</v>
      </c>
      <c r="D317" s="1">
        <v>45841</v>
      </c>
      <c r="E317" t="str">
        <f>IFERROR(VLOOKUP(Result[[#This Row],[RPRO]],H:H,1,0),"")</f>
        <v>RPRO-250618-0274</v>
      </c>
      <c r="H317" t="s">
        <v>9418</v>
      </c>
      <c r="I317" t="s">
        <v>12079</v>
      </c>
      <c r="J317" t="s">
        <v>631</v>
      </c>
      <c r="K317" s="1">
        <v>45840</v>
      </c>
      <c r="L317" t="str">
        <f>IFERROR(VLOOKUP(Result5[[#This Row],[RPRO]],'Data Power app'!C:C,1,0),"Xoa")</f>
        <v>Xoa</v>
      </c>
    </row>
    <row r="318" spans="1:12" x14ac:dyDescent="0.25">
      <c r="A318" t="s">
        <v>10119</v>
      </c>
      <c r="B318" t="s">
        <v>13156</v>
      </c>
      <c r="C318" t="s">
        <v>631</v>
      </c>
      <c r="D318" s="1">
        <v>45841</v>
      </c>
      <c r="E318" t="str">
        <f>IFERROR(VLOOKUP(Result[[#This Row],[RPRO]],H:H,1,0),"")</f>
        <v>RPRO-250618-0280</v>
      </c>
      <c r="H318" t="s">
        <v>9420</v>
      </c>
      <c r="I318" t="s">
        <v>12079</v>
      </c>
      <c r="J318" t="s">
        <v>631</v>
      </c>
      <c r="K318" s="1">
        <v>45840</v>
      </c>
      <c r="L318" t="str">
        <f>IFERROR(VLOOKUP(Result5[[#This Row],[RPRO]],'Data Power app'!C:C,1,0),"Xoa")</f>
        <v>Xoa</v>
      </c>
    </row>
    <row r="319" spans="1:12" x14ac:dyDescent="0.25">
      <c r="A319" t="s">
        <v>10125</v>
      </c>
      <c r="B319" t="s">
        <v>13153</v>
      </c>
      <c r="C319" t="s">
        <v>628</v>
      </c>
      <c r="D319" s="1">
        <v>45841</v>
      </c>
      <c r="E319" t="str">
        <f>IFERROR(VLOOKUP(Result[[#This Row],[RPRO]],H:H,1,0),"")</f>
        <v>RPRO-250620-0118</v>
      </c>
      <c r="H319" t="s">
        <v>9422</v>
      </c>
      <c r="I319" t="s">
        <v>12079</v>
      </c>
      <c r="J319" t="s">
        <v>631</v>
      </c>
      <c r="K319" s="1">
        <v>45840</v>
      </c>
      <c r="L319" t="str">
        <f>IFERROR(VLOOKUP(Result5[[#This Row],[RPRO]],'Data Power app'!C:C,1,0),"Xoa")</f>
        <v>Xoa</v>
      </c>
    </row>
    <row r="320" spans="1:12" x14ac:dyDescent="0.25">
      <c r="A320" t="s">
        <v>11683</v>
      </c>
      <c r="B320" t="s">
        <v>12084</v>
      </c>
      <c r="C320" t="s">
        <v>633</v>
      </c>
      <c r="D320" s="1">
        <v>45840</v>
      </c>
      <c r="E320" t="str">
        <f>IFERROR(VLOOKUP(Result[[#This Row],[RPRO]],H:H,1,0),"")</f>
        <v>RPRO-250602-0010</v>
      </c>
      <c r="H320" t="s">
        <v>9424</v>
      </c>
      <c r="I320" t="s">
        <v>12079</v>
      </c>
      <c r="J320" t="s">
        <v>631</v>
      </c>
      <c r="K320" s="1">
        <v>45840</v>
      </c>
      <c r="L320" t="str">
        <f>IFERROR(VLOOKUP(Result5[[#This Row],[RPRO]],'Data Power app'!C:C,1,0),"Xoa")</f>
        <v>Xoa</v>
      </c>
    </row>
    <row r="321" spans="1:12" x14ac:dyDescent="0.25">
      <c r="A321" t="s">
        <v>11658</v>
      </c>
      <c r="B321" t="s">
        <v>12083</v>
      </c>
      <c r="C321" t="s">
        <v>630</v>
      </c>
      <c r="D321" s="1">
        <v>45840</v>
      </c>
      <c r="E321" t="str">
        <f>IFERROR(VLOOKUP(Result[[#This Row],[RPRO]],H:H,1,0),"")</f>
        <v>RPRO-250530-0131</v>
      </c>
      <c r="H321" t="s">
        <v>9426</v>
      </c>
      <c r="I321" t="s">
        <v>12079</v>
      </c>
      <c r="J321" t="s">
        <v>631</v>
      </c>
      <c r="K321" s="1">
        <v>45840</v>
      </c>
      <c r="L321" t="str">
        <f>IFERROR(VLOOKUP(Result5[[#This Row],[RPRO]],'Data Power app'!C:C,1,0),"Xoa")</f>
        <v>Xoa</v>
      </c>
    </row>
    <row r="322" spans="1:12" x14ac:dyDescent="0.25">
      <c r="A322" t="s">
        <v>12797</v>
      </c>
      <c r="B322" t="s">
        <v>13157</v>
      </c>
      <c r="C322" t="s">
        <v>633</v>
      </c>
      <c r="D322" s="1">
        <v>45841</v>
      </c>
      <c r="E322" t="str">
        <f>IFERROR(VLOOKUP(Result[[#This Row],[RPRO]],H:H,1,0),"")</f>
        <v>RPRO-250610-0699</v>
      </c>
      <c r="H322" t="s">
        <v>9428</v>
      </c>
      <c r="I322" t="s">
        <v>12079</v>
      </c>
      <c r="J322" t="s">
        <v>631</v>
      </c>
      <c r="K322" s="1">
        <v>45840</v>
      </c>
      <c r="L322" t="str">
        <f>IFERROR(VLOOKUP(Result5[[#This Row],[RPRO]],'Data Power app'!C:C,1,0),"Xoa")</f>
        <v>Xoa</v>
      </c>
    </row>
    <row r="323" spans="1:12" x14ac:dyDescent="0.25">
      <c r="A323" t="s">
        <v>11660</v>
      </c>
      <c r="B323" t="s">
        <v>12083</v>
      </c>
      <c r="C323" t="s">
        <v>630</v>
      </c>
      <c r="D323" s="1">
        <v>45840</v>
      </c>
      <c r="E323" t="str">
        <f>IFERROR(VLOOKUP(Result[[#This Row],[RPRO]],H:H,1,0),"")</f>
        <v>RPRO-250530-0133</v>
      </c>
      <c r="H323" t="s">
        <v>9430</v>
      </c>
      <c r="I323" t="s">
        <v>12079</v>
      </c>
      <c r="J323" t="s">
        <v>631</v>
      </c>
      <c r="K323" s="1">
        <v>45840</v>
      </c>
      <c r="L323" t="str">
        <f>IFERROR(VLOOKUP(Result5[[#This Row],[RPRO]],'Data Power app'!C:C,1,0),"Xoa")</f>
        <v>Xoa</v>
      </c>
    </row>
    <row r="324" spans="1:12" x14ac:dyDescent="0.25">
      <c r="A324" t="s">
        <v>11662</v>
      </c>
      <c r="B324" t="s">
        <v>12083</v>
      </c>
      <c r="C324" t="s">
        <v>630</v>
      </c>
      <c r="D324" s="1">
        <v>45840</v>
      </c>
      <c r="E324" t="str">
        <f>IFERROR(VLOOKUP(Result[[#This Row],[RPRO]],H:H,1,0),"")</f>
        <v>RPRO-250530-0134</v>
      </c>
      <c r="H324" t="s">
        <v>9432</v>
      </c>
      <c r="I324" t="s">
        <v>12079</v>
      </c>
      <c r="J324" t="s">
        <v>631</v>
      </c>
      <c r="K324" s="1">
        <v>45840</v>
      </c>
      <c r="L324" t="str">
        <f>IFERROR(VLOOKUP(Result5[[#This Row],[RPRO]],'Data Power app'!C:C,1,0),"Xoa")</f>
        <v>Xoa</v>
      </c>
    </row>
    <row r="325" spans="1:12" x14ac:dyDescent="0.25">
      <c r="A325" t="s">
        <v>10123</v>
      </c>
      <c r="B325" t="s">
        <v>13156</v>
      </c>
      <c r="C325" t="s">
        <v>631</v>
      </c>
      <c r="D325" s="1">
        <v>45841</v>
      </c>
      <c r="E325" t="str">
        <f>IFERROR(VLOOKUP(Result[[#This Row],[RPRO]],H:H,1,0),"")</f>
        <v>RPRO-250618-0290</v>
      </c>
      <c r="H325" t="s">
        <v>9434</v>
      </c>
      <c r="I325" t="s">
        <v>12079</v>
      </c>
      <c r="J325" t="s">
        <v>631</v>
      </c>
      <c r="K325" s="1">
        <v>45840</v>
      </c>
      <c r="L325" t="str">
        <f>IFERROR(VLOOKUP(Result5[[#This Row],[RPRO]],'Data Power app'!C:C,1,0),"Xoa")</f>
        <v>Xoa</v>
      </c>
    </row>
    <row r="326" spans="1:12" x14ac:dyDescent="0.25">
      <c r="A326" t="s">
        <v>12829</v>
      </c>
      <c r="B326" t="s">
        <v>13157</v>
      </c>
      <c r="C326" t="s">
        <v>633</v>
      </c>
      <c r="D326" s="1">
        <v>45841</v>
      </c>
      <c r="E326" t="str">
        <f>IFERROR(VLOOKUP(Result[[#This Row],[RPRO]],H:H,1,0),"")</f>
        <v>RPRO-250610-0612</v>
      </c>
      <c r="H326" t="s">
        <v>9436</v>
      </c>
      <c r="I326" t="s">
        <v>12079</v>
      </c>
      <c r="J326" t="s">
        <v>631</v>
      </c>
      <c r="K326" s="1">
        <v>45840</v>
      </c>
      <c r="L326" t="str">
        <f>IFERROR(VLOOKUP(Result5[[#This Row],[RPRO]],'Data Power app'!C:C,1,0),"Xoa")</f>
        <v>Xoa</v>
      </c>
    </row>
    <row r="327" spans="1:12" x14ac:dyDescent="0.25">
      <c r="A327" t="s">
        <v>12837</v>
      </c>
      <c r="B327" t="s">
        <v>13157</v>
      </c>
      <c r="C327" t="s">
        <v>633</v>
      </c>
      <c r="D327" s="1">
        <v>45841</v>
      </c>
      <c r="E327" t="str">
        <f>IFERROR(VLOOKUP(Result[[#This Row],[RPRO]],H:H,1,0),"")</f>
        <v>RPRO-250610-0683</v>
      </c>
      <c r="H327" t="s">
        <v>9438</v>
      </c>
      <c r="I327" t="s">
        <v>12079</v>
      </c>
      <c r="J327" t="s">
        <v>631</v>
      </c>
      <c r="K327" s="1">
        <v>45840</v>
      </c>
      <c r="L327" t="str">
        <f>IFERROR(VLOOKUP(Result5[[#This Row],[RPRO]],'Data Power app'!C:C,1,0),"Xoa")</f>
        <v>Xoa</v>
      </c>
    </row>
    <row r="328" spans="1:12" x14ac:dyDescent="0.25">
      <c r="A328" t="s">
        <v>12851</v>
      </c>
      <c r="B328" t="s">
        <v>13157</v>
      </c>
      <c r="C328" t="s">
        <v>633</v>
      </c>
      <c r="D328" s="1">
        <v>45841</v>
      </c>
      <c r="E328" t="str">
        <f>IFERROR(VLOOKUP(Result[[#This Row],[RPRO]],H:H,1,0),"")</f>
        <v>RPRO-250610-0728</v>
      </c>
      <c r="H328" t="s">
        <v>9440</v>
      </c>
      <c r="I328" t="s">
        <v>12079</v>
      </c>
      <c r="J328" t="s">
        <v>631</v>
      </c>
      <c r="K328" s="1">
        <v>45840</v>
      </c>
      <c r="L328" t="str">
        <f>IFERROR(VLOOKUP(Result5[[#This Row],[RPRO]],'Data Power app'!C:C,1,0),"Xoa")</f>
        <v>Xoa</v>
      </c>
    </row>
    <row r="329" spans="1:12" x14ac:dyDescent="0.25">
      <c r="A329" t="s">
        <v>12831</v>
      </c>
      <c r="B329" t="s">
        <v>13157</v>
      </c>
      <c r="C329" t="s">
        <v>633</v>
      </c>
      <c r="D329" s="1">
        <v>45841</v>
      </c>
      <c r="E329" t="str">
        <f>IFERROR(VLOOKUP(Result[[#This Row],[RPRO]],H:H,1,0),"")</f>
        <v>RPRO-250610-0631</v>
      </c>
      <c r="H329" t="s">
        <v>9442</v>
      </c>
      <c r="I329" t="s">
        <v>12079</v>
      </c>
      <c r="J329" t="s">
        <v>631</v>
      </c>
      <c r="K329" s="1">
        <v>45840</v>
      </c>
      <c r="L329" t="str">
        <f>IFERROR(VLOOKUP(Result5[[#This Row],[RPRO]],'Data Power app'!C:C,1,0),"Xoa")</f>
        <v>Xoa</v>
      </c>
    </row>
    <row r="330" spans="1:12" x14ac:dyDescent="0.25">
      <c r="A330" t="s">
        <v>10195</v>
      </c>
      <c r="B330" t="s">
        <v>13155</v>
      </c>
      <c r="C330" t="s">
        <v>632</v>
      </c>
      <c r="D330" s="1">
        <v>45841</v>
      </c>
      <c r="E330" t="str">
        <f>IFERROR(VLOOKUP(Result[[#This Row],[RPRO]],H:H,1,0),"")</f>
        <v>RPRO-250620-0295</v>
      </c>
      <c r="H330" t="s">
        <v>9444</v>
      </c>
      <c r="I330" t="s">
        <v>12079</v>
      </c>
      <c r="J330" t="s">
        <v>631</v>
      </c>
      <c r="K330" s="1">
        <v>45840</v>
      </c>
      <c r="L330" t="str">
        <f>IFERROR(VLOOKUP(Result5[[#This Row],[RPRO]],'Data Power app'!C:C,1,0),"Xoa")</f>
        <v>Xoa</v>
      </c>
    </row>
    <row r="331" spans="1:12" x14ac:dyDescent="0.25">
      <c r="A331" t="s">
        <v>12833</v>
      </c>
      <c r="B331" t="s">
        <v>13157</v>
      </c>
      <c r="C331" t="s">
        <v>633</v>
      </c>
      <c r="D331" s="1">
        <v>45841</v>
      </c>
      <c r="E331" t="str">
        <f>IFERROR(VLOOKUP(Result[[#This Row],[RPRO]],H:H,1,0),"")</f>
        <v>RPRO-250610-0635</v>
      </c>
      <c r="H331" t="s">
        <v>9446</v>
      </c>
      <c r="I331" t="s">
        <v>12079</v>
      </c>
      <c r="J331" t="s">
        <v>631</v>
      </c>
      <c r="K331" s="1">
        <v>45840</v>
      </c>
      <c r="L331" t="str">
        <f>IFERROR(VLOOKUP(Result5[[#This Row],[RPRO]],'Data Power app'!C:C,1,0),"Xoa")</f>
        <v>Xoa</v>
      </c>
    </row>
    <row r="332" spans="1:12" x14ac:dyDescent="0.25">
      <c r="A332" t="s">
        <v>12835</v>
      </c>
      <c r="B332" t="s">
        <v>13157</v>
      </c>
      <c r="C332" t="s">
        <v>633</v>
      </c>
      <c r="D332" s="1">
        <v>45841</v>
      </c>
      <c r="E332" t="str">
        <f>IFERROR(VLOOKUP(Result[[#This Row],[RPRO]],H:H,1,0),"")</f>
        <v>RPRO-250610-0661</v>
      </c>
      <c r="H332" t="s">
        <v>9448</v>
      </c>
      <c r="I332" t="s">
        <v>12079</v>
      </c>
      <c r="J332" t="s">
        <v>631</v>
      </c>
      <c r="K332" s="1">
        <v>45840</v>
      </c>
      <c r="L332" t="str">
        <f>IFERROR(VLOOKUP(Result5[[#This Row],[RPRO]],'Data Power app'!C:C,1,0),"Xoa")</f>
        <v>Xoa</v>
      </c>
    </row>
    <row r="333" spans="1:12" x14ac:dyDescent="0.25">
      <c r="A333" t="s">
        <v>12839</v>
      </c>
      <c r="B333" t="s">
        <v>13157</v>
      </c>
      <c r="C333" t="s">
        <v>633</v>
      </c>
      <c r="D333" s="1">
        <v>45841</v>
      </c>
      <c r="E333" t="str">
        <f>IFERROR(VLOOKUP(Result[[#This Row],[RPRO]],H:H,1,0),"")</f>
        <v>RPRO-250610-0701</v>
      </c>
      <c r="H333" t="s">
        <v>9450</v>
      </c>
      <c r="I333" t="s">
        <v>12079</v>
      </c>
      <c r="J333" t="s">
        <v>631</v>
      </c>
      <c r="K333" s="1">
        <v>45840</v>
      </c>
      <c r="L333" t="str">
        <f>IFERROR(VLOOKUP(Result5[[#This Row],[RPRO]],'Data Power app'!C:C,1,0),"Xoa")</f>
        <v>Xoa</v>
      </c>
    </row>
    <row r="334" spans="1:12" x14ac:dyDescent="0.25">
      <c r="A334" t="s">
        <v>12843</v>
      </c>
      <c r="B334" t="s">
        <v>13157</v>
      </c>
      <c r="C334" t="s">
        <v>633</v>
      </c>
      <c r="D334" s="1">
        <v>45841</v>
      </c>
      <c r="E334" t="str">
        <f>IFERROR(VLOOKUP(Result[[#This Row],[RPRO]],H:H,1,0),"")</f>
        <v>RPRO-250610-0709</v>
      </c>
      <c r="H334" t="s">
        <v>9452</v>
      </c>
      <c r="I334" t="s">
        <v>12079</v>
      </c>
      <c r="J334" t="s">
        <v>631</v>
      </c>
      <c r="K334" s="1">
        <v>45840</v>
      </c>
      <c r="L334" t="str">
        <f>IFERROR(VLOOKUP(Result5[[#This Row],[RPRO]],'Data Power app'!C:C,1,0),"Xoa")</f>
        <v>Xoa</v>
      </c>
    </row>
    <row r="335" spans="1:12" x14ac:dyDescent="0.25">
      <c r="A335" t="s">
        <v>12841</v>
      </c>
      <c r="B335" t="s">
        <v>13157</v>
      </c>
      <c r="C335" t="s">
        <v>633</v>
      </c>
      <c r="D335" s="1">
        <v>45841</v>
      </c>
      <c r="E335" t="str">
        <f>IFERROR(VLOOKUP(Result[[#This Row],[RPRO]],H:H,1,0),"")</f>
        <v>RPRO-250610-0708</v>
      </c>
      <c r="H335" t="s">
        <v>9454</v>
      </c>
      <c r="I335" t="s">
        <v>12079</v>
      </c>
      <c r="J335" t="s">
        <v>631</v>
      </c>
      <c r="K335" s="1">
        <v>45840</v>
      </c>
      <c r="L335" t="str">
        <f>IFERROR(VLOOKUP(Result5[[#This Row],[RPRO]],'Data Power app'!C:C,1,0),"Xoa")</f>
        <v>Xoa</v>
      </c>
    </row>
    <row r="336" spans="1:12" x14ac:dyDescent="0.25">
      <c r="A336" t="s">
        <v>12849</v>
      </c>
      <c r="B336" t="s">
        <v>13157</v>
      </c>
      <c r="C336" t="s">
        <v>633</v>
      </c>
      <c r="D336" s="1">
        <v>45841</v>
      </c>
      <c r="E336" t="str">
        <f>IFERROR(VLOOKUP(Result[[#This Row],[RPRO]],H:H,1,0),"")</f>
        <v>RPRO-250610-0721</v>
      </c>
      <c r="H336" t="s">
        <v>9456</v>
      </c>
      <c r="I336" t="s">
        <v>12079</v>
      </c>
      <c r="J336" t="s">
        <v>631</v>
      </c>
      <c r="K336" s="1">
        <v>45840</v>
      </c>
      <c r="L336" t="str">
        <f>IFERROR(VLOOKUP(Result5[[#This Row],[RPRO]],'Data Power app'!C:C,1,0),"Xoa")</f>
        <v>Xoa</v>
      </c>
    </row>
    <row r="337" spans="1:12" x14ac:dyDescent="0.25">
      <c r="A337" t="s">
        <v>12853</v>
      </c>
      <c r="B337" t="s">
        <v>13157</v>
      </c>
      <c r="C337" t="s">
        <v>633</v>
      </c>
      <c r="D337" s="1">
        <v>45841</v>
      </c>
      <c r="E337" t="str">
        <f>IFERROR(VLOOKUP(Result[[#This Row],[RPRO]],H:H,1,0),"")</f>
        <v>RPRO-250610-0730</v>
      </c>
      <c r="H337" t="s">
        <v>9458</v>
      </c>
      <c r="I337" t="s">
        <v>12079</v>
      </c>
      <c r="J337" t="s">
        <v>631</v>
      </c>
      <c r="K337" s="1">
        <v>45840</v>
      </c>
      <c r="L337" t="str">
        <f>IFERROR(VLOOKUP(Result5[[#This Row],[RPRO]],'Data Power app'!C:C,1,0),"Xoa")</f>
        <v>Xoa</v>
      </c>
    </row>
    <row r="338" spans="1:12" x14ac:dyDescent="0.25">
      <c r="A338" t="s">
        <v>12845</v>
      </c>
      <c r="B338" t="s">
        <v>13157</v>
      </c>
      <c r="C338" t="s">
        <v>633</v>
      </c>
      <c r="D338" s="1">
        <v>45841</v>
      </c>
      <c r="E338" t="str">
        <f>IFERROR(VLOOKUP(Result[[#This Row],[RPRO]],H:H,1,0),"")</f>
        <v>RPRO-250610-0712</v>
      </c>
      <c r="H338" t="s">
        <v>9460</v>
      </c>
      <c r="I338" t="s">
        <v>12079</v>
      </c>
      <c r="J338" t="s">
        <v>631</v>
      </c>
      <c r="K338" s="1">
        <v>45840</v>
      </c>
      <c r="L338" t="str">
        <f>IFERROR(VLOOKUP(Result5[[#This Row],[RPRO]],'Data Power app'!C:C,1,0),"Xoa")</f>
        <v>Xoa</v>
      </c>
    </row>
    <row r="339" spans="1:12" x14ac:dyDescent="0.25">
      <c r="A339" t="s">
        <v>12847</v>
      </c>
      <c r="B339" t="s">
        <v>13157</v>
      </c>
      <c r="C339" t="s">
        <v>633</v>
      </c>
      <c r="D339" s="1">
        <v>45841</v>
      </c>
      <c r="E339" t="str">
        <f>IFERROR(VLOOKUP(Result[[#This Row],[RPRO]],H:H,1,0),"")</f>
        <v>RPRO-250610-0713</v>
      </c>
      <c r="H339" t="s">
        <v>9462</v>
      </c>
      <c r="I339" t="s">
        <v>12079</v>
      </c>
      <c r="J339" t="s">
        <v>631</v>
      </c>
      <c r="K339" s="1">
        <v>45840</v>
      </c>
      <c r="L339" t="str">
        <f>IFERROR(VLOOKUP(Result5[[#This Row],[RPRO]],'Data Power app'!C:C,1,0),"Xoa")</f>
        <v>Xoa</v>
      </c>
    </row>
    <row r="340" spans="1:12" x14ac:dyDescent="0.25">
      <c r="A340" t="s">
        <v>10198</v>
      </c>
      <c r="B340" t="s">
        <v>11007</v>
      </c>
      <c r="C340" t="s">
        <v>631</v>
      </c>
      <c r="D340" s="1">
        <v>45839</v>
      </c>
      <c r="E340" t="str">
        <f>IFERROR(VLOOKUP(Result[[#This Row],[RPRO]],H:H,1,0),"")</f>
        <v>RPRO-250512-0184</v>
      </c>
      <c r="H340" t="s">
        <v>9464</v>
      </c>
      <c r="I340" t="s">
        <v>12079</v>
      </c>
      <c r="J340" t="s">
        <v>631</v>
      </c>
      <c r="K340" s="1">
        <v>45840</v>
      </c>
      <c r="L340" t="str">
        <f>IFERROR(VLOOKUP(Result5[[#This Row],[RPRO]],'Data Power app'!C:C,1,0),"Xoa")</f>
        <v>Xoa</v>
      </c>
    </row>
    <row r="341" spans="1:12" x14ac:dyDescent="0.25">
      <c r="A341" t="s">
        <v>13126</v>
      </c>
      <c r="B341" t="s">
        <v>13152</v>
      </c>
      <c r="C341" t="s">
        <v>630</v>
      </c>
      <c r="D341" s="1">
        <v>45841</v>
      </c>
      <c r="E341" t="str">
        <f>IFERROR(VLOOKUP(Result[[#This Row],[RPRO]],H:H,1,0),"")</f>
        <v>RPRO-250417-0141</v>
      </c>
      <c r="H341" t="s">
        <v>9466</v>
      </c>
      <c r="I341" t="s">
        <v>12079</v>
      </c>
      <c r="J341" t="s">
        <v>631</v>
      </c>
      <c r="K341" s="1">
        <v>45840</v>
      </c>
      <c r="L341" t="str">
        <f>IFERROR(VLOOKUP(Result5[[#This Row],[RPRO]],'Data Power app'!C:C,1,0),"Xoa")</f>
        <v>Xoa</v>
      </c>
    </row>
    <row r="342" spans="1:12" x14ac:dyDescent="0.25">
      <c r="A342" t="s">
        <v>10766</v>
      </c>
      <c r="B342" t="s">
        <v>11007</v>
      </c>
      <c r="C342" t="s">
        <v>631</v>
      </c>
      <c r="D342" s="1">
        <v>45839</v>
      </c>
      <c r="E342" t="str">
        <f>IFERROR(VLOOKUP(Result[[#This Row],[RPRO]],H:H,1,0),"")</f>
        <v>RPRO-250621-0151</v>
      </c>
      <c r="H342" t="s">
        <v>9468</v>
      </c>
      <c r="I342" t="s">
        <v>12079</v>
      </c>
      <c r="J342" t="s">
        <v>631</v>
      </c>
      <c r="K342" s="1">
        <v>45840</v>
      </c>
      <c r="L342" t="str">
        <f>IFERROR(VLOOKUP(Result5[[#This Row],[RPRO]],'Data Power app'!C:C,1,0),"Xoa")</f>
        <v>Xoa</v>
      </c>
    </row>
    <row r="343" spans="1:12" x14ac:dyDescent="0.25">
      <c r="A343" t="s">
        <v>10954</v>
      </c>
      <c r="B343" t="s">
        <v>11007</v>
      </c>
      <c r="C343" t="s">
        <v>631</v>
      </c>
      <c r="D343" s="1">
        <v>45839</v>
      </c>
      <c r="E343" t="str">
        <f>IFERROR(VLOOKUP(Result[[#This Row],[RPRO]],H:H,1,0),"")</f>
        <v>RPRO-250621-0152</v>
      </c>
      <c r="H343" t="s">
        <v>9470</v>
      </c>
      <c r="I343" t="s">
        <v>12079</v>
      </c>
      <c r="J343" t="s">
        <v>631</v>
      </c>
      <c r="K343" s="1">
        <v>45840</v>
      </c>
      <c r="L343" t="str">
        <f>IFERROR(VLOOKUP(Result5[[#This Row],[RPRO]],'Data Power app'!C:C,1,0),"Xoa")</f>
        <v>Xoa</v>
      </c>
    </row>
    <row r="344" spans="1:12" x14ac:dyDescent="0.25">
      <c r="A344" t="s">
        <v>10956</v>
      </c>
      <c r="B344" t="s">
        <v>11007</v>
      </c>
      <c r="C344" t="s">
        <v>631</v>
      </c>
      <c r="D344" s="1">
        <v>45839</v>
      </c>
      <c r="E344" t="str">
        <f>IFERROR(VLOOKUP(Result[[#This Row],[RPRO]],H:H,1,0),"")</f>
        <v>RPRO-250621-0153</v>
      </c>
      <c r="H344" t="s">
        <v>9472</v>
      </c>
      <c r="I344" t="s">
        <v>12079</v>
      </c>
      <c r="J344" t="s">
        <v>631</v>
      </c>
      <c r="K344" s="1">
        <v>45840</v>
      </c>
      <c r="L344" t="str">
        <f>IFERROR(VLOOKUP(Result5[[#This Row],[RPRO]],'Data Power app'!C:C,1,0),"Xoa")</f>
        <v>Xoa</v>
      </c>
    </row>
    <row r="345" spans="1:12" x14ac:dyDescent="0.25">
      <c r="A345" t="s">
        <v>10190</v>
      </c>
      <c r="B345" t="s">
        <v>13156</v>
      </c>
      <c r="C345" t="s">
        <v>631</v>
      </c>
      <c r="D345" s="1">
        <v>45841</v>
      </c>
      <c r="E345" t="str">
        <f>IFERROR(VLOOKUP(Result[[#This Row],[RPRO]],H:H,1,0),"")</f>
        <v>RPRO-250613-0040</v>
      </c>
      <c r="H345" t="s">
        <v>9474</v>
      </c>
      <c r="I345" t="s">
        <v>12079</v>
      </c>
      <c r="J345" t="s">
        <v>631</v>
      </c>
      <c r="K345" s="1">
        <v>45840</v>
      </c>
      <c r="L345" t="str">
        <f>IFERROR(VLOOKUP(Result5[[#This Row],[RPRO]],'Data Power app'!C:C,1,0),"Xoa")</f>
        <v>Xoa</v>
      </c>
    </row>
    <row r="346" spans="1:12" x14ac:dyDescent="0.25">
      <c r="A346" t="s">
        <v>9798</v>
      </c>
      <c r="B346" t="s">
        <v>13153</v>
      </c>
      <c r="C346" t="s">
        <v>628</v>
      </c>
      <c r="D346" s="1">
        <v>45841</v>
      </c>
      <c r="E346" t="str">
        <f>IFERROR(VLOOKUP(Result[[#This Row],[RPRO]],H:H,1,0),"")</f>
        <v>RPRO-250429-0401</v>
      </c>
      <c r="H346" t="s">
        <v>9476</v>
      </c>
      <c r="I346" t="s">
        <v>12079</v>
      </c>
      <c r="J346" t="s">
        <v>631</v>
      </c>
      <c r="K346" s="1">
        <v>45840</v>
      </c>
      <c r="L346" t="str">
        <f>IFERROR(VLOOKUP(Result5[[#This Row],[RPRO]],'Data Power app'!C:C,1,0),"Xoa")</f>
        <v>Xoa</v>
      </c>
    </row>
    <row r="347" spans="1:12" x14ac:dyDescent="0.25">
      <c r="A347" t="s">
        <v>13112</v>
      </c>
      <c r="B347" t="s">
        <v>13155</v>
      </c>
      <c r="C347" t="s">
        <v>632</v>
      </c>
      <c r="D347" s="1">
        <v>45841</v>
      </c>
      <c r="E347" t="str">
        <f>IFERROR(VLOOKUP(Result[[#This Row],[RPRO]],H:H,1,0),"")</f>
        <v>RPRO-250530-0474</v>
      </c>
      <c r="H347" t="s">
        <v>9478</v>
      </c>
      <c r="I347" t="s">
        <v>12079</v>
      </c>
      <c r="J347" t="s">
        <v>631</v>
      </c>
      <c r="K347" s="1">
        <v>45840</v>
      </c>
      <c r="L347" t="str">
        <f>IFERROR(VLOOKUP(Result5[[#This Row],[RPRO]],'Data Power app'!C:C,1,0),"Xoa")</f>
        <v>Xoa</v>
      </c>
    </row>
    <row r="348" spans="1:12" x14ac:dyDescent="0.25">
      <c r="A348" t="s">
        <v>9876</v>
      </c>
      <c r="B348" t="s">
        <v>13154</v>
      </c>
      <c r="C348" t="s">
        <v>627</v>
      </c>
      <c r="D348" s="1">
        <v>45841</v>
      </c>
      <c r="E348" t="str">
        <f>IFERROR(VLOOKUP(Result[[#This Row],[RPRO]],H:H,1,0),"")</f>
        <v>RPRO-250514-0144</v>
      </c>
      <c r="H348" t="s">
        <v>9480</v>
      </c>
      <c r="I348" t="s">
        <v>12079</v>
      </c>
      <c r="J348" t="s">
        <v>631</v>
      </c>
      <c r="K348" s="1">
        <v>45840</v>
      </c>
      <c r="L348" t="str">
        <f>IFERROR(VLOOKUP(Result5[[#This Row],[RPRO]],'Data Power app'!C:C,1,0),"Xoa")</f>
        <v>Xoa</v>
      </c>
    </row>
    <row r="349" spans="1:12" x14ac:dyDescent="0.25">
      <c r="A349" t="s">
        <v>9887</v>
      </c>
      <c r="B349" t="s">
        <v>13154</v>
      </c>
      <c r="C349" t="s">
        <v>627</v>
      </c>
      <c r="D349" s="1">
        <v>45841</v>
      </c>
      <c r="E349" t="str">
        <f>IFERROR(VLOOKUP(Result[[#This Row],[RPRO]],H:H,1,0),"")</f>
        <v>RPRO-250528-1781</v>
      </c>
      <c r="H349" t="s">
        <v>9482</v>
      </c>
      <c r="I349" t="s">
        <v>12079</v>
      </c>
      <c r="J349" t="s">
        <v>631</v>
      </c>
      <c r="K349" s="1">
        <v>45840</v>
      </c>
      <c r="L349" t="str">
        <f>IFERROR(VLOOKUP(Result5[[#This Row],[RPRO]],'Data Power app'!C:C,1,0),"Xoa")</f>
        <v>Xoa</v>
      </c>
    </row>
    <row r="350" spans="1:12" x14ac:dyDescent="0.25">
      <c r="A350" t="s">
        <v>9889</v>
      </c>
      <c r="B350" t="s">
        <v>13153</v>
      </c>
      <c r="C350" t="s">
        <v>628</v>
      </c>
      <c r="D350" s="1">
        <v>45841</v>
      </c>
      <c r="E350" t="str">
        <f>IFERROR(VLOOKUP(Result[[#This Row],[RPRO]],H:H,1,0),"")</f>
        <v>RPRO-250528-1834</v>
      </c>
      <c r="H350" t="s">
        <v>9484</v>
      </c>
      <c r="I350" t="s">
        <v>12079</v>
      </c>
      <c r="J350" t="s">
        <v>631</v>
      </c>
      <c r="K350" s="1">
        <v>45840</v>
      </c>
      <c r="L350" t="str">
        <f>IFERROR(VLOOKUP(Result5[[#This Row],[RPRO]],'Data Power app'!C:C,1,0),"Xoa")</f>
        <v>Xoa</v>
      </c>
    </row>
    <row r="351" spans="1:12" x14ac:dyDescent="0.25">
      <c r="A351" t="s">
        <v>9891</v>
      </c>
      <c r="B351" t="s">
        <v>13153</v>
      </c>
      <c r="C351" t="s">
        <v>628</v>
      </c>
      <c r="D351" s="1">
        <v>45841</v>
      </c>
      <c r="E351" t="str">
        <f>IFERROR(VLOOKUP(Result[[#This Row],[RPRO]],H:H,1,0),"")</f>
        <v>RPRO-250528-1835</v>
      </c>
      <c r="H351" t="s">
        <v>9486</v>
      </c>
      <c r="I351" t="s">
        <v>12079</v>
      </c>
      <c r="J351" t="s">
        <v>631</v>
      </c>
      <c r="K351" s="1">
        <v>45840</v>
      </c>
      <c r="L351" t="str">
        <f>IFERROR(VLOOKUP(Result5[[#This Row],[RPRO]],'Data Power app'!C:C,1,0),"Xoa")</f>
        <v>Xoa</v>
      </c>
    </row>
    <row r="352" spans="1:12" x14ac:dyDescent="0.25">
      <c r="A352" t="s">
        <v>9897</v>
      </c>
      <c r="B352" t="s">
        <v>13153</v>
      </c>
      <c r="C352" t="s">
        <v>628</v>
      </c>
      <c r="D352" s="1">
        <v>45841</v>
      </c>
      <c r="E352" t="str">
        <f>IFERROR(VLOOKUP(Result[[#This Row],[RPRO]],H:H,1,0),"")</f>
        <v>RPRO-250528-2099</v>
      </c>
      <c r="H352" t="s">
        <v>9488</v>
      </c>
      <c r="I352" t="s">
        <v>12079</v>
      </c>
      <c r="J352" t="s">
        <v>631</v>
      </c>
      <c r="K352" s="1">
        <v>45840</v>
      </c>
      <c r="L352" t="str">
        <f>IFERROR(VLOOKUP(Result5[[#This Row],[RPRO]],'Data Power app'!C:C,1,0),"Xoa")</f>
        <v>Xoa</v>
      </c>
    </row>
    <row r="353" spans="1:12" x14ac:dyDescent="0.25">
      <c r="A353" t="s">
        <v>9899</v>
      </c>
      <c r="B353" t="s">
        <v>13153</v>
      </c>
      <c r="C353" t="s">
        <v>628</v>
      </c>
      <c r="D353" s="1">
        <v>45841</v>
      </c>
      <c r="E353" t="str">
        <f>IFERROR(VLOOKUP(Result[[#This Row],[RPRO]],H:H,1,0),"")</f>
        <v>RPRO-250528-2102</v>
      </c>
      <c r="H353" t="s">
        <v>9490</v>
      </c>
      <c r="I353" t="s">
        <v>12079</v>
      </c>
      <c r="J353" t="s">
        <v>631</v>
      </c>
      <c r="K353" s="1">
        <v>45840</v>
      </c>
      <c r="L353" t="str">
        <f>IFERROR(VLOOKUP(Result5[[#This Row],[RPRO]],'Data Power app'!C:C,1,0),"Xoa")</f>
        <v>Xoa</v>
      </c>
    </row>
    <row r="354" spans="1:12" x14ac:dyDescent="0.25">
      <c r="A354" t="s">
        <v>9879</v>
      </c>
      <c r="B354" t="s">
        <v>13154</v>
      </c>
      <c r="C354" t="s">
        <v>627</v>
      </c>
      <c r="D354" s="1">
        <v>45841</v>
      </c>
      <c r="E354" t="str">
        <f>IFERROR(VLOOKUP(Result[[#This Row],[RPRO]],H:H,1,0),"")</f>
        <v>RPRO-250528-1711</v>
      </c>
      <c r="H354" t="s">
        <v>9492</v>
      </c>
      <c r="I354" t="s">
        <v>12079</v>
      </c>
      <c r="J354" t="s">
        <v>631</v>
      </c>
      <c r="K354" s="1">
        <v>45840</v>
      </c>
      <c r="L354" t="str">
        <f>IFERROR(VLOOKUP(Result5[[#This Row],[RPRO]],'Data Power app'!C:C,1,0),"Xoa")</f>
        <v>Xoa</v>
      </c>
    </row>
    <row r="355" spans="1:12" x14ac:dyDescent="0.25">
      <c r="A355" t="s">
        <v>9881</v>
      </c>
      <c r="B355" t="s">
        <v>13154</v>
      </c>
      <c r="C355" t="s">
        <v>627</v>
      </c>
      <c r="D355" s="1">
        <v>45841</v>
      </c>
      <c r="E355" t="str">
        <f>IFERROR(VLOOKUP(Result[[#This Row],[RPRO]],H:H,1,0),"")</f>
        <v>RPRO-250528-1713</v>
      </c>
      <c r="H355" t="s">
        <v>9503</v>
      </c>
      <c r="I355" t="s">
        <v>12081</v>
      </c>
      <c r="J355" t="s">
        <v>628</v>
      </c>
      <c r="K355" s="1">
        <v>45840</v>
      </c>
      <c r="L355" t="str">
        <f>IFERROR(VLOOKUP(Result5[[#This Row],[RPRO]],'Data Power app'!C:C,1,0),"Xoa")</f>
        <v>Xoa</v>
      </c>
    </row>
    <row r="356" spans="1:12" x14ac:dyDescent="0.25">
      <c r="A356" t="s">
        <v>9883</v>
      </c>
      <c r="B356" t="s">
        <v>13154</v>
      </c>
      <c r="C356" t="s">
        <v>627</v>
      </c>
      <c r="D356" s="1">
        <v>45841</v>
      </c>
      <c r="E356" t="str">
        <f>IFERROR(VLOOKUP(Result[[#This Row],[RPRO]],H:H,1,0),"")</f>
        <v>RPRO-250528-1717</v>
      </c>
      <c r="H356" t="s">
        <v>9505</v>
      </c>
      <c r="I356" t="s">
        <v>12080</v>
      </c>
      <c r="J356" t="s">
        <v>627</v>
      </c>
      <c r="K356" s="1">
        <v>45840</v>
      </c>
      <c r="L356" t="str">
        <f>IFERROR(VLOOKUP(Result5[[#This Row],[RPRO]],'Data Power app'!C:C,1,0),"Xoa")</f>
        <v>Xoa</v>
      </c>
    </row>
    <row r="357" spans="1:12" x14ac:dyDescent="0.25">
      <c r="A357" t="s">
        <v>9885</v>
      </c>
      <c r="B357" t="s">
        <v>13154</v>
      </c>
      <c r="C357" t="s">
        <v>627</v>
      </c>
      <c r="D357" s="1">
        <v>45841</v>
      </c>
      <c r="E357" t="str">
        <f>IFERROR(VLOOKUP(Result[[#This Row],[RPRO]],H:H,1,0),"")</f>
        <v>RPRO-250528-1755</v>
      </c>
      <c r="H357" t="s">
        <v>9507</v>
      </c>
      <c r="I357" t="s">
        <v>12080</v>
      </c>
      <c r="J357" t="s">
        <v>627</v>
      </c>
      <c r="K357" s="1">
        <v>45840</v>
      </c>
      <c r="L357" t="str">
        <f>IFERROR(VLOOKUP(Result5[[#This Row],[RPRO]],'Data Power app'!C:C,1,0),"Xoa")</f>
        <v>Xoa</v>
      </c>
    </row>
    <row r="358" spans="1:12" x14ac:dyDescent="0.25">
      <c r="A358" t="s">
        <v>13110</v>
      </c>
      <c r="B358" t="s">
        <v>13154</v>
      </c>
      <c r="C358" t="s">
        <v>627</v>
      </c>
      <c r="D358" s="1">
        <v>45841</v>
      </c>
      <c r="E358" t="str">
        <f>IFERROR(VLOOKUP(Result[[#This Row],[RPRO]],H:H,1,0),"")</f>
        <v>RPRO-250528-1757</v>
      </c>
      <c r="H358" t="s">
        <v>9509</v>
      </c>
      <c r="I358" t="s">
        <v>12080</v>
      </c>
      <c r="J358" t="s">
        <v>627</v>
      </c>
      <c r="K358" s="1">
        <v>45840</v>
      </c>
      <c r="L358" t="str">
        <f>IFERROR(VLOOKUP(Result5[[#This Row],[RPRO]],'Data Power app'!C:C,1,0),"Xoa")</f>
        <v>Xoa</v>
      </c>
    </row>
    <row r="359" spans="1:12" x14ac:dyDescent="0.25">
      <c r="A359" t="s">
        <v>9893</v>
      </c>
      <c r="B359" t="s">
        <v>13153</v>
      </c>
      <c r="C359" t="s">
        <v>628</v>
      </c>
      <c r="D359" s="1">
        <v>45841</v>
      </c>
      <c r="E359" t="str">
        <f>IFERROR(VLOOKUP(Result[[#This Row],[RPRO]],H:H,1,0),"")</f>
        <v>RPRO-250528-1836</v>
      </c>
      <c r="H359" t="s">
        <v>9513</v>
      </c>
      <c r="I359" t="s">
        <v>12080</v>
      </c>
      <c r="J359" t="s">
        <v>627</v>
      </c>
      <c r="K359" s="1">
        <v>45840</v>
      </c>
      <c r="L359" t="str">
        <f>IFERROR(VLOOKUP(Result5[[#This Row],[RPRO]],'Data Power app'!C:C,1,0),"Xoa")</f>
        <v>Xoa</v>
      </c>
    </row>
    <row r="360" spans="1:12" x14ac:dyDescent="0.25">
      <c r="A360" t="s">
        <v>9895</v>
      </c>
      <c r="B360" t="s">
        <v>13156</v>
      </c>
      <c r="C360" t="s">
        <v>631</v>
      </c>
      <c r="D360" s="1">
        <v>45841</v>
      </c>
      <c r="E360" t="str">
        <f>IFERROR(VLOOKUP(Result[[#This Row],[RPRO]],H:H,1,0),"")</f>
        <v>RPRO-250528-2027</v>
      </c>
      <c r="H360" t="s">
        <v>9501</v>
      </c>
      <c r="I360" t="s">
        <v>12081</v>
      </c>
      <c r="J360" t="s">
        <v>628</v>
      </c>
      <c r="K360" s="1">
        <v>45840</v>
      </c>
      <c r="L360" t="str">
        <f>IFERROR(VLOOKUP(Result5[[#This Row],[RPRO]],'Data Power app'!C:C,1,0),"Xoa")</f>
        <v>Xoa</v>
      </c>
    </row>
    <row r="361" spans="1:12" x14ac:dyDescent="0.25">
      <c r="A361" t="s">
        <v>10253</v>
      </c>
      <c r="B361" t="s">
        <v>12079</v>
      </c>
      <c r="C361" t="s">
        <v>631</v>
      </c>
      <c r="D361" s="1">
        <v>45840</v>
      </c>
      <c r="E361" t="str">
        <f>IFERROR(VLOOKUP(Result[[#This Row],[RPRO]],H:H,1,0),"")</f>
        <v>RPRO-250617-0077</v>
      </c>
      <c r="H361" t="s">
        <v>9530</v>
      </c>
      <c r="I361" t="s">
        <v>12080</v>
      </c>
      <c r="J361" t="s">
        <v>627</v>
      </c>
      <c r="K361" s="1">
        <v>45840</v>
      </c>
      <c r="L361" t="str">
        <f>IFERROR(VLOOKUP(Result5[[#This Row],[RPRO]],'Data Power app'!C:C,1,0),"Xoa")</f>
        <v>Xoa</v>
      </c>
    </row>
    <row r="362" spans="1:12" x14ac:dyDescent="0.25">
      <c r="A362" t="s">
        <v>11685</v>
      </c>
      <c r="B362" t="s">
        <v>12083</v>
      </c>
      <c r="C362" t="s">
        <v>630</v>
      </c>
      <c r="D362" s="1">
        <v>45840</v>
      </c>
      <c r="E362" t="str">
        <f>IFERROR(VLOOKUP(Result[[#This Row],[RPRO]],H:H,1,0),"")</f>
        <v>RPRO-250526-0193</v>
      </c>
      <c r="H362" t="s">
        <v>9552</v>
      </c>
      <c r="I362" t="s">
        <v>12079</v>
      </c>
      <c r="J362" t="s">
        <v>631</v>
      </c>
      <c r="K362" s="1">
        <v>45840</v>
      </c>
      <c r="L362" t="str">
        <f>IFERROR(VLOOKUP(Result5[[#This Row],[RPRO]],'Data Power app'!C:C,1,0),"Xoa")</f>
        <v>Xoa</v>
      </c>
    </row>
    <row r="363" spans="1:12" x14ac:dyDescent="0.25">
      <c r="A363" t="s">
        <v>11687</v>
      </c>
      <c r="B363" t="s">
        <v>12083</v>
      </c>
      <c r="C363" t="s">
        <v>630</v>
      </c>
      <c r="D363" s="1">
        <v>45840</v>
      </c>
      <c r="E363" t="str">
        <f>IFERROR(VLOOKUP(Result[[#This Row],[RPRO]],H:H,1,0),"")</f>
        <v>RPRO-250526-0194</v>
      </c>
      <c r="H363" t="s">
        <v>9550</v>
      </c>
      <c r="I363" t="s">
        <v>12082</v>
      </c>
      <c r="J363" t="s">
        <v>632</v>
      </c>
      <c r="K363" s="1">
        <v>45840</v>
      </c>
      <c r="L363" t="str">
        <f>IFERROR(VLOOKUP(Result5[[#This Row],[RPRO]],'Data Power app'!C:C,1,0),"Xoa")</f>
        <v>Xoa</v>
      </c>
    </row>
    <row r="364" spans="1:12" x14ac:dyDescent="0.25">
      <c r="A364" t="s">
        <v>11689</v>
      </c>
      <c r="B364" t="s">
        <v>12083</v>
      </c>
      <c r="C364" t="s">
        <v>630</v>
      </c>
      <c r="D364" s="1">
        <v>45840</v>
      </c>
      <c r="E364" t="str">
        <f>IFERROR(VLOOKUP(Result[[#This Row],[RPRO]],H:H,1,0),"")</f>
        <v>RPRO-250526-0198</v>
      </c>
      <c r="H364" t="s">
        <v>9554</v>
      </c>
      <c r="I364" t="s">
        <v>12082</v>
      </c>
      <c r="J364" t="s">
        <v>632</v>
      </c>
      <c r="K364" s="1">
        <v>45840</v>
      </c>
      <c r="L364" t="str">
        <f>IFERROR(VLOOKUP(Result5[[#This Row],[RPRO]],'Data Power app'!C:C,1,0),"Xoa")</f>
        <v>Xoa</v>
      </c>
    </row>
    <row r="365" spans="1:12" x14ac:dyDescent="0.25">
      <c r="A365" t="s">
        <v>11701</v>
      </c>
      <c r="B365" t="s">
        <v>12083</v>
      </c>
      <c r="C365" t="s">
        <v>630</v>
      </c>
      <c r="D365" s="1">
        <v>45840</v>
      </c>
      <c r="E365" t="str">
        <f>IFERROR(VLOOKUP(Result[[#This Row],[RPRO]],H:H,1,0),"")</f>
        <v>RPRO-250526-0214</v>
      </c>
      <c r="H365" t="s">
        <v>9546</v>
      </c>
      <c r="I365" t="s">
        <v>12081</v>
      </c>
      <c r="J365" t="s">
        <v>628</v>
      </c>
      <c r="K365" s="1">
        <v>45840</v>
      </c>
      <c r="L365" t="str">
        <f>IFERROR(VLOOKUP(Result5[[#This Row],[RPRO]],'Data Power app'!C:C,1,0),"Xoa")</f>
        <v>Xoa</v>
      </c>
    </row>
    <row r="366" spans="1:12" x14ac:dyDescent="0.25">
      <c r="A366" t="s">
        <v>11709</v>
      </c>
      <c r="B366" t="s">
        <v>12083</v>
      </c>
      <c r="C366" t="s">
        <v>630</v>
      </c>
      <c r="D366" s="1">
        <v>45840</v>
      </c>
      <c r="E366" t="str">
        <f>IFERROR(VLOOKUP(Result[[#This Row],[RPRO]],H:H,1,0),"")</f>
        <v>RPRO-250526-0220</v>
      </c>
      <c r="H366" t="s">
        <v>9544</v>
      </c>
      <c r="I366" t="s">
        <v>12081</v>
      </c>
      <c r="J366" t="s">
        <v>628</v>
      </c>
      <c r="K366" s="1">
        <v>45840</v>
      </c>
      <c r="L366" t="str">
        <f>IFERROR(VLOOKUP(Result5[[#This Row],[RPRO]],'Data Power app'!C:C,1,0),"Xoa")</f>
        <v>Xoa</v>
      </c>
    </row>
    <row r="367" spans="1:12" x14ac:dyDescent="0.25">
      <c r="A367" t="s">
        <v>11703</v>
      </c>
      <c r="B367" t="s">
        <v>12083</v>
      </c>
      <c r="C367" t="s">
        <v>630</v>
      </c>
      <c r="D367" s="1">
        <v>45840</v>
      </c>
      <c r="E367" t="str">
        <f>IFERROR(VLOOKUP(Result[[#This Row],[RPRO]],H:H,1,0),"")</f>
        <v>RPRO-250526-0216</v>
      </c>
      <c r="H367" t="s">
        <v>9395</v>
      </c>
      <c r="I367" t="s">
        <v>12082</v>
      </c>
      <c r="J367" t="s">
        <v>632</v>
      </c>
      <c r="K367" s="1">
        <v>45840</v>
      </c>
      <c r="L367" t="str">
        <f>IFERROR(VLOOKUP(Result5[[#This Row],[RPRO]],'Data Power app'!C:C,1,0),"Xoa")</f>
        <v>Xoa</v>
      </c>
    </row>
    <row r="368" spans="1:12" x14ac:dyDescent="0.25">
      <c r="A368" t="s">
        <v>11707</v>
      </c>
      <c r="B368" t="s">
        <v>12083</v>
      </c>
      <c r="C368" t="s">
        <v>630</v>
      </c>
      <c r="D368" s="1">
        <v>45840</v>
      </c>
      <c r="E368" t="str">
        <f>IFERROR(VLOOKUP(Result[[#This Row],[RPRO]],H:H,1,0),"")</f>
        <v>RPRO-250526-0219</v>
      </c>
      <c r="H368" t="s">
        <v>9591</v>
      </c>
      <c r="I368" t="s">
        <v>12082</v>
      </c>
      <c r="J368" t="s">
        <v>632</v>
      </c>
      <c r="K368" s="1">
        <v>45840</v>
      </c>
      <c r="L368" t="str">
        <f>IFERROR(VLOOKUP(Result5[[#This Row],[RPRO]],'Data Power app'!C:C,1,0),"Xoa")</f>
        <v>Xoa</v>
      </c>
    </row>
    <row r="369" spans="1:12" x14ac:dyDescent="0.25">
      <c r="A369" t="s">
        <v>11711</v>
      </c>
      <c r="B369" t="s">
        <v>12083</v>
      </c>
      <c r="C369" t="s">
        <v>630</v>
      </c>
      <c r="D369" s="1">
        <v>45840</v>
      </c>
      <c r="E369" t="str">
        <f>IFERROR(VLOOKUP(Result[[#This Row],[RPRO]],H:H,1,0),"")</f>
        <v>RPRO-250526-0222</v>
      </c>
      <c r="H369" t="s">
        <v>9739</v>
      </c>
      <c r="I369" t="s">
        <v>12082</v>
      </c>
      <c r="J369" t="s">
        <v>632</v>
      </c>
      <c r="K369" s="1">
        <v>45840</v>
      </c>
      <c r="L369" t="str">
        <f>IFERROR(VLOOKUP(Result5[[#This Row],[RPRO]],'Data Power app'!C:C,1,0),"Xoa")</f>
        <v>Xoa</v>
      </c>
    </row>
    <row r="370" spans="1:12" x14ac:dyDescent="0.25">
      <c r="A370" t="s">
        <v>11715</v>
      </c>
      <c r="B370" t="s">
        <v>12083</v>
      </c>
      <c r="C370" t="s">
        <v>630</v>
      </c>
      <c r="D370" s="1">
        <v>45840</v>
      </c>
      <c r="E370" t="str">
        <f>IFERROR(VLOOKUP(Result[[#This Row],[RPRO]],H:H,1,0),"")</f>
        <v>RPRO-250526-0226</v>
      </c>
      <c r="H370" t="s">
        <v>7953</v>
      </c>
      <c r="I370" t="s">
        <v>8171</v>
      </c>
      <c r="J370" t="s">
        <v>632</v>
      </c>
      <c r="K370" s="1">
        <v>45838</v>
      </c>
      <c r="L370" t="str">
        <f>IFERROR(VLOOKUP(Result5[[#This Row],[RPRO]],'Data Power app'!C:C,1,0),"Xoa")</f>
        <v>Xoa</v>
      </c>
    </row>
    <row r="371" spans="1:12" x14ac:dyDescent="0.25">
      <c r="A371" t="s">
        <v>11717</v>
      </c>
      <c r="B371" t="s">
        <v>12083</v>
      </c>
      <c r="C371" t="s">
        <v>630</v>
      </c>
      <c r="D371" s="1">
        <v>45840</v>
      </c>
      <c r="E371" t="str">
        <f>IFERROR(VLOOKUP(Result[[#This Row],[RPRO]],H:H,1,0),"")</f>
        <v>RPRO-250526-0227</v>
      </c>
      <c r="H371" t="s">
        <v>7958</v>
      </c>
      <c r="I371" t="s">
        <v>8171</v>
      </c>
      <c r="J371" t="s">
        <v>632</v>
      </c>
      <c r="K371" s="1">
        <v>45838</v>
      </c>
      <c r="L371" t="str">
        <f>IFERROR(VLOOKUP(Result5[[#This Row],[RPRO]],'Data Power app'!C:C,1,0),"Xoa")</f>
        <v>Xoa</v>
      </c>
    </row>
    <row r="372" spans="1:12" x14ac:dyDescent="0.25">
      <c r="A372" t="s">
        <v>10297</v>
      </c>
      <c r="B372" t="s">
        <v>12079</v>
      </c>
      <c r="C372" t="s">
        <v>631</v>
      </c>
      <c r="D372" s="1">
        <v>45840</v>
      </c>
      <c r="E372" t="str">
        <f>IFERROR(VLOOKUP(Result[[#This Row],[RPRO]],H:H,1,0),"")</f>
        <v>RPRO-250607-0106</v>
      </c>
      <c r="H372" t="s">
        <v>7960</v>
      </c>
      <c r="I372" t="s">
        <v>8171</v>
      </c>
      <c r="J372" t="s">
        <v>632</v>
      </c>
      <c r="K372" s="1">
        <v>45838</v>
      </c>
      <c r="L372" t="str">
        <f>IFERROR(VLOOKUP(Result5[[#This Row],[RPRO]],'Data Power app'!C:C,1,0),"Xoa")</f>
        <v>Xoa</v>
      </c>
    </row>
    <row r="373" spans="1:12" x14ac:dyDescent="0.25">
      <c r="A373" t="s">
        <v>11721</v>
      </c>
      <c r="B373" t="s">
        <v>12084</v>
      </c>
      <c r="C373" t="s">
        <v>633</v>
      </c>
      <c r="D373" s="1">
        <v>45840</v>
      </c>
      <c r="E373" t="str">
        <f>IFERROR(VLOOKUP(Result[[#This Row],[RPRO]],H:H,1,0),"")</f>
        <v>RPRO-250602-0018</v>
      </c>
      <c r="H373" t="s">
        <v>7962</v>
      </c>
      <c r="I373" t="s">
        <v>8171</v>
      </c>
      <c r="J373" t="s">
        <v>632</v>
      </c>
      <c r="K373" s="1">
        <v>45838</v>
      </c>
      <c r="L373" t="str">
        <f>IFERROR(VLOOKUP(Result5[[#This Row],[RPRO]],'Data Power app'!C:C,1,0),"Xoa")</f>
        <v>Xoa</v>
      </c>
    </row>
    <row r="374" spans="1:12" x14ac:dyDescent="0.25">
      <c r="A374" t="s">
        <v>11730</v>
      </c>
      <c r="B374" t="s">
        <v>12079</v>
      </c>
      <c r="C374" t="s">
        <v>631</v>
      </c>
      <c r="D374" s="1">
        <v>45840</v>
      </c>
      <c r="E374" t="str">
        <f>IFERROR(VLOOKUP(Result[[#This Row],[RPRO]],H:H,1,0),"")</f>
        <v>RPRO-250604-0174</v>
      </c>
      <c r="H374" t="s">
        <v>3597</v>
      </c>
      <c r="I374" t="s">
        <v>4116</v>
      </c>
      <c r="J374" t="s">
        <v>628</v>
      </c>
      <c r="K374" s="1">
        <v>45833</v>
      </c>
      <c r="L374" t="str">
        <f>IFERROR(VLOOKUP(Result5[[#This Row],[RPRO]],'Data Power app'!C:C,1,0),"Xoa")</f>
        <v>Xoa</v>
      </c>
    </row>
    <row r="375" spans="1:12" x14ac:dyDescent="0.25">
      <c r="A375" t="s">
        <v>12857</v>
      </c>
      <c r="B375" t="s">
        <v>13157</v>
      </c>
      <c r="C375" t="s">
        <v>633</v>
      </c>
      <c r="D375" s="1">
        <v>45841</v>
      </c>
      <c r="E375" t="str">
        <f>IFERROR(VLOOKUP(Result[[#This Row],[RPRO]],H:H,1,0),"")</f>
        <v>RPRO-250610-0641</v>
      </c>
      <c r="H375" t="s">
        <v>4590</v>
      </c>
      <c r="I375" t="s">
        <v>4926</v>
      </c>
      <c r="J375" t="s">
        <v>628</v>
      </c>
      <c r="K375" s="1">
        <v>45834</v>
      </c>
      <c r="L375" t="str">
        <f>IFERROR(VLOOKUP(Result5[[#This Row],[RPRO]],'Data Power app'!C:C,1,0),"Xoa")</f>
        <v>Xoa</v>
      </c>
    </row>
    <row r="376" spans="1:12" x14ac:dyDescent="0.25">
      <c r="A376" t="s">
        <v>12859</v>
      </c>
      <c r="B376" t="s">
        <v>13157</v>
      </c>
      <c r="C376" t="s">
        <v>633</v>
      </c>
      <c r="D376" s="1">
        <v>45841</v>
      </c>
      <c r="E376" t="str">
        <f>IFERROR(VLOOKUP(Result[[#This Row],[RPRO]],H:H,1,0),"")</f>
        <v>RPRO-250610-0687</v>
      </c>
      <c r="H376" t="s">
        <v>3598</v>
      </c>
      <c r="I376" t="s">
        <v>4114</v>
      </c>
      <c r="J376" t="s">
        <v>632</v>
      </c>
      <c r="K376" s="1">
        <v>45833</v>
      </c>
      <c r="L376" t="str">
        <f>IFERROR(VLOOKUP(Result5[[#This Row],[RPRO]],'Data Power app'!C:C,1,0),"Xoa")</f>
        <v>Xoa</v>
      </c>
    </row>
    <row r="377" spans="1:12" x14ac:dyDescent="0.25">
      <c r="A377" t="s">
        <v>12861</v>
      </c>
      <c r="B377" t="s">
        <v>13157</v>
      </c>
      <c r="C377" t="s">
        <v>633</v>
      </c>
      <c r="D377" s="1">
        <v>45841</v>
      </c>
      <c r="E377" t="str">
        <f>IFERROR(VLOOKUP(Result[[#This Row],[RPRO]],H:H,1,0),"")</f>
        <v>RPRO-250610-0718</v>
      </c>
      <c r="H377" t="s">
        <v>3599</v>
      </c>
      <c r="I377" t="s">
        <v>4114</v>
      </c>
      <c r="J377" t="s">
        <v>632</v>
      </c>
      <c r="K377" s="1">
        <v>45833</v>
      </c>
      <c r="L377" t="str">
        <f>IFERROR(VLOOKUP(Result5[[#This Row],[RPRO]],'Data Power app'!C:C,1,0),"Xoa")</f>
        <v>Xoa</v>
      </c>
    </row>
    <row r="378" spans="1:12" x14ac:dyDescent="0.25">
      <c r="A378" t="s">
        <v>12855</v>
      </c>
      <c r="B378" t="s">
        <v>13157</v>
      </c>
      <c r="C378" t="s">
        <v>633</v>
      </c>
      <c r="D378" s="1">
        <v>45841</v>
      </c>
      <c r="E378" t="str">
        <f>IFERROR(VLOOKUP(Result[[#This Row],[RPRO]],H:H,1,0),"")</f>
        <v>RPRO-250609-0286</v>
      </c>
      <c r="H378" t="s">
        <v>1853</v>
      </c>
      <c r="I378" t="s">
        <v>1793</v>
      </c>
      <c r="J378" t="s">
        <v>628</v>
      </c>
      <c r="K378" s="1">
        <v>45829</v>
      </c>
      <c r="L378" t="str">
        <f>IFERROR(VLOOKUP(Result5[[#This Row],[RPRO]],'Data Power app'!C:C,1,0),"Xoa")</f>
        <v>Xoa</v>
      </c>
    </row>
    <row r="379" spans="1:12" x14ac:dyDescent="0.25">
      <c r="A379" t="s">
        <v>11664</v>
      </c>
      <c r="B379" t="s">
        <v>12079</v>
      </c>
      <c r="C379" t="s">
        <v>631</v>
      </c>
      <c r="D379" s="1">
        <v>45840</v>
      </c>
      <c r="E379" t="str">
        <f>IFERROR(VLOOKUP(Result[[#This Row],[RPRO]],H:H,1,0),"")</f>
        <v>RPRO-250610-0493</v>
      </c>
      <c r="H379" t="s">
        <v>4591</v>
      </c>
      <c r="I379" t="s">
        <v>4924</v>
      </c>
      <c r="J379" t="s">
        <v>627</v>
      </c>
      <c r="K379" s="1">
        <v>45834</v>
      </c>
      <c r="L379" t="str">
        <f>IFERROR(VLOOKUP(Result5[[#This Row],[RPRO]],'Data Power app'!C:C,1,0),"Xoa")</f>
        <v>Xoa</v>
      </c>
    </row>
    <row r="380" spans="1:12" x14ac:dyDescent="0.25">
      <c r="A380" t="s">
        <v>12784</v>
      </c>
      <c r="B380" t="s">
        <v>13157</v>
      </c>
      <c r="C380" t="s">
        <v>633</v>
      </c>
      <c r="D380" s="1">
        <v>45841</v>
      </c>
      <c r="E380" t="str">
        <f>IFERROR(VLOOKUP(Result[[#This Row],[RPRO]],H:H,1,0),"")</f>
        <v>RPRO-250606-0033</v>
      </c>
      <c r="H380" t="s">
        <v>1854</v>
      </c>
      <c r="I380" t="s">
        <v>1793</v>
      </c>
      <c r="J380" t="s">
        <v>628</v>
      </c>
      <c r="K380" s="1">
        <v>45829</v>
      </c>
      <c r="L380" t="str">
        <f>IFERROR(VLOOKUP(Result5[[#This Row],[RPRO]],'Data Power app'!C:C,1,0),"Xoa")</f>
        <v>Xoa</v>
      </c>
    </row>
    <row r="381" spans="1:12" x14ac:dyDescent="0.25">
      <c r="A381" t="s">
        <v>11671</v>
      </c>
      <c r="B381" t="s">
        <v>12079</v>
      </c>
      <c r="C381" t="s">
        <v>631</v>
      </c>
      <c r="D381" s="1">
        <v>45840</v>
      </c>
      <c r="E381" t="str">
        <f>IFERROR(VLOOKUP(Result[[#This Row],[RPRO]],H:H,1,0),"")</f>
        <v>RPRO-250610-0494</v>
      </c>
      <c r="H381" t="s">
        <v>4592</v>
      </c>
      <c r="I381" t="s">
        <v>4924</v>
      </c>
      <c r="J381" t="s">
        <v>627</v>
      </c>
      <c r="K381" s="1">
        <v>45834</v>
      </c>
      <c r="L381" t="str">
        <f>IFERROR(VLOOKUP(Result5[[#This Row],[RPRO]],'Data Power app'!C:C,1,0),"Xoa")</f>
        <v>Xoa</v>
      </c>
    </row>
    <row r="382" spans="1:12" x14ac:dyDescent="0.25">
      <c r="A382" t="s">
        <v>11673</v>
      </c>
      <c r="B382" t="s">
        <v>12079</v>
      </c>
      <c r="C382" t="s">
        <v>631</v>
      </c>
      <c r="D382" s="1">
        <v>45840</v>
      </c>
      <c r="E382" t="str">
        <f>IFERROR(VLOOKUP(Result[[#This Row],[RPRO]],H:H,1,0),"")</f>
        <v>RPRO-250610-0495</v>
      </c>
      <c r="H382" t="s">
        <v>4593</v>
      </c>
      <c r="I382" t="s">
        <v>4924</v>
      </c>
      <c r="J382" t="s">
        <v>627</v>
      </c>
      <c r="K382" s="1">
        <v>45834</v>
      </c>
      <c r="L382" t="str">
        <f>IFERROR(VLOOKUP(Result5[[#This Row],[RPRO]],'Data Power app'!C:C,1,0),"Xoa")</f>
        <v>Xoa</v>
      </c>
    </row>
    <row r="383" spans="1:12" x14ac:dyDescent="0.25">
      <c r="A383" t="s">
        <v>11675</v>
      </c>
      <c r="B383" t="s">
        <v>12079</v>
      </c>
      <c r="C383" t="s">
        <v>631</v>
      </c>
      <c r="D383" s="1">
        <v>45840</v>
      </c>
      <c r="E383" t="str">
        <f>IFERROR(VLOOKUP(Result[[#This Row],[RPRO]],H:H,1,0),"")</f>
        <v>RPRO-250610-0496</v>
      </c>
      <c r="H383" t="s">
        <v>4594</v>
      </c>
      <c r="I383" t="s">
        <v>4924</v>
      </c>
      <c r="J383" t="s">
        <v>627</v>
      </c>
      <c r="K383" s="1">
        <v>45834</v>
      </c>
      <c r="L383" t="str">
        <f>IFERROR(VLOOKUP(Result5[[#This Row],[RPRO]],'Data Power app'!C:C,1,0),"Xoa")</f>
        <v>Xoa</v>
      </c>
    </row>
    <row r="384" spans="1:12" x14ac:dyDescent="0.25">
      <c r="A384" t="s">
        <v>10539</v>
      </c>
      <c r="B384" t="s">
        <v>12083</v>
      </c>
      <c r="C384" t="s">
        <v>630</v>
      </c>
      <c r="D384" s="1">
        <v>45840</v>
      </c>
      <c r="E384" t="str">
        <f>IFERROR(VLOOKUP(Result[[#This Row],[RPRO]],H:H,1,0),"")</f>
        <v>RPRO-250515-0428</v>
      </c>
      <c r="H384" t="s">
        <v>4598</v>
      </c>
      <c r="I384" t="s">
        <v>4924</v>
      </c>
      <c r="J384" t="s">
        <v>627</v>
      </c>
      <c r="K384" s="1">
        <v>45834</v>
      </c>
      <c r="L384" t="str">
        <f>IFERROR(VLOOKUP(Result5[[#This Row],[RPRO]],'Data Power app'!C:C,1,0),"Xoa")</f>
        <v>Xoa</v>
      </c>
    </row>
    <row r="385" spans="1:12" x14ac:dyDescent="0.25">
      <c r="A385" t="s">
        <v>10564</v>
      </c>
      <c r="B385" t="s">
        <v>12083</v>
      </c>
      <c r="C385" t="s">
        <v>630</v>
      </c>
      <c r="D385" s="1">
        <v>45840</v>
      </c>
      <c r="E385" t="str">
        <f>IFERROR(VLOOKUP(Result[[#This Row],[RPRO]],H:H,1,0),"")</f>
        <v>RPRO-250519-0286</v>
      </c>
      <c r="H385" t="s">
        <v>4599</v>
      </c>
      <c r="I385" t="s">
        <v>4924</v>
      </c>
      <c r="J385" t="s">
        <v>627</v>
      </c>
      <c r="K385" s="1">
        <v>45834</v>
      </c>
      <c r="L385" t="str">
        <f>IFERROR(VLOOKUP(Result5[[#This Row],[RPRO]],'Data Power app'!C:C,1,0),"Xoa")</f>
        <v>Xoa</v>
      </c>
    </row>
    <row r="386" spans="1:12" x14ac:dyDescent="0.25">
      <c r="A386" t="s">
        <v>10527</v>
      </c>
      <c r="B386" t="s">
        <v>12084</v>
      </c>
      <c r="C386" t="s">
        <v>633</v>
      </c>
      <c r="D386" s="1">
        <v>45840</v>
      </c>
      <c r="E386" t="str">
        <f>IFERROR(VLOOKUP(Result[[#This Row],[RPRO]],H:H,1,0),"")</f>
        <v>RPRO-250609-0061</v>
      </c>
      <c r="H386" t="s">
        <v>4600</v>
      </c>
      <c r="I386" t="s">
        <v>4924</v>
      </c>
      <c r="J386" t="s">
        <v>627</v>
      </c>
      <c r="K386" s="1">
        <v>45834</v>
      </c>
      <c r="L386" t="str">
        <f>IFERROR(VLOOKUP(Result5[[#This Row],[RPRO]],'Data Power app'!C:C,1,0),"Xoa")</f>
        <v>Xoa</v>
      </c>
    </row>
    <row r="387" spans="1:12" x14ac:dyDescent="0.25">
      <c r="A387" t="s">
        <v>10476</v>
      </c>
      <c r="B387" t="s">
        <v>12082</v>
      </c>
      <c r="C387" t="s">
        <v>632</v>
      </c>
      <c r="D387" s="1">
        <v>45840</v>
      </c>
      <c r="E387" t="str">
        <f>IFERROR(VLOOKUP(Result[[#This Row],[RPRO]],H:H,1,0),"")</f>
        <v>RPRO-250507-0907</v>
      </c>
      <c r="H387" t="s">
        <v>4601</v>
      </c>
      <c r="I387" t="s">
        <v>4924</v>
      </c>
      <c r="J387" t="s">
        <v>627</v>
      </c>
      <c r="K387" s="1">
        <v>45834</v>
      </c>
      <c r="L387" t="str">
        <f>IFERROR(VLOOKUP(Result5[[#This Row],[RPRO]],'Data Power app'!C:C,1,0),"Xoa")</f>
        <v>Xoa</v>
      </c>
    </row>
    <row r="388" spans="1:12" x14ac:dyDescent="0.25">
      <c r="A388" t="s">
        <v>10483</v>
      </c>
      <c r="B388" t="s">
        <v>12082</v>
      </c>
      <c r="C388" t="s">
        <v>632</v>
      </c>
      <c r="D388" s="1">
        <v>45840</v>
      </c>
      <c r="E388" t="str">
        <f>IFERROR(VLOOKUP(Result[[#This Row],[RPRO]],H:H,1,0),"")</f>
        <v>RPRO-250520-0430</v>
      </c>
      <c r="H388" t="s">
        <v>1833</v>
      </c>
      <c r="I388" t="s">
        <v>1793</v>
      </c>
      <c r="J388" t="s">
        <v>628</v>
      </c>
      <c r="K388" s="1">
        <v>45829</v>
      </c>
      <c r="L388" t="str">
        <f>IFERROR(VLOOKUP(Result5[[#This Row],[RPRO]],'Data Power app'!C:C,1,0),"Xoa")</f>
        <v>Xoa</v>
      </c>
    </row>
    <row r="389" spans="1:12" x14ac:dyDescent="0.25">
      <c r="A389" t="s">
        <v>10485</v>
      </c>
      <c r="B389" t="s">
        <v>12082</v>
      </c>
      <c r="C389" t="s">
        <v>632</v>
      </c>
      <c r="D389" s="1">
        <v>45840</v>
      </c>
      <c r="E389" t="str">
        <f>IFERROR(VLOOKUP(Result[[#This Row],[RPRO]],H:H,1,0),"")</f>
        <v>RPRO-250520-0431</v>
      </c>
      <c r="H389" t="s">
        <v>1834</v>
      </c>
      <c r="I389" t="s">
        <v>1793</v>
      </c>
      <c r="J389" t="s">
        <v>628</v>
      </c>
      <c r="K389" s="1">
        <v>45829</v>
      </c>
      <c r="L389" t="str">
        <f>IFERROR(VLOOKUP(Result5[[#This Row],[RPRO]],'Data Power app'!C:C,1,0),"Xoa")</f>
        <v>Xoa</v>
      </c>
    </row>
    <row r="390" spans="1:12" x14ac:dyDescent="0.25">
      <c r="A390" t="s">
        <v>10547</v>
      </c>
      <c r="B390" t="s">
        <v>12083</v>
      </c>
      <c r="C390" t="s">
        <v>630</v>
      </c>
      <c r="D390" s="1">
        <v>45840</v>
      </c>
      <c r="E390" t="str">
        <f>IFERROR(VLOOKUP(Result[[#This Row],[RPRO]],H:H,1,0),"")</f>
        <v>RPRO-250519-0207</v>
      </c>
      <c r="H390" t="s">
        <v>3600</v>
      </c>
      <c r="I390" t="s">
        <v>4116</v>
      </c>
      <c r="J390" t="s">
        <v>628</v>
      </c>
      <c r="K390" s="1">
        <v>45833</v>
      </c>
      <c r="L390" t="str">
        <f>IFERROR(VLOOKUP(Result5[[#This Row],[RPRO]],'Data Power app'!C:C,1,0),"Xoa")</f>
        <v>Xoa</v>
      </c>
    </row>
    <row r="391" spans="1:12" x14ac:dyDescent="0.25">
      <c r="A391" t="s">
        <v>11736</v>
      </c>
      <c r="B391" t="s">
        <v>12084</v>
      </c>
      <c r="C391" t="s">
        <v>633</v>
      </c>
      <c r="D391" s="1">
        <v>45840</v>
      </c>
      <c r="E391" t="str">
        <f>IFERROR(VLOOKUP(Result[[#This Row],[RPRO]],H:H,1,0),"")</f>
        <v>RPRO-250521-0365</v>
      </c>
      <c r="H391" t="s">
        <v>3604</v>
      </c>
      <c r="I391" t="s">
        <v>4116</v>
      </c>
      <c r="J391" t="s">
        <v>628</v>
      </c>
      <c r="K391" s="1">
        <v>45833</v>
      </c>
      <c r="L391" t="str">
        <f>IFERROR(VLOOKUP(Result5[[#This Row],[RPRO]],'Data Power app'!C:C,1,0),"Xoa")</f>
        <v>Xoa</v>
      </c>
    </row>
    <row r="392" spans="1:12" x14ac:dyDescent="0.25">
      <c r="A392" t="s">
        <v>11738</v>
      </c>
      <c r="B392" t="s">
        <v>12084</v>
      </c>
      <c r="C392" t="s">
        <v>633</v>
      </c>
      <c r="D392" s="1">
        <v>45840</v>
      </c>
      <c r="E392" t="str">
        <f>IFERROR(VLOOKUP(Result[[#This Row],[RPRO]],H:H,1,0),"")</f>
        <v>RPRO-250602-0011</v>
      </c>
      <c r="H392" t="s">
        <v>1124</v>
      </c>
      <c r="I392" t="s">
        <v>1148</v>
      </c>
      <c r="J392" t="s">
        <v>631</v>
      </c>
      <c r="K392" s="1">
        <v>45821</v>
      </c>
      <c r="L392" t="str">
        <f>IFERROR(VLOOKUP(Result5[[#This Row],[RPRO]],'Data Power app'!C:C,1,0),"Xoa")</f>
        <v>Xoa</v>
      </c>
    </row>
    <row r="393" spans="1:12" x14ac:dyDescent="0.25">
      <c r="A393" t="s">
        <v>12863</v>
      </c>
      <c r="B393" t="s">
        <v>13152</v>
      </c>
      <c r="C393" t="s">
        <v>630</v>
      </c>
      <c r="D393" s="1">
        <v>45841</v>
      </c>
      <c r="E393" t="str">
        <f>IFERROR(VLOOKUP(Result[[#This Row],[RPRO]],H:H,1,0),"")</f>
        <v>RPRO-250612-0053</v>
      </c>
      <c r="H393" t="s">
        <v>1881</v>
      </c>
      <c r="I393" t="s">
        <v>1793</v>
      </c>
      <c r="J393" t="s">
        <v>628</v>
      </c>
      <c r="K393" s="1">
        <v>45829</v>
      </c>
      <c r="L393" t="str">
        <f>IFERROR(VLOOKUP(Result5[[#This Row],[RPRO]],'Data Power app'!C:C,1,0),"Xoa")</f>
        <v>Xoa</v>
      </c>
    </row>
    <row r="394" spans="1:12" x14ac:dyDescent="0.25">
      <c r="A394" t="s">
        <v>10715</v>
      </c>
      <c r="B394" t="s">
        <v>11006</v>
      </c>
      <c r="C394" t="s">
        <v>627</v>
      </c>
      <c r="D394" s="1">
        <v>45839</v>
      </c>
      <c r="E394" t="str">
        <f>IFERROR(VLOOKUP(Result[[#This Row],[RPRO]],H:H,1,0),"")</f>
        <v>RPRO-250626-0088</v>
      </c>
      <c r="H394" t="s">
        <v>1452</v>
      </c>
      <c r="I394" t="s">
        <v>1524</v>
      </c>
      <c r="J394" t="s">
        <v>627</v>
      </c>
      <c r="K394" s="1">
        <v>45826</v>
      </c>
      <c r="L394" t="str">
        <f>IFERROR(VLOOKUP(Result5[[#This Row],[RPRO]],'Data Power app'!C:C,1,0),"Xoa")</f>
        <v>Xoa</v>
      </c>
    </row>
    <row r="395" spans="1:12" x14ac:dyDescent="0.25">
      <c r="A395" t="s">
        <v>10258</v>
      </c>
      <c r="B395" t="s">
        <v>12083</v>
      </c>
      <c r="C395" t="s">
        <v>630</v>
      </c>
      <c r="D395" s="1">
        <v>45840</v>
      </c>
      <c r="E395" t="str">
        <f>IFERROR(VLOOKUP(Result[[#This Row],[RPRO]],H:H,1,0),"")</f>
        <v>RPRO-250604-0177</v>
      </c>
      <c r="H395" t="s">
        <v>1453</v>
      </c>
      <c r="I395" t="s">
        <v>1524</v>
      </c>
      <c r="J395" t="s">
        <v>627</v>
      </c>
      <c r="K395" s="1">
        <v>45826</v>
      </c>
      <c r="L395" t="str">
        <f>IFERROR(VLOOKUP(Result5[[#This Row],[RPRO]],'Data Power app'!C:C,1,0),"Xoa")</f>
        <v>Xoa</v>
      </c>
    </row>
    <row r="396" spans="1:12" x14ac:dyDescent="0.25">
      <c r="A396" t="s">
        <v>10414</v>
      </c>
      <c r="B396" t="s">
        <v>13157</v>
      </c>
      <c r="C396" t="s">
        <v>633</v>
      </c>
      <c r="D396" s="1">
        <v>45841</v>
      </c>
      <c r="E396" t="str">
        <f>IFERROR(VLOOKUP(Result[[#This Row],[RPRO]],H:H,1,0),"")</f>
        <v>RPRO-250610-0245</v>
      </c>
      <c r="H396" t="s">
        <v>1454</v>
      </c>
      <c r="I396" t="s">
        <v>1524</v>
      </c>
      <c r="J396" t="s">
        <v>627</v>
      </c>
      <c r="K396" s="1">
        <v>45826</v>
      </c>
      <c r="L396" t="str">
        <f>IFERROR(VLOOKUP(Result5[[#This Row],[RPRO]],'Data Power app'!C:C,1,0),"Xoa")</f>
        <v>Xoa</v>
      </c>
    </row>
    <row r="397" spans="1:12" x14ac:dyDescent="0.25">
      <c r="A397" t="s">
        <v>10416</v>
      </c>
      <c r="B397" t="s">
        <v>13157</v>
      </c>
      <c r="C397" t="s">
        <v>633</v>
      </c>
      <c r="D397" s="1">
        <v>45841</v>
      </c>
      <c r="E397" t="str">
        <f>IFERROR(VLOOKUP(Result[[#This Row],[RPRO]],H:H,1,0),"")</f>
        <v>RPRO-250610-0248</v>
      </c>
      <c r="H397" t="s">
        <v>1874</v>
      </c>
      <c r="I397" t="s">
        <v>1793</v>
      </c>
      <c r="J397" t="s">
        <v>628</v>
      </c>
      <c r="K397" s="1">
        <v>45829</v>
      </c>
      <c r="L397" t="str">
        <f>IFERROR(VLOOKUP(Result5[[#This Row],[RPRO]],'Data Power app'!C:C,1,0),"Xoa")</f>
        <v>Xoa</v>
      </c>
    </row>
    <row r="398" spans="1:12" x14ac:dyDescent="0.25">
      <c r="A398" t="s">
        <v>10420</v>
      </c>
      <c r="B398" t="s">
        <v>12079</v>
      </c>
      <c r="C398" t="s">
        <v>631</v>
      </c>
      <c r="D398" s="1">
        <v>45840</v>
      </c>
      <c r="E398" t="str">
        <f>IFERROR(VLOOKUP(Result[[#This Row],[RPRO]],H:H,1,0),"")</f>
        <v>RPRO-250610-0316</v>
      </c>
      <c r="H398" t="s">
        <v>1457</v>
      </c>
      <c r="I398" t="s">
        <v>1524</v>
      </c>
      <c r="J398" t="s">
        <v>627</v>
      </c>
      <c r="K398" s="1">
        <v>45826</v>
      </c>
      <c r="L398" t="str">
        <f>IFERROR(VLOOKUP(Result5[[#This Row],[RPRO]],'Data Power app'!C:C,1,0),"Xoa")</f>
        <v>Xoa</v>
      </c>
    </row>
    <row r="399" spans="1:12" x14ac:dyDescent="0.25">
      <c r="A399" t="s">
        <v>10422</v>
      </c>
      <c r="B399" t="s">
        <v>12079</v>
      </c>
      <c r="C399" t="s">
        <v>631</v>
      </c>
      <c r="D399" s="1">
        <v>45840</v>
      </c>
      <c r="E399" t="str">
        <f>IFERROR(VLOOKUP(Result[[#This Row],[RPRO]],H:H,1,0),"")</f>
        <v>RPRO-250610-0319</v>
      </c>
      <c r="H399" t="s">
        <v>1458</v>
      </c>
      <c r="I399" t="s">
        <v>1524</v>
      </c>
      <c r="J399" t="s">
        <v>627</v>
      </c>
      <c r="K399" s="1">
        <v>45826</v>
      </c>
      <c r="L399" t="str">
        <f>IFERROR(VLOOKUP(Result5[[#This Row],[RPRO]],'Data Power app'!C:C,1,0),"Xoa")</f>
        <v>Xoa</v>
      </c>
    </row>
    <row r="400" spans="1:12" x14ac:dyDescent="0.25">
      <c r="A400" t="s">
        <v>10424</v>
      </c>
      <c r="B400" t="s">
        <v>12079</v>
      </c>
      <c r="C400" t="s">
        <v>631</v>
      </c>
      <c r="D400" s="1">
        <v>45840</v>
      </c>
      <c r="E400" t="str">
        <f>IFERROR(VLOOKUP(Result[[#This Row],[RPRO]],H:H,1,0),"")</f>
        <v>RPRO-250610-0322</v>
      </c>
      <c r="H400" t="s">
        <v>3520</v>
      </c>
      <c r="I400" t="s">
        <v>4115</v>
      </c>
      <c r="J400" t="s">
        <v>627</v>
      </c>
      <c r="K400" s="1">
        <v>45833</v>
      </c>
      <c r="L400" t="str">
        <f>IFERROR(VLOOKUP(Result5[[#This Row],[RPRO]],'Data Power app'!C:C,1,0),"Xoa")</f>
        <v>Xoa</v>
      </c>
    </row>
    <row r="401" spans="1:12" x14ac:dyDescent="0.25">
      <c r="A401" t="s">
        <v>10426</v>
      </c>
      <c r="B401" t="s">
        <v>12079</v>
      </c>
      <c r="C401" t="s">
        <v>631</v>
      </c>
      <c r="D401" s="1">
        <v>45840</v>
      </c>
      <c r="E401" t="str">
        <f>IFERROR(VLOOKUP(Result[[#This Row],[RPRO]],H:H,1,0),"")</f>
        <v>RPRO-250610-0325</v>
      </c>
      <c r="H401" t="s">
        <v>1872</v>
      </c>
      <c r="I401" t="s">
        <v>1793</v>
      </c>
      <c r="J401" t="s">
        <v>628</v>
      </c>
      <c r="K401" s="1">
        <v>45829</v>
      </c>
      <c r="L401" t="str">
        <f>IFERROR(VLOOKUP(Result5[[#This Row],[RPRO]],'Data Power app'!C:C,1,0),"Xoa")</f>
        <v>Xoa</v>
      </c>
    </row>
    <row r="402" spans="1:12" x14ac:dyDescent="0.25">
      <c r="A402" t="s">
        <v>10428</v>
      </c>
      <c r="B402" t="s">
        <v>12079</v>
      </c>
      <c r="C402" t="s">
        <v>631</v>
      </c>
      <c r="D402" s="1">
        <v>45840</v>
      </c>
      <c r="E402" t="str">
        <f>IFERROR(VLOOKUP(Result[[#This Row],[RPRO]],H:H,1,0),"")</f>
        <v>RPRO-250610-0327</v>
      </c>
      <c r="H402" t="s">
        <v>4602</v>
      </c>
      <c r="I402" t="s">
        <v>4923</v>
      </c>
      <c r="J402" t="s">
        <v>631</v>
      </c>
      <c r="K402" s="1">
        <v>45834</v>
      </c>
      <c r="L402" t="str">
        <f>IFERROR(VLOOKUP(Result5[[#This Row],[RPRO]],'Data Power app'!C:C,1,0),"Xoa")</f>
        <v>Xoa</v>
      </c>
    </row>
    <row r="403" spans="1:12" x14ac:dyDescent="0.25">
      <c r="A403" t="s">
        <v>10430</v>
      </c>
      <c r="B403" t="s">
        <v>12079</v>
      </c>
      <c r="C403" t="s">
        <v>631</v>
      </c>
      <c r="D403" s="1">
        <v>45840</v>
      </c>
      <c r="E403" t="str">
        <f>IFERROR(VLOOKUP(Result[[#This Row],[RPRO]],H:H,1,0),"")</f>
        <v>RPRO-250610-0330</v>
      </c>
      <c r="H403" t="s">
        <v>4603</v>
      </c>
      <c r="I403" t="s">
        <v>4923</v>
      </c>
      <c r="J403" t="s">
        <v>631</v>
      </c>
      <c r="K403" s="1">
        <v>45834</v>
      </c>
      <c r="L403" t="str">
        <f>IFERROR(VLOOKUP(Result5[[#This Row],[RPRO]],'Data Power app'!C:C,1,0),"Xoa")</f>
        <v>Xoa</v>
      </c>
    </row>
    <row r="404" spans="1:12" x14ac:dyDescent="0.25">
      <c r="A404" t="s">
        <v>10432</v>
      </c>
      <c r="B404" t="s">
        <v>12079</v>
      </c>
      <c r="C404" t="s">
        <v>631</v>
      </c>
      <c r="D404" s="1">
        <v>45840</v>
      </c>
      <c r="E404" t="str">
        <f>IFERROR(VLOOKUP(Result[[#This Row],[RPRO]],H:H,1,0),"")</f>
        <v>RPRO-250610-0372</v>
      </c>
      <c r="H404" t="s">
        <v>4604</v>
      </c>
      <c r="I404" t="s">
        <v>4923</v>
      </c>
      <c r="J404" t="s">
        <v>631</v>
      </c>
      <c r="K404" s="1">
        <v>45834</v>
      </c>
      <c r="L404" t="str">
        <f>IFERROR(VLOOKUP(Result5[[#This Row],[RPRO]],'Data Power app'!C:C,1,0),"Xoa")</f>
        <v>Xoa</v>
      </c>
    </row>
    <row r="405" spans="1:12" x14ac:dyDescent="0.25">
      <c r="A405" t="s">
        <v>10434</v>
      </c>
      <c r="B405" t="s">
        <v>12079</v>
      </c>
      <c r="C405" t="s">
        <v>631</v>
      </c>
      <c r="D405" s="1">
        <v>45840</v>
      </c>
      <c r="E405" t="str">
        <f>IFERROR(VLOOKUP(Result[[#This Row],[RPRO]],H:H,1,0),"")</f>
        <v>RPRO-250610-0374</v>
      </c>
      <c r="H405" t="s">
        <v>4605</v>
      </c>
      <c r="I405" t="s">
        <v>4923</v>
      </c>
      <c r="J405" t="s">
        <v>631</v>
      </c>
      <c r="K405" s="1">
        <v>45834</v>
      </c>
      <c r="L405" t="str">
        <f>IFERROR(VLOOKUP(Result5[[#This Row],[RPRO]],'Data Power app'!C:C,1,0),"Xoa")</f>
        <v>Xoa</v>
      </c>
    </row>
    <row r="406" spans="1:12" x14ac:dyDescent="0.25">
      <c r="A406" t="s">
        <v>10418</v>
      </c>
      <c r="B406" t="s">
        <v>13157</v>
      </c>
      <c r="C406" t="s">
        <v>633</v>
      </c>
      <c r="D406" s="1">
        <v>45841</v>
      </c>
      <c r="E406" t="str">
        <f>IFERROR(VLOOKUP(Result[[#This Row],[RPRO]],H:H,1,0),"")</f>
        <v>RPRO-250610-0262</v>
      </c>
      <c r="H406" t="s">
        <v>4606</v>
      </c>
      <c r="I406" t="s">
        <v>4923</v>
      </c>
      <c r="J406" t="s">
        <v>631</v>
      </c>
      <c r="K406" s="1">
        <v>45834</v>
      </c>
      <c r="L406" t="str">
        <f>IFERROR(VLOOKUP(Result5[[#This Row],[RPRO]],'Data Power app'!C:C,1,0),"Xoa")</f>
        <v>Xoa</v>
      </c>
    </row>
    <row r="407" spans="1:12" x14ac:dyDescent="0.25">
      <c r="A407" t="s">
        <v>10437</v>
      </c>
      <c r="B407" t="s">
        <v>13157</v>
      </c>
      <c r="C407" t="s">
        <v>633</v>
      </c>
      <c r="D407" s="1">
        <v>45841</v>
      </c>
      <c r="E407" t="str">
        <f>IFERROR(VLOOKUP(Result[[#This Row],[RPRO]],H:H,1,0),"")</f>
        <v>RPRO-250616-0224</v>
      </c>
      <c r="H407" t="s">
        <v>4607</v>
      </c>
      <c r="I407" t="s">
        <v>4923</v>
      </c>
      <c r="J407" t="s">
        <v>631</v>
      </c>
      <c r="K407" s="1">
        <v>45834</v>
      </c>
      <c r="L407" t="str">
        <f>IFERROR(VLOOKUP(Result5[[#This Row],[RPRO]],'Data Power app'!C:C,1,0),"Xoa")</f>
        <v>Xoa</v>
      </c>
    </row>
    <row r="408" spans="1:12" x14ac:dyDescent="0.25">
      <c r="A408" t="s">
        <v>10379</v>
      </c>
      <c r="B408" t="s">
        <v>13157</v>
      </c>
      <c r="C408" t="s">
        <v>633</v>
      </c>
      <c r="D408" s="1">
        <v>45841</v>
      </c>
      <c r="E408" t="str">
        <f>IFERROR(VLOOKUP(Result[[#This Row],[RPRO]],H:H,1,0),"")</f>
        <v>RPRO-250610-0202</v>
      </c>
      <c r="H408" t="s">
        <v>4608</v>
      </c>
      <c r="I408" t="s">
        <v>4923</v>
      </c>
      <c r="J408" t="s">
        <v>631</v>
      </c>
      <c r="K408" s="1">
        <v>45834</v>
      </c>
      <c r="L408" t="str">
        <f>IFERROR(VLOOKUP(Result5[[#This Row],[RPRO]],'Data Power app'!C:C,1,0),"Xoa")</f>
        <v>Xoa</v>
      </c>
    </row>
    <row r="409" spans="1:12" x14ac:dyDescent="0.25">
      <c r="A409" t="s">
        <v>10384</v>
      </c>
      <c r="B409" t="s">
        <v>13157</v>
      </c>
      <c r="C409" t="s">
        <v>633</v>
      </c>
      <c r="D409" s="1">
        <v>45841</v>
      </c>
      <c r="E409" t="str">
        <f>IFERROR(VLOOKUP(Result[[#This Row],[RPRO]],H:H,1,0),"")</f>
        <v>RPRO-250610-0205</v>
      </c>
      <c r="H409" t="s">
        <v>4609</v>
      </c>
      <c r="I409" t="s">
        <v>4923</v>
      </c>
      <c r="J409" t="s">
        <v>631</v>
      </c>
      <c r="K409" s="1">
        <v>45834</v>
      </c>
      <c r="L409" t="str">
        <f>IFERROR(VLOOKUP(Result5[[#This Row],[RPRO]],'Data Power app'!C:C,1,0),"Xoa")</f>
        <v>Xoa</v>
      </c>
    </row>
    <row r="410" spans="1:12" x14ac:dyDescent="0.25">
      <c r="A410" t="s">
        <v>10377</v>
      </c>
      <c r="B410" t="s">
        <v>13157</v>
      </c>
      <c r="C410" t="s">
        <v>633</v>
      </c>
      <c r="D410" s="1">
        <v>45841</v>
      </c>
      <c r="E410" t="str">
        <f>IFERROR(VLOOKUP(Result[[#This Row],[RPRO]],H:H,1,0),"")</f>
        <v>RPRO-250610-0197</v>
      </c>
      <c r="H410" t="s">
        <v>4610</v>
      </c>
      <c r="I410" t="s">
        <v>4923</v>
      </c>
      <c r="J410" t="s">
        <v>631</v>
      </c>
      <c r="K410" s="1">
        <v>45834</v>
      </c>
      <c r="L410" t="str">
        <f>IFERROR(VLOOKUP(Result5[[#This Row],[RPRO]],'Data Power app'!C:C,1,0),"Xoa")</f>
        <v>Xoa</v>
      </c>
    </row>
    <row r="411" spans="1:12" x14ac:dyDescent="0.25">
      <c r="A411" t="s">
        <v>10386</v>
      </c>
      <c r="B411" t="s">
        <v>13157</v>
      </c>
      <c r="C411" t="s">
        <v>633</v>
      </c>
      <c r="D411" s="1">
        <v>45841</v>
      </c>
      <c r="E411" t="str">
        <f>IFERROR(VLOOKUP(Result[[#This Row],[RPRO]],H:H,1,0),"")</f>
        <v>RPRO-250610-0207</v>
      </c>
      <c r="H411" t="s">
        <v>4611</v>
      </c>
      <c r="I411" t="s">
        <v>4923</v>
      </c>
      <c r="J411" t="s">
        <v>631</v>
      </c>
      <c r="K411" s="1">
        <v>45834</v>
      </c>
      <c r="L411" t="str">
        <f>IFERROR(VLOOKUP(Result5[[#This Row],[RPRO]],'Data Power app'!C:C,1,0),"Xoa")</f>
        <v>Xoa</v>
      </c>
    </row>
    <row r="412" spans="1:12" x14ac:dyDescent="0.25">
      <c r="A412" t="s">
        <v>10388</v>
      </c>
      <c r="B412" t="s">
        <v>13157</v>
      </c>
      <c r="C412" t="s">
        <v>633</v>
      </c>
      <c r="D412" s="1">
        <v>45841</v>
      </c>
      <c r="E412" t="str">
        <f>IFERROR(VLOOKUP(Result[[#This Row],[RPRO]],H:H,1,0),"")</f>
        <v>RPRO-250610-0209</v>
      </c>
      <c r="H412" t="s">
        <v>4612</v>
      </c>
      <c r="I412" t="s">
        <v>4923</v>
      </c>
      <c r="J412" t="s">
        <v>631</v>
      </c>
      <c r="K412" s="1">
        <v>45834</v>
      </c>
      <c r="L412" t="str">
        <f>IFERROR(VLOOKUP(Result5[[#This Row],[RPRO]],'Data Power app'!C:C,1,0),"Xoa")</f>
        <v>Xoa</v>
      </c>
    </row>
    <row r="413" spans="1:12" x14ac:dyDescent="0.25">
      <c r="A413" t="s">
        <v>10390</v>
      </c>
      <c r="B413" t="s">
        <v>13157</v>
      </c>
      <c r="C413" t="s">
        <v>633</v>
      </c>
      <c r="D413" s="1">
        <v>45841</v>
      </c>
      <c r="E413" t="str">
        <f>IFERROR(VLOOKUP(Result[[#This Row],[RPRO]],H:H,1,0),"")</f>
        <v>RPRO-250610-0211</v>
      </c>
      <c r="H413" t="s">
        <v>4613</v>
      </c>
      <c r="I413" t="s">
        <v>4923</v>
      </c>
      <c r="J413" t="s">
        <v>631</v>
      </c>
      <c r="K413" s="1">
        <v>45834</v>
      </c>
      <c r="L413" t="str">
        <f>IFERROR(VLOOKUP(Result5[[#This Row],[RPRO]],'Data Power app'!C:C,1,0),"Xoa")</f>
        <v>Xoa</v>
      </c>
    </row>
    <row r="414" spans="1:12" x14ac:dyDescent="0.25">
      <c r="A414" t="s">
        <v>10392</v>
      </c>
      <c r="B414" t="s">
        <v>13157</v>
      </c>
      <c r="C414" t="s">
        <v>633</v>
      </c>
      <c r="D414" s="1">
        <v>45841</v>
      </c>
      <c r="E414" t="str">
        <f>IFERROR(VLOOKUP(Result[[#This Row],[RPRO]],H:H,1,0),"")</f>
        <v>RPRO-250610-0213</v>
      </c>
      <c r="H414" t="s">
        <v>4614</v>
      </c>
      <c r="I414" t="s">
        <v>4923</v>
      </c>
      <c r="J414" t="s">
        <v>631</v>
      </c>
      <c r="K414" s="1">
        <v>45834</v>
      </c>
      <c r="L414" t="str">
        <f>IFERROR(VLOOKUP(Result5[[#This Row],[RPRO]],'Data Power app'!C:C,1,0),"Xoa")</f>
        <v>Xoa</v>
      </c>
    </row>
    <row r="415" spans="1:12" x14ac:dyDescent="0.25">
      <c r="A415" t="s">
        <v>10394</v>
      </c>
      <c r="B415" t="s">
        <v>13157</v>
      </c>
      <c r="C415" t="s">
        <v>633</v>
      </c>
      <c r="D415" s="1">
        <v>45841</v>
      </c>
      <c r="E415" t="str">
        <f>IFERROR(VLOOKUP(Result[[#This Row],[RPRO]],H:H,1,0),"")</f>
        <v>RPRO-250610-0215</v>
      </c>
      <c r="H415" t="s">
        <v>4615</v>
      </c>
      <c r="I415" t="s">
        <v>4923</v>
      </c>
      <c r="J415" t="s">
        <v>631</v>
      </c>
      <c r="K415" s="1">
        <v>45834</v>
      </c>
      <c r="L415" t="str">
        <f>IFERROR(VLOOKUP(Result5[[#This Row],[RPRO]],'Data Power app'!C:C,1,0),"Xoa")</f>
        <v>Xoa</v>
      </c>
    </row>
    <row r="416" spans="1:12" x14ac:dyDescent="0.25">
      <c r="A416" t="s">
        <v>10396</v>
      </c>
      <c r="B416" t="s">
        <v>13157</v>
      </c>
      <c r="C416" t="s">
        <v>633</v>
      </c>
      <c r="D416" s="1">
        <v>45841</v>
      </c>
      <c r="E416" t="str">
        <f>IFERROR(VLOOKUP(Result[[#This Row],[RPRO]],H:H,1,0),"")</f>
        <v>RPRO-250610-0217</v>
      </c>
      <c r="H416" t="s">
        <v>4616</v>
      </c>
      <c r="I416" t="s">
        <v>4923</v>
      </c>
      <c r="J416" t="s">
        <v>631</v>
      </c>
      <c r="K416" s="1">
        <v>45834</v>
      </c>
      <c r="L416" t="str">
        <f>IFERROR(VLOOKUP(Result5[[#This Row],[RPRO]],'Data Power app'!C:C,1,0),"Xoa")</f>
        <v>Xoa</v>
      </c>
    </row>
    <row r="417" spans="1:12" x14ac:dyDescent="0.25">
      <c r="A417" t="s">
        <v>10398</v>
      </c>
      <c r="B417" t="s">
        <v>13157</v>
      </c>
      <c r="C417" t="s">
        <v>633</v>
      </c>
      <c r="D417" s="1">
        <v>45841</v>
      </c>
      <c r="E417" t="str">
        <f>IFERROR(VLOOKUP(Result[[#This Row],[RPRO]],H:H,1,0),"")</f>
        <v>RPRO-250610-0220</v>
      </c>
      <c r="H417" t="s">
        <v>4617</v>
      </c>
      <c r="I417" t="s">
        <v>4923</v>
      </c>
      <c r="J417" t="s">
        <v>631</v>
      </c>
      <c r="K417" s="1">
        <v>45834</v>
      </c>
      <c r="L417" t="str">
        <f>IFERROR(VLOOKUP(Result5[[#This Row],[RPRO]],'Data Power app'!C:C,1,0),"Xoa")</f>
        <v>Xoa</v>
      </c>
    </row>
    <row r="418" spans="1:12" x14ac:dyDescent="0.25">
      <c r="A418" t="s">
        <v>10400</v>
      </c>
      <c r="B418" t="s">
        <v>13157</v>
      </c>
      <c r="C418" t="s">
        <v>633</v>
      </c>
      <c r="D418" s="1">
        <v>45841</v>
      </c>
      <c r="E418" t="str">
        <f>IFERROR(VLOOKUP(Result[[#This Row],[RPRO]],H:H,1,0),"")</f>
        <v>RPRO-250610-0223</v>
      </c>
      <c r="H418" t="s">
        <v>4618</v>
      </c>
      <c r="I418" t="s">
        <v>4923</v>
      </c>
      <c r="J418" t="s">
        <v>631</v>
      </c>
      <c r="K418" s="1">
        <v>45834</v>
      </c>
      <c r="L418" t="str">
        <f>IFERROR(VLOOKUP(Result5[[#This Row],[RPRO]],'Data Power app'!C:C,1,0),"Xoa")</f>
        <v>Xoa</v>
      </c>
    </row>
    <row r="419" spans="1:12" x14ac:dyDescent="0.25">
      <c r="A419" t="s">
        <v>10402</v>
      </c>
      <c r="B419" t="s">
        <v>13157</v>
      </c>
      <c r="C419" t="s">
        <v>633</v>
      </c>
      <c r="D419" s="1">
        <v>45841</v>
      </c>
      <c r="E419" t="str">
        <f>IFERROR(VLOOKUP(Result[[#This Row],[RPRO]],H:H,1,0),"")</f>
        <v>RPRO-250610-0226</v>
      </c>
      <c r="H419" t="s">
        <v>4107</v>
      </c>
      <c r="I419" t="s">
        <v>4117</v>
      </c>
      <c r="J419" t="s">
        <v>631</v>
      </c>
      <c r="K419" s="1">
        <v>45833</v>
      </c>
      <c r="L419" t="str">
        <f>IFERROR(VLOOKUP(Result5[[#This Row],[RPRO]],'Data Power app'!C:C,1,0),"Xoa")</f>
        <v>Xoa</v>
      </c>
    </row>
    <row r="420" spans="1:12" x14ac:dyDescent="0.25">
      <c r="A420" t="s">
        <v>10404</v>
      </c>
      <c r="B420" t="s">
        <v>13157</v>
      </c>
      <c r="C420" t="s">
        <v>633</v>
      </c>
      <c r="D420" s="1">
        <v>45841</v>
      </c>
      <c r="E420" t="str">
        <f>IFERROR(VLOOKUP(Result[[#This Row],[RPRO]],H:H,1,0),"")</f>
        <v>RPRO-250610-0229</v>
      </c>
      <c r="H420" t="s">
        <v>4108</v>
      </c>
      <c r="I420" t="s">
        <v>4117</v>
      </c>
      <c r="J420" t="s">
        <v>631</v>
      </c>
      <c r="K420" s="1">
        <v>45833</v>
      </c>
      <c r="L420" t="str">
        <f>IFERROR(VLOOKUP(Result5[[#This Row],[RPRO]],'Data Power app'!C:C,1,0),"Xoa")</f>
        <v>Xoa</v>
      </c>
    </row>
    <row r="421" spans="1:12" x14ac:dyDescent="0.25">
      <c r="A421" t="s">
        <v>10406</v>
      </c>
      <c r="B421" t="s">
        <v>13157</v>
      </c>
      <c r="C421" t="s">
        <v>633</v>
      </c>
      <c r="D421" s="1">
        <v>45841</v>
      </c>
      <c r="E421" t="str">
        <f>IFERROR(VLOOKUP(Result[[#This Row],[RPRO]],H:H,1,0),"")</f>
        <v>RPRO-250610-0232</v>
      </c>
      <c r="H421" t="s">
        <v>4858</v>
      </c>
      <c r="I421" t="s">
        <v>4928</v>
      </c>
      <c r="J421" t="s">
        <v>630</v>
      </c>
      <c r="K421" s="1">
        <v>45834</v>
      </c>
      <c r="L421" t="str">
        <f>IFERROR(VLOOKUP(Result5[[#This Row],[RPRO]],'Data Power app'!C:C,1,0),"Xoa")</f>
        <v>RPRO-250515-0205</v>
      </c>
    </row>
    <row r="422" spans="1:12" x14ac:dyDescent="0.25">
      <c r="A422" t="s">
        <v>10408</v>
      </c>
      <c r="B422" t="s">
        <v>13157</v>
      </c>
      <c r="C422" t="s">
        <v>633</v>
      </c>
      <c r="D422" s="1">
        <v>45841</v>
      </c>
      <c r="E422" t="str">
        <f>IFERROR(VLOOKUP(Result[[#This Row],[RPRO]],H:H,1,0),"")</f>
        <v>RPRO-250610-0234</v>
      </c>
      <c r="H422" t="s">
        <v>1064</v>
      </c>
      <c r="I422" t="s">
        <v>1074</v>
      </c>
      <c r="J422" t="s">
        <v>633</v>
      </c>
      <c r="K422" s="1">
        <v>45820</v>
      </c>
      <c r="L422" t="str">
        <f>IFERROR(VLOOKUP(Result5[[#This Row],[RPRO]],'Data Power app'!C:C,1,0),"Xoa")</f>
        <v>Xoa</v>
      </c>
    </row>
    <row r="423" spans="1:12" x14ac:dyDescent="0.25">
      <c r="A423" t="s">
        <v>10410</v>
      </c>
      <c r="B423" t="s">
        <v>13157</v>
      </c>
      <c r="C423" t="s">
        <v>633</v>
      </c>
      <c r="D423" s="1">
        <v>45841</v>
      </c>
      <c r="E423" t="str">
        <f>IFERROR(VLOOKUP(Result[[#This Row],[RPRO]],H:H,1,0),"")</f>
        <v>RPRO-250610-0237</v>
      </c>
      <c r="H423" t="s">
        <v>1065</v>
      </c>
      <c r="I423" t="s">
        <v>1074</v>
      </c>
      <c r="J423" t="s">
        <v>633</v>
      </c>
      <c r="K423" s="1">
        <v>45820</v>
      </c>
      <c r="L423" t="str">
        <f>IFERROR(VLOOKUP(Result5[[#This Row],[RPRO]],'Data Power app'!C:C,1,0),"Xoa")</f>
        <v>Xoa</v>
      </c>
    </row>
    <row r="424" spans="1:12" x14ac:dyDescent="0.25">
      <c r="A424" t="s">
        <v>10412</v>
      </c>
      <c r="B424" t="s">
        <v>13157</v>
      </c>
      <c r="C424" t="s">
        <v>633</v>
      </c>
      <c r="D424" s="1">
        <v>45841</v>
      </c>
      <c r="E424" t="str">
        <f>IFERROR(VLOOKUP(Result[[#This Row],[RPRO]],H:H,1,0),"")</f>
        <v>RPRO-250610-0239</v>
      </c>
      <c r="H424" t="s">
        <v>1067</v>
      </c>
      <c r="I424" t="s">
        <v>1074</v>
      </c>
      <c r="J424" t="s">
        <v>633</v>
      </c>
      <c r="K424" s="1">
        <v>45820</v>
      </c>
      <c r="L424" t="str">
        <f>IFERROR(VLOOKUP(Result5[[#This Row],[RPRO]],'Data Power app'!C:C,1,0),"Xoa")</f>
        <v>Xoa</v>
      </c>
    </row>
    <row r="425" spans="1:12" x14ac:dyDescent="0.25">
      <c r="A425" t="s">
        <v>10469</v>
      </c>
      <c r="B425" t="s">
        <v>12083</v>
      </c>
      <c r="C425" t="s">
        <v>630</v>
      </c>
      <c r="D425" s="1">
        <v>45840</v>
      </c>
      <c r="E425" t="str">
        <f>IFERROR(VLOOKUP(Result[[#This Row],[RPRO]],H:H,1,0),"")</f>
        <v>RPRO-250618-0203</v>
      </c>
      <c r="H425" t="s">
        <v>1068</v>
      </c>
      <c r="I425" t="s">
        <v>1074</v>
      </c>
      <c r="J425" t="s">
        <v>633</v>
      </c>
      <c r="K425" s="1">
        <v>45820</v>
      </c>
      <c r="L425" t="str">
        <f>IFERROR(VLOOKUP(Result5[[#This Row],[RPRO]],'Data Power app'!C:C,1,0),"Xoa")</f>
        <v>Xoa</v>
      </c>
    </row>
    <row r="426" spans="1:12" x14ac:dyDescent="0.25">
      <c r="A426" t="s">
        <v>10639</v>
      </c>
      <c r="B426" t="s">
        <v>13157</v>
      </c>
      <c r="C426" t="s">
        <v>633</v>
      </c>
      <c r="D426" s="1">
        <v>45841</v>
      </c>
      <c r="E426" t="str">
        <f>IFERROR(VLOOKUP(Result[[#This Row],[RPRO]],H:H,1,0),"")</f>
        <v>RPRO-250610-0318</v>
      </c>
      <c r="H426" t="s">
        <v>1215</v>
      </c>
      <c r="I426" t="s">
        <v>1239</v>
      </c>
      <c r="J426" t="s">
        <v>631</v>
      </c>
      <c r="K426" s="1">
        <v>45822</v>
      </c>
      <c r="L426" t="str">
        <f>IFERROR(VLOOKUP(Result5[[#This Row],[RPRO]],'Data Power app'!C:C,1,0),"Xoa")</f>
        <v>Xoa</v>
      </c>
    </row>
    <row r="427" spans="1:12" x14ac:dyDescent="0.25">
      <c r="A427" t="s">
        <v>10641</v>
      </c>
      <c r="B427" t="s">
        <v>13157</v>
      </c>
      <c r="C427" t="s">
        <v>633</v>
      </c>
      <c r="D427" s="1">
        <v>45841</v>
      </c>
      <c r="E427" t="str">
        <f>IFERROR(VLOOKUP(Result[[#This Row],[RPRO]],H:H,1,0),"")</f>
        <v>RPRO-250610-0321</v>
      </c>
      <c r="H427" t="s">
        <v>1225</v>
      </c>
      <c r="I427" t="s">
        <v>1239</v>
      </c>
      <c r="J427" t="s">
        <v>631</v>
      </c>
      <c r="K427" s="1">
        <v>45822</v>
      </c>
      <c r="L427" t="str">
        <f>IFERROR(VLOOKUP(Result5[[#This Row],[RPRO]],'Data Power app'!C:C,1,0),"Xoa")</f>
        <v>Xoa</v>
      </c>
    </row>
    <row r="428" spans="1:12" x14ac:dyDescent="0.25">
      <c r="A428" t="s">
        <v>10643</v>
      </c>
      <c r="B428" t="s">
        <v>13157</v>
      </c>
      <c r="C428" t="s">
        <v>633</v>
      </c>
      <c r="D428" s="1">
        <v>45841</v>
      </c>
      <c r="E428" t="str">
        <f>IFERROR(VLOOKUP(Result[[#This Row],[RPRO]],H:H,1,0),"")</f>
        <v>RPRO-250610-0323</v>
      </c>
      <c r="H428" t="s">
        <v>1206</v>
      </c>
      <c r="I428" t="s">
        <v>1241</v>
      </c>
      <c r="J428" t="s">
        <v>633</v>
      </c>
      <c r="K428" s="1">
        <v>45822</v>
      </c>
      <c r="L428" t="str">
        <f>IFERROR(VLOOKUP(Result5[[#This Row],[RPRO]],'Data Power app'!C:C,1,0),"Xoa")</f>
        <v>Xoa</v>
      </c>
    </row>
    <row r="429" spans="1:12" x14ac:dyDescent="0.25">
      <c r="A429" t="s">
        <v>10645</v>
      </c>
      <c r="B429" t="s">
        <v>13157</v>
      </c>
      <c r="C429" t="s">
        <v>633</v>
      </c>
      <c r="D429" s="1">
        <v>45841</v>
      </c>
      <c r="E429" t="str">
        <f>IFERROR(VLOOKUP(Result[[#This Row],[RPRO]],H:H,1,0),"")</f>
        <v>RPRO-250610-0326</v>
      </c>
      <c r="H429" t="s">
        <v>4106</v>
      </c>
      <c r="I429" t="s">
        <v>4117</v>
      </c>
      <c r="J429" t="s">
        <v>631</v>
      </c>
      <c r="K429" s="1">
        <v>45833</v>
      </c>
      <c r="L429" t="str">
        <f>IFERROR(VLOOKUP(Result5[[#This Row],[RPRO]],'Data Power app'!C:C,1,0),"Xoa")</f>
        <v>Xoa</v>
      </c>
    </row>
    <row r="430" spans="1:12" x14ac:dyDescent="0.25">
      <c r="A430" t="s">
        <v>10647</v>
      </c>
      <c r="B430" t="s">
        <v>13157</v>
      </c>
      <c r="C430" t="s">
        <v>633</v>
      </c>
      <c r="D430" s="1">
        <v>45841</v>
      </c>
      <c r="E430" t="str">
        <f>IFERROR(VLOOKUP(Result[[#This Row],[RPRO]],H:H,1,0),"")</f>
        <v>RPRO-250610-0329</v>
      </c>
      <c r="H430" t="s">
        <v>1286</v>
      </c>
      <c r="I430" t="s">
        <v>1304</v>
      </c>
      <c r="J430" t="s">
        <v>627</v>
      </c>
      <c r="K430" s="1">
        <v>45824</v>
      </c>
      <c r="L430" t="str">
        <f>IFERROR(VLOOKUP(Result5[[#This Row],[RPRO]],'Data Power app'!C:C,1,0),"Xoa")</f>
        <v>Xoa</v>
      </c>
    </row>
    <row r="431" spans="1:12" x14ac:dyDescent="0.25">
      <c r="A431" t="s">
        <v>10649</v>
      </c>
      <c r="B431" t="s">
        <v>13157</v>
      </c>
      <c r="C431" t="s">
        <v>633</v>
      </c>
      <c r="D431" s="1">
        <v>45841</v>
      </c>
      <c r="E431" t="str">
        <f>IFERROR(VLOOKUP(Result[[#This Row],[RPRO]],H:H,1,0),"")</f>
        <v>RPRO-250610-0331</v>
      </c>
      <c r="H431" t="s">
        <v>1207</v>
      </c>
      <c r="I431" t="s">
        <v>1241</v>
      </c>
      <c r="J431" t="s">
        <v>633</v>
      </c>
      <c r="K431" s="1">
        <v>45822</v>
      </c>
      <c r="L431" t="str">
        <f>IFERROR(VLOOKUP(Result5[[#This Row],[RPRO]],'Data Power app'!C:C,1,0),"Xoa")</f>
        <v>Xoa</v>
      </c>
    </row>
    <row r="432" spans="1:12" x14ac:dyDescent="0.25">
      <c r="A432" t="s">
        <v>10651</v>
      </c>
      <c r="B432" t="s">
        <v>13157</v>
      </c>
      <c r="C432" t="s">
        <v>633</v>
      </c>
      <c r="D432" s="1">
        <v>45841</v>
      </c>
      <c r="E432" t="str">
        <f>IFERROR(VLOOKUP(Result[[#This Row],[RPRO]],H:H,1,0),"")</f>
        <v>RPRO-250610-0333</v>
      </c>
      <c r="H432" t="s">
        <v>1208</v>
      </c>
      <c r="I432" t="s">
        <v>1241</v>
      </c>
      <c r="J432" t="s">
        <v>633</v>
      </c>
      <c r="K432" s="1">
        <v>45822</v>
      </c>
      <c r="L432" t="str">
        <f>IFERROR(VLOOKUP(Result5[[#This Row],[RPRO]],'Data Power app'!C:C,1,0),"Xoa")</f>
        <v>Xoa</v>
      </c>
    </row>
    <row r="433" spans="1:12" x14ac:dyDescent="0.25">
      <c r="A433" t="s">
        <v>10653</v>
      </c>
      <c r="B433" t="s">
        <v>13157</v>
      </c>
      <c r="C433" t="s">
        <v>633</v>
      </c>
      <c r="D433" s="1">
        <v>45841</v>
      </c>
      <c r="E433" t="str">
        <f>IFERROR(VLOOKUP(Result[[#This Row],[RPRO]],H:H,1,0),"")</f>
        <v>RPRO-250610-0335</v>
      </c>
      <c r="H433" t="s">
        <v>1987</v>
      </c>
      <c r="I433" t="s">
        <v>1766</v>
      </c>
      <c r="J433" t="s">
        <v>628</v>
      </c>
      <c r="K433" s="1">
        <v>45828</v>
      </c>
      <c r="L433" t="str">
        <f>IFERROR(VLOOKUP(Result5[[#This Row],[RPRO]],'Data Power app'!C:C,1,0),"Xoa")</f>
        <v>Xoa</v>
      </c>
    </row>
    <row r="434" spans="1:12" x14ac:dyDescent="0.25">
      <c r="A434" t="s">
        <v>10655</v>
      </c>
      <c r="B434" t="s">
        <v>13157</v>
      </c>
      <c r="C434" t="s">
        <v>633</v>
      </c>
      <c r="D434" s="1">
        <v>45841</v>
      </c>
      <c r="E434" t="str">
        <f>IFERROR(VLOOKUP(Result[[#This Row],[RPRO]],H:H,1,0),"")</f>
        <v>RPRO-250610-0337</v>
      </c>
      <c r="H434" t="s">
        <v>1024</v>
      </c>
      <c r="I434" t="s">
        <v>1044</v>
      </c>
      <c r="J434" t="s">
        <v>633</v>
      </c>
      <c r="K434" s="1">
        <v>45819</v>
      </c>
      <c r="L434" t="str">
        <f>IFERROR(VLOOKUP(Result5[[#This Row],[RPRO]],'Data Power app'!C:C,1,0),"Xoa")</f>
        <v>Xoa</v>
      </c>
    </row>
    <row r="435" spans="1:12" x14ac:dyDescent="0.25">
      <c r="A435" t="s">
        <v>10657</v>
      </c>
      <c r="B435" t="s">
        <v>13157</v>
      </c>
      <c r="C435" t="s">
        <v>633</v>
      </c>
      <c r="D435" s="1">
        <v>45841</v>
      </c>
      <c r="E435" t="str">
        <f>IFERROR(VLOOKUP(Result[[#This Row],[RPRO]],H:H,1,0),"")</f>
        <v>RPRO-250610-0339</v>
      </c>
      <c r="H435" t="s">
        <v>1071</v>
      </c>
      <c r="I435" t="s">
        <v>1074</v>
      </c>
      <c r="J435" t="s">
        <v>633</v>
      </c>
      <c r="K435" s="1">
        <v>45820</v>
      </c>
      <c r="L435" t="str">
        <f>IFERROR(VLOOKUP(Result5[[#This Row],[RPRO]],'Data Power app'!C:C,1,0),"Xoa")</f>
        <v>Xoa</v>
      </c>
    </row>
    <row r="436" spans="1:12" x14ac:dyDescent="0.25">
      <c r="A436" t="s">
        <v>10659</v>
      </c>
      <c r="B436" t="s">
        <v>13157</v>
      </c>
      <c r="C436" t="s">
        <v>633</v>
      </c>
      <c r="D436" s="1">
        <v>45841</v>
      </c>
      <c r="E436" t="str">
        <f>IFERROR(VLOOKUP(Result[[#This Row],[RPRO]],H:H,1,0),"")</f>
        <v>RPRO-250610-0341</v>
      </c>
      <c r="H436" t="s">
        <v>1379</v>
      </c>
      <c r="I436" t="s">
        <v>1399</v>
      </c>
      <c r="J436" t="s">
        <v>630</v>
      </c>
      <c r="K436" s="1">
        <v>45825</v>
      </c>
      <c r="L436" t="str">
        <f>IFERROR(VLOOKUP(Result5[[#This Row],[RPRO]],'Data Power app'!C:C,1,0),"Xoa")</f>
        <v>Xoa</v>
      </c>
    </row>
    <row r="437" spans="1:12" x14ac:dyDescent="0.25">
      <c r="A437" t="s">
        <v>10661</v>
      </c>
      <c r="B437" t="s">
        <v>13157</v>
      </c>
      <c r="C437" t="s">
        <v>633</v>
      </c>
      <c r="D437" s="1">
        <v>45841</v>
      </c>
      <c r="E437" t="str">
        <f>IFERROR(VLOOKUP(Result[[#This Row],[RPRO]],H:H,1,0),"")</f>
        <v>RPRO-250610-0343</v>
      </c>
      <c r="H437" t="s">
        <v>1189</v>
      </c>
      <c r="I437" t="s">
        <v>1238</v>
      </c>
      <c r="J437" t="s">
        <v>630</v>
      </c>
      <c r="K437" s="1">
        <v>45822</v>
      </c>
      <c r="L437" t="str">
        <f>IFERROR(VLOOKUP(Result5[[#This Row],[RPRO]],'Data Power app'!C:C,1,0),"Xoa")</f>
        <v>Xoa</v>
      </c>
    </row>
    <row r="438" spans="1:12" x14ac:dyDescent="0.25">
      <c r="A438" t="s">
        <v>10663</v>
      </c>
      <c r="B438" t="s">
        <v>13157</v>
      </c>
      <c r="C438" t="s">
        <v>633</v>
      </c>
      <c r="D438" s="1">
        <v>45841</v>
      </c>
      <c r="E438" t="str">
        <f>IFERROR(VLOOKUP(Result[[#This Row],[RPRO]],H:H,1,0),"")</f>
        <v>RPRO-250610-0345</v>
      </c>
      <c r="H438" t="s">
        <v>896</v>
      </c>
      <c r="I438" t="s">
        <v>903</v>
      </c>
      <c r="J438" t="s">
        <v>630</v>
      </c>
      <c r="K438" s="1">
        <v>45817</v>
      </c>
      <c r="L438" t="str">
        <f>IFERROR(VLOOKUP(Result5[[#This Row],[RPRO]],'Data Power app'!C:C,1,0),"Xoa")</f>
        <v>Xoa</v>
      </c>
    </row>
    <row r="439" spans="1:12" x14ac:dyDescent="0.25">
      <c r="A439" t="s">
        <v>10467</v>
      </c>
      <c r="B439" t="s">
        <v>12082</v>
      </c>
      <c r="C439" t="s">
        <v>632</v>
      </c>
      <c r="D439" s="1">
        <v>45840</v>
      </c>
      <c r="E439" t="str">
        <f>IFERROR(VLOOKUP(Result[[#This Row],[RPRO]],H:H,1,0),"")</f>
        <v>RPRO-250613-0066</v>
      </c>
      <c r="H439" t="s">
        <v>1503</v>
      </c>
      <c r="I439" t="s">
        <v>1522</v>
      </c>
      <c r="J439" t="s">
        <v>633</v>
      </c>
      <c r="K439" s="1">
        <v>45826</v>
      </c>
      <c r="L439" t="str">
        <f>IFERROR(VLOOKUP(Result5[[#This Row],[RPRO]],'Data Power app'!C:C,1,0),"Xoa")</f>
        <v>Xoa</v>
      </c>
    </row>
    <row r="440" spans="1:12" x14ac:dyDescent="0.25">
      <c r="A440" t="s">
        <v>10602</v>
      </c>
      <c r="B440" t="s">
        <v>13157</v>
      </c>
      <c r="C440" t="s">
        <v>633</v>
      </c>
      <c r="D440" s="1">
        <v>45841</v>
      </c>
      <c r="E440" t="str">
        <f>IFERROR(VLOOKUP(Result[[#This Row],[RPRO]],H:H,1,0),"")</f>
        <v>RPRO-250610-0166</v>
      </c>
      <c r="H440" t="s">
        <v>1380</v>
      </c>
      <c r="I440" t="s">
        <v>1399</v>
      </c>
      <c r="J440" t="s">
        <v>630</v>
      </c>
      <c r="K440" s="1">
        <v>45825</v>
      </c>
      <c r="L440" t="str">
        <f>IFERROR(VLOOKUP(Result5[[#This Row],[RPRO]],'Data Power app'!C:C,1,0),"Xoa")</f>
        <v>Xoa</v>
      </c>
    </row>
    <row r="441" spans="1:12" x14ac:dyDescent="0.25">
      <c r="A441" t="s">
        <v>10604</v>
      </c>
      <c r="B441" t="s">
        <v>13157</v>
      </c>
      <c r="C441" t="s">
        <v>633</v>
      </c>
      <c r="D441" s="1">
        <v>45841</v>
      </c>
      <c r="E441" t="str">
        <f>IFERROR(VLOOKUP(Result[[#This Row],[RPRO]],H:H,1,0),"")</f>
        <v>RPRO-250610-0169</v>
      </c>
      <c r="H441" t="s">
        <v>1283</v>
      </c>
      <c r="I441" t="s">
        <v>1307</v>
      </c>
      <c r="J441" t="s">
        <v>630</v>
      </c>
      <c r="K441" s="1">
        <v>45824</v>
      </c>
      <c r="L441" t="str">
        <f>IFERROR(VLOOKUP(Result5[[#This Row],[RPRO]],'Data Power app'!C:C,1,0),"Xoa")</f>
        <v>Xoa</v>
      </c>
    </row>
    <row r="442" spans="1:12" x14ac:dyDescent="0.25">
      <c r="A442" t="s">
        <v>10606</v>
      </c>
      <c r="B442" t="s">
        <v>13157</v>
      </c>
      <c r="C442" t="s">
        <v>633</v>
      </c>
      <c r="D442" s="1">
        <v>45841</v>
      </c>
      <c r="E442" t="str">
        <f>IFERROR(VLOOKUP(Result[[#This Row],[RPRO]],H:H,1,0),"")</f>
        <v>RPRO-250610-0172</v>
      </c>
      <c r="H442" t="s">
        <v>1381</v>
      </c>
      <c r="I442" t="s">
        <v>1399</v>
      </c>
      <c r="J442" t="s">
        <v>630</v>
      </c>
      <c r="K442" s="1">
        <v>45825</v>
      </c>
      <c r="L442" t="str">
        <f>IFERROR(VLOOKUP(Result5[[#This Row],[RPRO]],'Data Power app'!C:C,1,0),"Xoa")</f>
        <v>Xoa</v>
      </c>
    </row>
    <row r="443" spans="1:12" x14ac:dyDescent="0.25">
      <c r="A443" t="s">
        <v>10608</v>
      </c>
      <c r="B443" t="s">
        <v>13157</v>
      </c>
      <c r="C443" t="s">
        <v>633</v>
      </c>
      <c r="D443" s="1">
        <v>45841</v>
      </c>
      <c r="E443" t="str">
        <f>IFERROR(VLOOKUP(Result[[#This Row],[RPRO]],H:H,1,0),"")</f>
        <v>RPRO-250610-0174</v>
      </c>
      <c r="H443" t="s">
        <v>4893</v>
      </c>
      <c r="I443" t="s">
        <v>4925</v>
      </c>
      <c r="J443" t="s">
        <v>633</v>
      </c>
      <c r="K443" s="1">
        <v>45834</v>
      </c>
      <c r="L443" t="str">
        <f>IFERROR(VLOOKUP(Result5[[#This Row],[RPRO]],'Data Power app'!C:C,1,0),"Xoa")</f>
        <v>Xoa</v>
      </c>
    </row>
    <row r="444" spans="1:12" x14ac:dyDescent="0.25">
      <c r="A444" t="s">
        <v>10610</v>
      </c>
      <c r="B444" t="s">
        <v>13157</v>
      </c>
      <c r="C444" t="s">
        <v>633</v>
      </c>
      <c r="D444" s="1">
        <v>45841</v>
      </c>
      <c r="E444" t="str">
        <f>IFERROR(VLOOKUP(Result[[#This Row],[RPRO]],H:H,1,0),"")</f>
        <v>RPRO-250610-0177</v>
      </c>
      <c r="H444" t="s">
        <v>4646</v>
      </c>
      <c r="I444" t="s">
        <v>4925</v>
      </c>
      <c r="J444" t="s">
        <v>633</v>
      </c>
      <c r="K444" s="1">
        <v>45834</v>
      </c>
      <c r="L444" t="str">
        <f>IFERROR(VLOOKUP(Result5[[#This Row],[RPRO]],'Data Power app'!C:C,1,0),"Xoa")</f>
        <v>Xoa</v>
      </c>
    </row>
    <row r="445" spans="1:12" x14ac:dyDescent="0.25">
      <c r="A445" t="s">
        <v>10612</v>
      </c>
      <c r="B445" t="s">
        <v>13157</v>
      </c>
      <c r="C445" t="s">
        <v>633</v>
      </c>
      <c r="D445" s="1">
        <v>45841</v>
      </c>
      <c r="E445" t="str">
        <f>IFERROR(VLOOKUP(Result[[#This Row],[RPRO]],H:H,1,0),"")</f>
        <v>RPRO-250610-0180</v>
      </c>
      <c r="H445" t="s">
        <v>4846</v>
      </c>
      <c r="I445" t="s">
        <v>4925</v>
      </c>
      <c r="J445" t="s">
        <v>633</v>
      </c>
      <c r="K445" s="1">
        <v>45834</v>
      </c>
      <c r="L445" t="str">
        <f>IFERROR(VLOOKUP(Result5[[#This Row],[RPRO]],'Data Power app'!C:C,1,0),"Xoa")</f>
        <v>Xoa</v>
      </c>
    </row>
    <row r="446" spans="1:12" x14ac:dyDescent="0.25">
      <c r="A446" t="s">
        <v>10614</v>
      </c>
      <c r="B446" t="s">
        <v>13157</v>
      </c>
      <c r="C446" t="s">
        <v>633</v>
      </c>
      <c r="D446" s="1">
        <v>45841</v>
      </c>
      <c r="E446" t="str">
        <f>IFERROR(VLOOKUP(Result[[#This Row],[RPRO]],H:H,1,0),"")</f>
        <v>RPRO-250610-0183</v>
      </c>
      <c r="H446" t="s">
        <v>4863</v>
      </c>
      <c r="I446" t="s">
        <v>4925</v>
      </c>
      <c r="J446" t="s">
        <v>633</v>
      </c>
      <c r="K446" s="1">
        <v>45834</v>
      </c>
      <c r="L446" t="str">
        <f>IFERROR(VLOOKUP(Result5[[#This Row],[RPRO]],'Data Power app'!C:C,1,0),"Xoa")</f>
        <v>Xoa</v>
      </c>
    </row>
    <row r="447" spans="1:12" x14ac:dyDescent="0.25">
      <c r="A447" t="s">
        <v>10616</v>
      </c>
      <c r="B447" t="s">
        <v>13157</v>
      </c>
      <c r="C447" t="s">
        <v>633</v>
      </c>
      <c r="D447" s="1">
        <v>45841</v>
      </c>
      <c r="E447" t="str">
        <f>IFERROR(VLOOKUP(Result[[#This Row],[RPRO]],H:H,1,0),"")</f>
        <v>RPRO-250610-0186</v>
      </c>
      <c r="H447" t="s">
        <v>4648</v>
      </c>
      <c r="I447" t="s">
        <v>4925</v>
      </c>
      <c r="J447" t="s">
        <v>633</v>
      </c>
      <c r="K447" s="1">
        <v>45834</v>
      </c>
      <c r="L447" t="str">
        <f>IFERROR(VLOOKUP(Result5[[#This Row],[RPRO]],'Data Power app'!C:C,1,0),"Xoa")</f>
        <v>Xoa</v>
      </c>
    </row>
    <row r="448" spans="1:12" x14ac:dyDescent="0.25">
      <c r="A448" t="s">
        <v>10618</v>
      </c>
      <c r="B448" t="s">
        <v>13157</v>
      </c>
      <c r="C448" t="s">
        <v>633</v>
      </c>
      <c r="D448" s="1">
        <v>45841</v>
      </c>
      <c r="E448" t="str">
        <f>IFERROR(VLOOKUP(Result[[#This Row],[RPRO]],H:H,1,0),"")</f>
        <v>RPRO-250610-0189</v>
      </c>
      <c r="H448" t="s">
        <v>4734</v>
      </c>
      <c r="I448" t="s">
        <v>4925</v>
      </c>
      <c r="J448" t="s">
        <v>633</v>
      </c>
      <c r="K448" s="1">
        <v>45834</v>
      </c>
      <c r="L448" t="str">
        <f>IFERROR(VLOOKUP(Result5[[#This Row],[RPRO]],'Data Power app'!C:C,1,0),"Xoa")</f>
        <v>RPRO-250519-0469</v>
      </c>
    </row>
    <row r="449" spans="1:12" x14ac:dyDescent="0.25">
      <c r="A449" t="s">
        <v>10620</v>
      </c>
      <c r="B449" t="s">
        <v>13157</v>
      </c>
      <c r="C449" t="s">
        <v>633</v>
      </c>
      <c r="D449" s="1">
        <v>45841</v>
      </c>
      <c r="E449" t="str">
        <f>IFERROR(VLOOKUP(Result[[#This Row],[RPRO]],H:H,1,0),"")</f>
        <v>RPRO-250610-0192</v>
      </c>
      <c r="H449" t="s">
        <v>4656</v>
      </c>
      <c r="I449" t="s">
        <v>4925</v>
      </c>
      <c r="J449" t="s">
        <v>633</v>
      </c>
      <c r="K449" s="1">
        <v>45834</v>
      </c>
      <c r="L449" t="str">
        <f>IFERROR(VLOOKUP(Result5[[#This Row],[RPRO]],'Data Power app'!C:C,1,0),"Xoa")</f>
        <v>Xoa</v>
      </c>
    </row>
    <row r="450" spans="1:12" x14ac:dyDescent="0.25">
      <c r="A450" t="s">
        <v>10622</v>
      </c>
      <c r="B450" t="s">
        <v>13157</v>
      </c>
      <c r="C450" t="s">
        <v>633</v>
      </c>
      <c r="D450" s="1">
        <v>45841</v>
      </c>
      <c r="E450" t="str">
        <f>IFERROR(VLOOKUP(Result[[#This Row],[RPRO]],H:H,1,0),"")</f>
        <v>RPRO-250610-0194</v>
      </c>
      <c r="H450" t="s">
        <v>3614</v>
      </c>
      <c r="I450" t="s">
        <v>4120</v>
      </c>
      <c r="J450" t="s">
        <v>630</v>
      </c>
      <c r="K450" s="1">
        <v>45833</v>
      </c>
      <c r="L450" t="str">
        <f>IFERROR(VLOOKUP(Result5[[#This Row],[RPRO]],'Data Power app'!C:C,1,0),"Xoa")</f>
        <v>Xoa</v>
      </c>
    </row>
    <row r="451" spans="1:12" x14ac:dyDescent="0.25">
      <c r="A451" t="s">
        <v>10563</v>
      </c>
      <c r="B451" t="s">
        <v>12082</v>
      </c>
      <c r="C451" t="s">
        <v>632</v>
      </c>
      <c r="D451" s="1">
        <v>45840</v>
      </c>
      <c r="E451" t="str">
        <f>IFERROR(VLOOKUP(Result[[#This Row],[RPRO]],H:H,1,0),"")</f>
        <v>RPRO-250514-0389</v>
      </c>
      <c r="H451" t="s">
        <v>4658</v>
      </c>
      <c r="I451" t="s">
        <v>4925</v>
      </c>
      <c r="J451" t="s">
        <v>633</v>
      </c>
      <c r="K451" s="1">
        <v>45834</v>
      </c>
      <c r="L451" t="str">
        <f>IFERROR(VLOOKUP(Result5[[#This Row],[RPRO]],'Data Power app'!C:C,1,0),"Xoa")</f>
        <v>Xoa</v>
      </c>
    </row>
    <row r="452" spans="1:12" x14ac:dyDescent="0.25">
      <c r="A452" t="s">
        <v>10665</v>
      </c>
      <c r="B452" t="s">
        <v>13157</v>
      </c>
      <c r="C452" t="s">
        <v>633</v>
      </c>
      <c r="D452" s="1">
        <v>45841</v>
      </c>
      <c r="E452" t="str">
        <f>IFERROR(VLOOKUP(Result[[#This Row],[RPRO]],H:H,1,0),"")</f>
        <v>RPRO-250610-0367</v>
      </c>
      <c r="H452" t="s">
        <v>4865</v>
      </c>
      <c r="I452" t="s">
        <v>4925</v>
      </c>
      <c r="J452" t="s">
        <v>633</v>
      </c>
      <c r="K452" s="1">
        <v>45834</v>
      </c>
      <c r="L452" t="str">
        <f>IFERROR(VLOOKUP(Result5[[#This Row],[RPRO]],'Data Power app'!C:C,1,0),"Xoa")</f>
        <v>Xoa</v>
      </c>
    </row>
    <row r="453" spans="1:12" x14ac:dyDescent="0.25">
      <c r="A453" t="s">
        <v>10670</v>
      </c>
      <c r="B453" t="s">
        <v>13157</v>
      </c>
      <c r="C453" t="s">
        <v>633</v>
      </c>
      <c r="D453" s="1">
        <v>45841</v>
      </c>
      <c r="E453" t="str">
        <f>IFERROR(VLOOKUP(Result[[#This Row],[RPRO]],H:H,1,0),"")</f>
        <v>RPRO-250610-0369</v>
      </c>
      <c r="H453" t="s">
        <v>1257</v>
      </c>
      <c r="I453" t="s">
        <v>1305</v>
      </c>
      <c r="J453" t="s">
        <v>628</v>
      </c>
      <c r="K453" s="1">
        <v>45824</v>
      </c>
      <c r="L453" t="str">
        <f>IFERROR(VLOOKUP(Result5[[#This Row],[RPRO]],'Data Power app'!C:C,1,0),"Xoa")</f>
        <v>Xoa</v>
      </c>
    </row>
    <row r="454" spans="1:12" x14ac:dyDescent="0.25">
      <c r="A454" t="s">
        <v>10672</v>
      </c>
      <c r="B454" t="s">
        <v>13157</v>
      </c>
      <c r="C454" t="s">
        <v>633</v>
      </c>
      <c r="D454" s="1">
        <v>45841</v>
      </c>
      <c r="E454" t="str">
        <f>IFERROR(VLOOKUP(Result[[#This Row],[RPRO]],H:H,1,0),"")</f>
        <v>RPRO-250610-0371</v>
      </c>
      <c r="H454" t="s">
        <v>967</v>
      </c>
      <c r="I454" t="s">
        <v>978</v>
      </c>
      <c r="J454" t="s">
        <v>627</v>
      </c>
      <c r="K454" s="1">
        <v>45818</v>
      </c>
      <c r="L454" t="str">
        <f>IFERROR(VLOOKUP(Result5[[#This Row],[RPRO]],'Data Power app'!C:C,1,0),"Xoa")</f>
        <v>Xoa</v>
      </c>
    </row>
    <row r="455" spans="1:12" x14ac:dyDescent="0.25">
      <c r="A455" t="s">
        <v>10674</v>
      </c>
      <c r="B455" t="s">
        <v>13157</v>
      </c>
      <c r="C455" t="s">
        <v>633</v>
      </c>
      <c r="D455" s="1">
        <v>45841</v>
      </c>
      <c r="E455" t="str">
        <f>IFERROR(VLOOKUP(Result[[#This Row],[RPRO]],H:H,1,0),"")</f>
        <v>RPRO-250610-0373</v>
      </c>
      <c r="H455" t="s">
        <v>823</v>
      </c>
      <c r="I455" t="s">
        <v>839</v>
      </c>
      <c r="J455" t="s">
        <v>628</v>
      </c>
      <c r="K455" s="1">
        <v>45813</v>
      </c>
      <c r="L455" t="str">
        <f>IFERROR(VLOOKUP(Result5[[#This Row],[RPRO]],'Data Power app'!C:C,1,0),"Xoa")</f>
        <v>RPRO-250520-0080</v>
      </c>
    </row>
    <row r="456" spans="1:12" x14ac:dyDescent="0.25">
      <c r="A456" t="s">
        <v>10676</v>
      </c>
      <c r="B456" t="s">
        <v>13157</v>
      </c>
      <c r="C456" t="s">
        <v>633</v>
      </c>
      <c r="D456" s="1">
        <v>45841</v>
      </c>
      <c r="E456" t="str">
        <f>IFERROR(VLOOKUP(Result[[#This Row],[RPRO]],H:H,1,0),"")</f>
        <v>RPRO-250610-0375</v>
      </c>
      <c r="H456" t="s">
        <v>1183</v>
      </c>
      <c r="I456" t="s">
        <v>1238</v>
      </c>
      <c r="J456" t="s">
        <v>630</v>
      </c>
      <c r="K456" s="1">
        <v>45822</v>
      </c>
      <c r="L456" t="str">
        <f>IFERROR(VLOOKUP(Result5[[#This Row],[RPRO]],'Data Power app'!C:C,1,0),"Xoa")</f>
        <v>Xoa</v>
      </c>
    </row>
    <row r="457" spans="1:12" x14ac:dyDescent="0.25">
      <c r="A457" t="s">
        <v>10624</v>
      </c>
      <c r="B457" t="s">
        <v>13157</v>
      </c>
      <c r="C457" t="s">
        <v>633</v>
      </c>
      <c r="D457" s="1">
        <v>45841</v>
      </c>
      <c r="E457" t="str">
        <f>IFERROR(VLOOKUP(Result[[#This Row],[RPRO]],H:H,1,0),"")</f>
        <v>RPRO-250610-0274</v>
      </c>
      <c r="H457" t="s">
        <v>4401</v>
      </c>
      <c r="I457" t="s">
        <v>4923</v>
      </c>
      <c r="J457" t="s">
        <v>631</v>
      </c>
      <c r="K457" s="1">
        <v>45834</v>
      </c>
      <c r="L457" t="str">
        <f>IFERROR(VLOOKUP(Result5[[#This Row],[RPRO]],'Data Power app'!C:C,1,0),"Xoa")</f>
        <v>Xoa</v>
      </c>
    </row>
    <row r="458" spans="1:12" x14ac:dyDescent="0.25">
      <c r="A458" t="s">
        <v>10629</v>
      </c>
      <c r="B458" t="s">
        <v>13157</v>
      </c>
      <c r="C458" t="s">
        <v>633</v>
      </c>
      <c r="D458" s="1">
        <v>45841</v>
      </c>
      <c r="E458" t="str">
        <f>IFERROR(VLOOKUP(Result[[#This Row],[RPRO]],H:H,1,0),"")</f>
        <v>RPRO-250610-0277</v>
      </c>
      <c r="H458" t="s">
        <v>4409</v>
      </c>
      <c r="I458" t="s">
        <v>4923</v>
      </c>
      <c r="J458" t="s">
        <v>631</v>
      </c>
      <c r="K458" s="1">
        <v>45834</v>
      </c>
      <c r="L458" t="str">
        <f>IFERROR(VLOOKUP(Result5[[#This Row],[RPRO]],'Data Power app'!C:C,1,0),"Xoa")</f>
        <v>Xoa</v>
      </c>
    </row>
    <row r="459" spans="1:12" x14ac:dyDescent="0.25">
      <c r="A459" t="s">
        <v>10631</v>
      </c>
      <c r="B459" t="s">
        <v>13157</v>
      </c>
      <c r="C459" t="s">
        <v>633</v>
      </c>
      <c r="D459" s="1">
        <v>45841</v>
      </c>
      <c r="E459" t="str">
        <f>IFERROR(VLOOKUP(Result[[#This Row],[RPRO]],H:H,1,0),"")</f>
        <v>RPRO-250610-0280</v>
      </c>
      <c r="H459" t="s">
        <v>4410</v>
      </c>
      <c r="I459" t="s">
        <v>4923</v>
      </c>
      <c r="J459" t="s">
        <v>631</v>
      </c>
      <c r="K459" s="1">
        <v>45834</v>
      </c>
      <c r="L459" t="str">
        <f>IFERROR(VLOOKUP(Result5[[#This Row],[RPRO]],'Data Power app'!C:C,1,0),"Xoa")</f>
        <v>Xoa</v>
      </c>
    </row>
    <row r="460" spans="1:12" x14ac:dyDescent="0.25">
      <c r="A460" t="s">
        <v>10633</v>
      </c>
      <c r="B460" t="s">
        <v>13157</v>
      </c>
      <c r="C460" t="s">
        <v>633</v>
      </c>
      <c r="D460" s="1">
        <v>45841</v>
      </c>
      <c r="E460" t="str">
        <f>IFERROR(VLOOKUP(Result[[#This Row],[RPRO]],H:H,1,0),"")</f>
        <v>RPRO-250610-0283</v>
      </c>
      <c r="H460" t="s">
        <v>4411</v>
      </c>
      <c r="I460" t="s">
        <v>4923</v>
      </c>
      <c r="J460" t="s">
        <v>631</v>
      </c>
      <c r="K460" s="1">
        <v>45834</v>
      </c>
      <c r="L460" t="str">
        <f>IFERROR(VLOOKUP(Result5[[#This Row],[RPRO]],'Data Power app'!C:C,1,0),"Xoa")</f>
        <v>Xoa</v>
      </c>
    </row>
    <row r="461" spans="1:12" x14ac:dyDescent="0.25">
      <c r="A461" t="s">
        <v>10635</v>
      </c>
      <c r="B461" t="s">
        <v>13157</v>
      </c>
      <c r="C461" t="s">
        <v>633</v>
      </c>
      <c r="D461" s="1">
        <v>45841</v>
      </c>
      <c r="E461" t="str">
        <f>IFERROR(VLOOKUP(Result[[#This Row],[RPRO]],H:H,1,0),"")</f>
        <v>RPRO-250610-0285</v>
      </c>
      <c r="H461" t="s">
        <v>4412</v>
      </c>
      <c r="I461" t="s">
        <v>4923</v>
      </c>
      <c r="J461" t="s">
        <v>631</v>
      </c>
      <c r="K461" s="1">
        <v>45834</v>
      </c>
      <c r="L461" t="str">
        <f>IFERROR(VLOOKUP(Result5[[#This Row],[RPRO]],'Data Power app'!C:C,1,0),"Xoa")</f>
        <v>Xoa</v>
      </c>
    </row>
    <row r="462" spans="1:12" x14ac:dyDescent="0.25">
      <c r="A462" t="s">
        <v>10637</v>
      </c>
      <c r="B462" t="s">
        <v>13157</v>
      </c>
      <c r="C462" t="s">
        <v>633</v>
      </c>
      <c r="D462" s="1">
        <v>45841</v>
      </c>
      <c r="E462" t="str">
        <f>IFERROR(VLOOKUP(Result[[#This Row],[RPRO]],H:H,1,0),"")</f>
        <v>RPRO-250610-0288</v>
      </c>
      <c r="H462" t="s">
        <v>4426</v>
      </c>
      <c r="I462" t="s">
        <v>4923</v>
      </c>
      <c r="J462" t="s">
        <v>631</v>
      </c>
      <c r="K462" s="1">
        <v>45834</v>
      </c>
      <c r="L462" t="str">
        <f>IFERROR(VLOOKUP(Result5[[#This Row],[RPRO]],'Data Power app'!C:C,1,0),"Xoa")</f>
        <v>Xoa</v>
      </c>
    </row>
    <row r="463" spans="1:12" x14ac:dyDescent="0.25">
      <c r="A463" t="s">
        <v>10447</v>
      </c>
      <c r="B463" t="s">
        <v>12084</v>
      </c>
      <c r="C463" t="s">
        <v>633</v>
      </c>
      <c r="D463" s="1">
        <v>45840</v>
      </c>
      <c r="E463" t="str">
        <f>IFERROR(VLOOKUP(Result[[#This Row],[RPRO]],H:H,1,0),"")</f>
        <v>RPRO-250526-0340</v>
      </c>
      <c r="H463" t="s">
        <v>4427</v>
      </c>
      <c r="I463" t="s">
        <v>4923</v>
      </c>
      <c r="J463" t="s">
        <v>631</v>
      </c>
      <c r="K463" s="1">
        <v>45834</v>
      </c>
      <c r="L463" t="str">
        <f>IFERROR(VLOOKUP(Result5[[#This Row],[RPRO]],'Data Power app'!C:C,1,0),"Xoa")</f>
        <v>Xoa</v>
      </c>
    </row>
    <row r="464" spans="1:12" x14ac:dyDescent="0.25">
      <c r="A464" t="s">
        <v>10451</v>
      </c>
      <c r="B464" t="s">
        <v>12084</v>
      </c>
      <c r="C464" t="s">
        <v>633</v>
      </c>
      <c r="D464" s="1">
        <v>45840</v>
      </c>
      <c r="E464" t="str">
        <f>IFERROR(VLOOKUP(Result[[#This Row],[RPRO]],H:H,1,0),"")</f>
        <v>RPRO-250602-0026</v>
      </c>
      <c r="H464" t="s">
        <v>4428</v>
      </c>
      <c r="I464" t="s">
        <v>4923</v>
      </c>
      <c r="J464" t="s">
        <v>631</v>
      </c>
      <c r="K464" s="1">
        <v>45834</v>
      </c>
      <c r="L464" t="str">
        <f>IFERROR(VLOOKUP(Result5[[#This Row],[RPRO]],'Data Power app'!C:C,1,0),"Xoa")</f>
        <v>Xoa</v>
      </c>
    </row>
    <row r="465" spans="1:12" x14ac:dyDescent="0.25">
      <c r="A465" t="s">
        <v>10453</v>
      </c>
      <c r="B465" t="s">
        <v>12084</v>
      </c>
      <c r="C465" t="s">
        <v>633</v>
      </c>
      <c r="D465" s="1">
        <v>45840</v>
      </c>
      <c r="E465" t="str">
        <f>IFERROR(VLOOKUP(Result[[#This Row],[RPRO]],H:H,1,0),"")</f>
        <v>RPRO-250602-0028</v>
      </c>
      <c r="H465" t="s">
        <v>4429</v>
      </c>
      <c r="I465" t="s">
        <v>4923</v>
      </c>
      <c r="J465" t="s">
        <v>631</v>
      </c>
      <c r="K465" s="1">
        <v>45834</v>
      </c>
      <c r="L465" t="str">
        <f>IFERROR(VLOOKUP(Result5[[#This Row],[RPRO]],'Data Power app'!C:C,1,0),"Xoa")</f>
        <v>Xoa</v>
      </c>
    </row>
    <row r="466" spans="1:12" x14ac:dyDescent="0.25">
      <c r="A466" t="s">
        <v>10442</v>
      </c>
      <c r="B466" t="s">
        <v>12084</v>
      </c>
      <c r="C466" t="s">
        <v>633</v>
      </c>
      <c r="D466" s="1">
        <v>45840</v>
      </c>
      <c r="E466" t="str">
        <f>IFERROR(VLOOKUP(Result[[#This Row],[RPRO]],H:H,1,0),"")</f>
        <v>RPRO-250526-0316</v>
      </c>
      <c r="H466" t="s">
        <v>4430</v>
      </c>
      <c r="I466" t="s">
        <v>4923</v>
      </c>
      <c r="J466" t="s">
        <v>631</v>
      </c>
      <c r="K466" s="1">
        <v>45834</v>
      </c>
      <c r="L466" t="str">
        <f>IFERROR(VLOOKUP(Result5[[#This Row],[RPRO]],'Data Power app'!C:C,1,0),"Xoa")</f>
        <v>Xoa</v>
      </c>
    </row>
    <row r="467" spans="1:12" x14ac:dyDescent="0.25">
      <c r="A467" t="s">
        <v>10570</v>
      </c>
      <c r="B467" t="s">
        <v>12083</v>
      </c>
      <c r="C467" t="s">
        <v>630</v>
      </c>
      <c r="D467" s="1">
        <v>45840</v>
      </c>
      <c r="E467" t="str">
        <f>IFERROR(VLOOKUP(Result[[#This Row],[RPRO]],H:H,1,0),"")</f>
        <v>RPRO-250602-0405</v>
      </c>
      <c r="H467" t="s">
        <v>4431</v>
      </c>
      <c r="I467" t="s">
        <v>4923</v>
      </c>
      <c r="J467" t="s">
        <v>631</v>
      </c>
      <c r="K467" s="1">
        <v>45834</v>
      </c>
      <c r="L467" t="str">
        <f>IFERROR(VLOOKUP(Result5[[#This Row],[RPRO]],'Data Power app'!C:C,1,0),"Xoa")</f>
        <v>Xoa</v>
      </c>
    </row>
    <row r="468" spans="1:12" x14ac:dyDescent="0.25">
      <c r="A468" t="s">
        <v>10581</v>
      </c>
      <c r="B468" t="s">
        <v>12079</v>
      </c>
      <c r="C468" t="s">
        <v>631</v>
      </c>
      <c r="D468" s="1">
        <v>45840</v>
      </c>
      <c r="E468" t="str">
        <f>IFERROR(VLOOKUP(Result[[#This Row],[RPRO]],H:H,1,0),"")</f>
        <v>RPRO-250609-0071</v>
      </c>
      <c r="H468" t="s">
        <v>4432</v>
      </c>
      <c r="I468" t="s">
        <v>4923</v>
      </c>
      <c r="J468" t="s">
        <v>631</v>
      </c>
      <c r="K468" s="1">
        <v>45834</v>
      </c>
      <c r="L468" t="str">
        <f>IFERROR(VLOOKUP(Result5[[#This Row],[RPRO]],'Data Power app'!C:C,1,0),"Xoa")</f>
        <v>Xoa</v>
      </c>
    </row>
    <row r="469" spans="1:12" x14ac:dyDescent="0.25">
      <c r="A469" t="s">
        <v>10589</v>
      </c>
      <c r="B469" t="s">
        <v>12079</v>
      </c>
      <c r="C469" t="s">
        <v>631</v>
      </c>
      <c r="D469" s="1">
        <v>45840</v>
      </c>
      <c r="E469" t="str">
        <f>IFERROR(VLOOKUP(Result[[#This Row],[RPRO]],H:H,1,0),"")</f>
        <v>RPRO-250609-0076</v>
      </c>
      <c r="H469" t="s">
        <v>4433</v>
      </c>
      <c r="I469" t="s">
        <v>4923</v>
      </c>
      <c r="J469" t="s">
        <v>631</v>
      </c>
      <c r="K469" s="1">
        <v>45834</v>
      </c>
      <c r="L469" t="str">
        <f>IFERROR(VLOOKUP(Result5[[#This Row],[RPRO]],'Data Power app'!C:C,1,0),"Xoa")</f>
        <v>Xoa</v>
      </c>
    </row>
    <row r="470" spans="1:12" x14ac:dyDescent="0.25">
      <c r="A470" t="s">
        <v>10600</v>
      </c>
      <c r="B470" t="s">
        <v>12084</v>
      </c>
      <c r="C470" t="s">
        <v>633</v>
      </c>
      <c r="D470" s="1">
        <v>45840</v>
      </c>
      <c r="E470" t="str">
        <f>IFERROR(VLOOKUP(Result[[#This Row],[RPRO]],H:H,1,0),"")</f>
        <v>RPRO-250620-0389</v>
      </c>
      <c r="H470" t="s">
        <v>4434</v>
      </c>
      <c r="I470" t="s">
        <v>4923</v>
      </c>
      <c r="J470" t="s">
        <v>631</v>
      </c>
      <c r="K470" s="1">
        <v>45834</v>
      </c>
      <c r="L470" t="str">
        <f>IFERROR(VLOOKUP(Result5[[#This Row],[RPRO]],'Data Power app'!C:C,1,0),"Xoa")</f>
        <v>Xoa</v>
      </c>
    </row>
    <row r="471" spans="1:12" x14ac:dyDescent="0.25">
      <c r="A471" t="s">
        <v>10686</v>
      </c>
      <c r="B471" t="s">
        <v>12083</v>
      </c>
      <c r="C471" t="s">
        <v>630</v>
      </c>
      <c r="D471" s="1">
        <v>45840</v>
      </c>
      <c r="E471" t="str">
        <f>IFERROR(VLOOKUP(Result[[#This Row],[RPRO]],H:H,1,0),"")</f>
        <v>RPRO-250619-0348</v>
      </c>
      <c r="H471" t="s">
        <v>4435</v>
      </c>
      <c r="I471" t="s">
        <v>4923</v>
      </c>
      <c r="J471" t="s">
        <v>631</v>
      </c>
      <c r="K471" s="1">
        <v>45834</v>
      </c>
      <c r="L471" t="str">
        <f>IFERROR(VLOOKUP(Result5[[#This Row],[RPRO]],'Data Power app'!C:C,1,0),"Xoa")</f>
        <v>Xoa</v>
      </c>
    </row>
    <row r="472" spans="1:12" x14ac:dyDescent="0.25">
      <c r="A472" t="s">
        <v>10678</v>
      </c>
      <c r="B472" t="s">
        <v>12083</v>
      </c>
      <c r="C472" t="s">
        <v>630</v>
      </c>
      <c r="D472" s="1">
        <v>45840</v>
      </c>
      <c r="E472" t="str">
        <f>IFERROR(VLOOKUP(Result[[#This Row],[RPRO]],H:H,1,0),"")</f>
        <v>RPRO-250619-0342</v>
      </c>
      <c r="H472" t="s">
        <v>4436</v>
      </c>
      <c r="I472" t="s">
        <v>4923</v>
      </c>
      <c r="J472" t="s">
        <v>631</v>
      </c>
      <c r="K472" s="1">
        <v>45834</v>
      </c>
      <c r="L472" t="str">
        <f>IFERROR(VLOOKUP(Result5[[#This Row],[RPRO]],'Data Power app'!C:C,1,0),"Xoa")</f>
        <v>Xoa</v>
      </c>
    </row>
    <row r="473" spans="1:12" x14ac:dyDescent="0.25">
      <c r="A473" t="s">
        <v>10707</v>
      </c>
      <c r="B473" t="s">
        <v>13152</v>
      </c>
      <c r="C473" t="s">
        <v>630</v>
      </c>
      <c r="D473" s="1">
        <v>45841</v>
      </c>
      <c r="E473" t="str">
        <f>IFERROR(VLOOKUP(Result[[#This Row],[RPRO]],H:H,1,0),"")</f>
        <v>RPRO-250625-0154</v>
      </c>
      <c r="H473" t="s">
        <v>4437</v>
      </c>
      <c r="I473" t="s">
        <v>4923</v>
      </c>
      <c r="J473" t="s">
        <v>631</v>
      </c>
      <c r="K473" s="1">
        <v>45834</v>
      </c>
      <c r="L473" t="str">
        <f>IFERROR(VLOOKUP(Result5[[#This Row],[RPRO]],'Data Power app'!C:C,1,0),"Xoa")</f>
        <v>Xoa</v>
      </c>
    </row>
    <row r="474" spans="1:12" x14ac:dyDescent="0.25">
      <c r="A474" t="s">
        <v>10709</v>
      </c>
      <c r="B474" t="s">
        <v>13152</v>
      </c>
      <c r="C474" t="s">
        <v>630</v>
      </c>
      <c r="D474" s="1">
        <v>45841</v>
      </c>
      <c r="E474" t="str">
        <f>IFERROR(VLOOKUP(Result[[#This Row],[RPRO]],H:H,1,0),"")</f>
        <v>RPRO-250625-0155</v>
      </c>
      <c r="H474" t="s">
        <v>4438</v>
      </c>
      <c r="I474" t="s">
        <v>4923</v>
      </c>
      <c r="J474" t="s">
        <v>631</v>
      </c>
      <c r="K474" s="1">
        <v>45834</v>
      </c>
      <c r="L474" t="str">
        <f>IFERROR(VLOOKUP(Result5[[#This Row],[RPRO]],'Data Power app'!C:C,1,0),"Xoa")</f>
        <v>Xoa</v>
      </c>
    </row>
    <row r="475" spans="1:12" x14ac:dyDescent="0.25">
      <c r="A475" t="s">
        <v>10711</v>
      </c>
      <c r="B475" t="s">
        <v>13152</v>
      </c>
      <c r="C475" t="s">
        <v>630</v>
      </c>
      <c r="D475" s="1">
        <v>45841</v>
      </c>
      <c r="E475" t="str">
        <f>IFERROR(VLOOKUP(Result[[#This Row],[RPRO]],H:H,1,0),"")</f>
        <v>RPRO-250625-0164</v>
      </c>
      <c r="H475" t="s">
        <v>4439</v>
      </c>
      <c r="I475" t="s">
        <v>4923</v>
      </c>
      <c r="J475" t="s">
        <v>631</v>
      </c>
      <c r="K475" s="1">
        <v>45834</v>
      </c>
      <c r="L475" t="str">
        <f>IFERROR(VLOOKUP(Result5[[#This Row],[RPRO]],'Data Power app'!C:C,1,0),"Xoa")</f>
        <v>Xoa</v>
      </c>
    </row>
    <row r="476" spans="1:12" x14ac:dyDescent="0.25">
      <c r="A476" t="s">
        <v>10572</v>
      </c>
      <c r="B476" t="s">
        <v>13152</v>
      </c>
      <c r="C476" t="s">
        <v>630</v>
      </c>
      <c r="D476" s="1">
        <v>45841</v>
      </c>
      <c r="E476" t="str">
        <f>IFERROR(VLOOKUP(Result[[#This Row],[RPRO]],H:H,1,0),"")</f>
        <v>RPRO-250607-0227</v>
      </c>
      <c r="H476" t="s">
        <v>4440</v>
      </c>
      <c r="I476" t="s">
        <v>4923</v>
      </c>
      <c r="J476" t="s">
        <v>631</v>
      </c>
      <c r="K476" s="1">
        <v>45834</v>
      </c>
      <c r="L476" t="str">
        <f>IFERROR(VLOOKUP(Result5[[#This Row],[RPRO]],'Data Power app'!C:C,1,0),"Xoa")</f>
        <v>Xoa</v>
      </c>
    </row>
    <row r="477" spans="1:12" x14ac:dyDescent="0.25">
      <c r="A477" t="s">
        <v>10574</v>
      </c>
      <c r="B477" t="s">
        <v>13152</v>
      </c>
      <c r="C477" t="s">
        <v>630</v>
      </c>
      <c r="D477" s="1">
        <v>45841</v>
      </c>
      <c r="E477" t="str">
        <f>IFERROR(VLOOKUP(Result[[#This Row],[RPRO]],H:H,1,0),"")</f>
        <v>RPRO-250607-0229</v>
      </c>
      <c r="H477" t="s">
        <v>4441</v>
      </c>
      <c r="I477" t="s">
        <v>4923</v>
      </c>
      <c r="J477" t="s">
        <v>631</v>
      </c>
      <c r="K477" s="1">
        <v>45834</v>
      </c>
      <c r="L477" t="str">
        <f>IFERROR(VLOOKUP(Result5[[#This Row],[RPRO]],'Data Power app'!C:C,1,0),"Xoa")</f>
        <v>Xoa</v>
      </c>
    </row>
    <row r="478" spans="1:12" x14ac:dyDescent="0.25">
      <c r="A478" t="s">
        <v>10566</v>
      </c>
      <c r="B478" t="s">
        <v>13157</v>
      </c>
      <c r="C478" t="s">
        <v>633</v>
      </c>
      <c r="D478" s="1">
        <v>45841</v>
      </c>
      <c r="E478" t="str">
        <f>IFERROR(VLOOKUP(Result[[#This Row],[RPRO]],H:H,1,0),"")</f>
        <v>RPRO-250602-0171</v>
      </c>
      <c r="H478" t="s">
        <v>4442</v>
      </c>
      <c r="I478" t="s">
        <v>4923</v>
      </c>
      <c r="J478" t="s">
        <v>631</v>
      </c>
      <c r="K478" s="1">
        <v>45834</v>
      </c>
      <c r="L478" t="str">
        <f>IFERROR(VLOOKUP(Result5[[#This Row],[RPRO]],'Data Power app'!C:C,1,0),"Xoa")</f>
        <v>Xoa</v>
      </c>
    </row>
    <row r="479" spans="1:12" x14ac:dyDescent="0.25">
      <c r="A479" t="s">
        <v>10568</v>
      </c>
      <c r="B479" t="s">
        <v>13157</v>
      </c>
      <c r="C479" t="s">
        <v>633</v>
      </c>
      <c r="D479" s="1">
        <v>45841</v>
      </c>
      <c r="E479" t="str">
        <f>IFERROR(VLOOKUP(Result[[#This Row],[RPRO]],H:H,1,0),"")</f>
        <v>RPRO-250602-0173</v>
      </c>
      <c r="H479" t="s">
        <v>4443</v>
      </c>
      <c r="I479" t="s">
        <v>4923</v>
      </c>
      <c r="J479" t="s">
        <v>631</v>
      </c>
      <c r="K479" s="1">
        <v>45834</v>
      </c>
      <c r="L479" t="str">
        <f>IFERROR(VLOOKUP(Result5[[#This Row],[RPRO]],'Data Power app'!C:C,1,0),"Xoa")</f>
        <v>Xoa</v>
      </c>
    </row>
    <row r="480" spans="1:12" x14ac:dyDescent="0.25">
      <c r="A480" t="s">
        <v>10583</v>
      </c>
      <c r="B480" t="s">
        <v>13157</v>
      </c>
      <c r="C480" t="s">
        <v>633</v>
      </c>
      <c r="D480" s="1">
        <v>45841</v>
      </c>
      <c r="E480" t="str">
        <f>IFERROR(VLOOKUP(Result[[#This Row],[RPRO]],H:H,1,0),"")</f>
        <v>RPRO-250609-0072</v>
      </c>
      <c r="H480" t="s">
        <v>4444</v>
      </c>
      <c r="I480" t="s">
        <v>4923</v>
      </c>
      <c r="J480" t="s">
        <v>631</v>
      </c>
      <c r="K480" s="1">
        <v>45834</v>
      </c>
      <c r="L480" t="str">
        <f>IFERROR(VLOOKUP(Result5[[#This Row],[RPRO]],'Data Power app'!C:C,1,0),"Xoa")</f>
        <v>Xoa</v>
      </c>
    </row>
    <row r="481" spans="1:12" x14ac:dyDescent="0.25">
      <c r="A481" t="s">
        <v>10591</v>
      </c>
      <c r="B481" t="s">
        <v>13157</v>
      </c>
      <c r="C481" t="s">
        <v>633</v>
      </c>
      <c r="D481" s="1">
        <v>45841</v>
      </c>
      <c r="E481" t="str">
        <f>IFERROR(VLOOKUP(Result[[#This Row],[RPRO]],H:H,1,0),"")</f>
        <v>RPRO-250609-0083</v>
      </c>
      <c r="H481" t="s">
        <v>4445</v>
      </c>
      <c r="I481" t="s">
        <v>4923</v>
      </c>
      <c r="J481" t="s">
        <v>631</v>
      </c>
      <c r="K481" s="1">
        <v>45834</v>
      </c>
      <c r="L481" t="str">
        <f>IFERROR(VLOOKUP(Result5[[#This Row],[RPRO]],'Data Power app'!C:C,1,0),"Xoa")</f>
        <v>Xoa</v>
      </c>
    </row>
    <row r="482" spans="1:12" x14ac:dyDescent="0.25">
      <c r="A482" t="s">
        <v>12865</v>
      </c>
      <c r="B482" t="s">
        <v>13152</v>
      </c>
      <c r="C482" t="s">
        <v>630</v>
      </c>
      <c r="D482" s="1">
        <v>45841</v>
      </c>
      <c r="E482" t="str">
        <f>IFERROR(VLOOKUP(Result[[#This Row],[RPRO]],H:H,1,0),"")</f>
        <v>RPRO-250607-0231</v>
      </c>
      <c r="H482" t="s">
        <v>4446</v>
      </c>
      <c r="I482" t="s">
        <v>4923</v>
      </c>
      <c r="J482" t="s">
        <v>631</v>
      </c>
      <c r="K482" s="1">
        <v>45834</v>
      </c>
      <c r="L482" t="str">
        <f>IFERROR(VLOOKUP(Result5[[#This Row],[RPRO]],'Data Power app'!C:C,1,0),"Xoa")</f>
        <v>Xoa</v>
      </c>
    </row>
    <row r="483" spans="1:12" x14ac:dyDescent="0.25">
      <c r="A483" t="s">
        <v>10586</v>
      </c>
      <c r="B483" t="s">
        <v>13157</v>
      </c>
      <c r="C483" t="s">
        <v>633</v>
      </c>
      <c r="D483" s="1">
        <v>45841</v>
      </c>
      <c r="E483" t="str">
        <f>IFERROR(VLOOKUP(Result[[#This Row],[RPRO]],H:H,1,0),"")</f>
        <v>RPRO-250609-0075</v>
      </c>
      <c r="H483" t="s">
        <v>4447</v>
      </c>
      <c r="I483" t="s">
        <v>4923</v>
      </c>
      <c r="J483" t="s">
        <v>631</v>
      </c>
      <c r="K483" s="1">
        <v>45834</v>
      </c>
      <c r="L483" t="str">
        <f>IFERROR(VLOOKUP(Result5[[#This Row],[RPRO]],'Data Power app'!C:C,1,0),"Xoa")</f>
        <v>Xoa</v>
      </c>
    </row>
    <row r="484" spans="1:12" x14ac:dyDescent="0.25">
      <c r="A484" t="s">
        <v>10531</v>
      </c>
      <c r="B484" t="s">
        <v>13152</v>
      </c>
      <c r="C484" t="s">
        <v>630</v>
      </c>
      <c r="D484" s="1">
        <v>45841</v>
      </c>
      <c r="E484" t="str">
        <f>IFERROR(VLOOKUP(Result[[#This Row],[RPRO]],H:H,1,0),"")</f>
        <v>RPRO-250616-0145</v>
      </c>
      <c r="H484" t="s">
        <v>4413</v>
      </c>
      <c r="I484" t="s">
        <v>4923</v>
      </c>
      <c r="J484" t="s">
        <v>631</v>
      </c>
      <c r="K484" s="1">
        <v>45834</v>
      </c>
      <c r="L484" t="str">
        <f>IFERROR(VLOOKUP(Result5[[#This Row],[RPRO]],'Data Power app'!C:C,1,0),"Xoa")</f>
        <v>Xoa</v>
      </c>
    </row>
    <row r="485" spans="1:12" x14ac:dyDescent="0.25">
      <c r="A485" t="s">
        <v>10533</v>
      </c>
      <c r="B485" t="s">
        <v>13152</v>
      </c>
      <c r="C485" t="s">
        <v>630</v>
      </c>
      <c r="D485" s="1">
        <v>45841</v>
      </c>
      <c r="E485" t="str">
        <f>IFERROR(VLOOKUP(Result[[#This Row],[RPRO]],H:H,1,0),"")</f>
        <v>RPRO-250616-0146</v>
      </c>
      <c r="H485" t="s">
        <v>4414</v>
      </c>
      <c r="I485" t="s">
        <v>4923</v>
      </c>
      <c r="J485" t="s">
        <v>631</v>
      </c>
      <c r="K485" s="1">
        <v>45834</v>
      </c>
      <c r="L485" t="str">
        <f>IFERROR(VLOOKUP(Result5[[#This Row],[RPRO]],'Data Power app'!C:C,1,0),"Xoa")</f>
        <v>Xoa</v>
      </c>
    </row>
    <row r="486" spans="1:12" x14ac:dyDescent="0.25">
      <c r="A486" t="s">
        <v>10535</v>
      </c>
      <c r="B486" t="s">
        <v>13152</v>
      </c>
      <c r="C486" t="s">
        <v>630</v>
      </c>
      <c r="D486" s="1">
        <v>45841</v>
      </c>
      <c r="E486" t="str">
        <f>IFERROR(VLOOKUP(Result[[#This Row],[RPRO]],H:H,1,0),"")</f>
        <v>RPRO-250616-0147</v>
      </c>
      <c r="H486" t="s">
        <v>4415</v>
      </c>
      <c r="I486" t="s">
        <v>4923</v>
      </c>
      <c r="J486" t="s">
        <v>631</v>
      </c>
      <c r="K486" s="1">
        <v>45834</v>
      </c>
      <c r="L486" t="str">
        <f>IFERROR(VLOOKUP(Result5[[#This Row],[RPRO]],'Data Power app'!C:C,1,0),"Xoa")</f>
        <v>Xoa</v>
      </c>
    </row>
    <row r="487" spans="1:12" x14ac:dyDescent="0.25">
      <c r="A487" t="s">
        <v>10537</v>
      </c>
      <c r="B487" t="s">
        <v>13152</v>
      </c>
      <c r="C487" t="s">
        <v>630</v>
      </c>
      <c r="D487" s="1">
        <v>45841</v>
      </c>
      <c r="E487" t="str">
        <f>IFERROR(VLOOKUP(Result[[#This Row],[RPRO]],H:H,1,0),"")</f>
        <v>RPRO-250616-0148</v>
      </c>
      <c r="H487" t="s">
        <v>4416</v>
      </c>
      <c r="I487" t="s">
        <v>4923</v>
      </c>
      <c r="J487" t="s">
        <v>631</v>
      </c>
      <c r="K487" s="1">
        <v>45834</v>
      </c>
      <c r="L487" t="str">
        <f>IFERROR(VLOOKUP(Result5[[#This Row],[RPRO]],'Data Power app'!C:C,1,0),"Xoa")</f>
        <v>Xoa</v>
      </c>
    </row>
    <row r="488" spans="1:12" x14ac:dyDescent="0.25">
      <c r="A488" t="s">
        <v>10683</v>
      </c>
      <c r="B488" t="s">
        <v>13152</v>
      </c>
      <c r="C488" t="s">
        <v>630</v>
      </c>
      <c r="D488" s="1">
        <v>45841</v>
      </c>
      <c r="E488" t="str">
        <f>IFERROR(VLOOKUP(Result[[#This Row],[RPRO]],H:H,1,0),"")</f>
        <v>RPRO-250619-0344</v>
      </c>
      <c r="H488" t="s">
        <v>4417</v>
      </c>
      <c r="I488" t="s">
        <v>4923</v>
      </c>
      <c r="J488" t="s">
        <v>631</v>
      </c>
      <c r="K488" s="1">
        <v>45834</v>
      </c>
      <c r="L488" t="str">
        <f>IFERROR(VLOOKUP(Result5[[#This Row],[RPRO]],'Data Power app'!C:C,1,0),"Xoa")</f>
        <v>Xoa</v>
      </c>
    </row>
    <row r="489" spans="1:12" x14ac:dyDescent="0.25">
      <c r="A489" t="s">
        <v>10695</v>
      </c>
      <c r="B489" t="s">
        <v>13152</v>
      </c>
      <c r="C489" t="s">
        <v>630</v>
      </c>
      <c r="D489" s="1">
        <v>45841</v>
      </c>
      <c r="E489" t="str">
        <f>IFERROR(VLOOKUP(Result[[#This Row],[RPRO]],H:H,1,0),"")</f>
        <v>RPRO-250605-0232</v>
      </c>
      <c r="H489" t="s">
        <v>4418</v>
      </c>
      <c r="I489" t="s">
        <v>4923</v>
      </c>
      <c r="J489" t="s">
        <v>631</v>
      </c>
      <c r="K489" s="1">
        <v>45834</v>
      </c>
      <c r="L489" t="str">
        <f>IFERROR(VLOOKUP(Result5[[#This Row],[RPRO]],'Data Power app'!C:C,1,0),"Xoa")</f>
        <v>Xoa</v>
      </c>
    </row>
    <row r="490" spans="1:12" x14ac:dyDescent="0.25">
      <c r="A490" t="s">
        <v>10690</v>
      </c>
      <c r="B490" t="s">
        <v>13152</v>
      </c>
      <c r="C490" t="s">
        <v>630</v>
      </c>
      <c r="D490" s="1">
        <v>45841</v>
      </c>
      <c r="E490" t="str">
        <f>IFERROR(VLOOKUP(Result[[#This Row],[RPRO]],H:H,1,0),"")</f>
        <v>RPRO-250602-0601</v>
      </c>
      <c r="H490" t="s">
        <v>4419</v>
      </c>
      <c r="I490" t="s">
        <v>4923</v>
      </c>
      <c r="J490" t="s">
        <v>631</v>
      </c>
      <c r="K490" s="1">
        <v>45834</v>
      </c>
      <c r="L490" t="str">
        <f>IFERROR(VLOOKUP(Result5[[#This Row],[RPRO]],'Data Power app'!C:C,1,0),"Xoa")</f>
        <v>Xoa</v>
      </c>
    </row>
    <row r="491" spans="1:12" x14ac:dyDescent="0.25">
      <c r="A491" t="s">
        <v>10688</v>
      </c>
      <c r="B491" t="s">
        <v>13152</v>
      </c>
      <c r="C491" t="s">
        <v>630</v>
      </c>
      <c r="D491" s="1">
        <v>45841</v>
      </c>
      <c r="E491" t="str">
        <f>IFERROR(VLOOKUP(Result[[#This Row],[RPRO]],H:H,1,0),"")</f>
        <v>RPRO-250514-0231</v>
      </c>
      <c r="H491" t="s">
        <v>4420</v>
      </c>
      <c r="I491" t="s">
        <v>4923</v>
      </c>
      <c r="J491" t="s">
        <v>631</v>
      </c>
      <c r="K491" s="1">
        <v>45834</v>
      </c>
      <c r="L491" t="str">
        <f>IFERROR(VLOOKUP(Result5[[#This Row],[RPRO]],'Data Power app'!C:C,1,0),"Xoa")</f>
        <v>Xoa</v>
      </c>
    </row>
    <row r="492" spans="1:12" x14ac:dyDescent="0.25">
      <c r="A492" t="s">
        <v>10697</v>
      </c>
      <c r="B492" t="s">
        <v>13152</v>
      </c>
      <c r="C492" t="s">
        <v>630</v>
      </c>
      <c r="D492" s="1">
        <v>45841</v>
      </c>
      <c r="E492" t="str">
        <f>IFERROR(VLOOKUP(Result[[#This Row],[RPRO]],H:H,1,0),"")</f>
        <v>RPRO-250618-0074</v>
      </c>
      <c r="H492" t="s">
        <v>4421</v>
      </c>
      <c r="I492" t="s">
        <v>4923</v>
      </c>
      <c r="J492" t="s">
        <v>631</v>
      </c>
      <c r="K492" s="1">
        <v>45834</v>
      </c>
      <c r="L492" t="str">
        <f>IFERROR(VLOOKUP(Result5[[#This Row],[RPRO]],'Data Power app'!C:C,1,0),"Xoa")</f>
        <v>Xoa</v>
      </c>
    </row>
    <row r="493" spans="1:12" x14ac:dyDescent="0.25">
      <c r="A493" t="s">
        <v>10699</v>
      </c>
      <c r="B493" t="s">
        <v>13152</v>
      </c>
      <c r="C493" t="s">
        <v>630</v>
      </c>
      <c r="D493" s="1">
        <v>45841</v>
      </c>
      <c r="E493" t="str">
        <f>IFERROR(VLOOKUP(Result[[#This Row],[RPRO]],H:H,1,0),"")</f>
        <v>RPRO-250618-0088</v>
      </c>
      <c r="H493" t="s">
        <v>4422</v>
      </c>
      <c r="I493" t="s">
        <v>4923</v>
      </c>
      <c r="J493" t="s">
        <v>631</v>
      </c>
      <c r="K493" s="1">
        <v>45834</v>
      </c>
      <c r="L493" t="str">
        <f>IFERROR(VLOOKUP(Result5[[#This Row],[RPRO]],'Data Power app'!C:C,1,0),"Xoa")</f>
        <v>Xoa</v>
      </c>
    </row>
    <row r="494" spans="1:12" x14ac:dyDescent="0.25">
      <c r="A494" t="s">
        <v>10701</v>
      </c>
      <c r="B494" t="s">
        <v>13152</v>
      </c>
      <c r="C494" t="s">
        <v>630</v>
      </c>
      <c r="D494" s="1">
        <v>45841</v>
      </c>
      <c r="E494" t="str">
        <f>IFERROR(VLOOKUP(Result[[#This Row],[RPRO]],H:H,1,0),"")</f>
        <v>RPRO-250618-0090</v>
      </c>
      <c r="H494" t="s">
        <v>4423</v>
      </c>
      <c r="I494" t="s">
        <v>4923</v>
      </c>
      <c r="J494" t="s">
        <v>631</v>
      </c>
      <c r="K494" s="1">
        <v>45834</v>
      </c>
      <c r="L494" t="str">
        <f>IFERROR(VLOOKUP(Result5[[#This Row],[RPRO]],'Data Power app'!C:C,1,0),"Xoa")</f>
        <v>Xoa</v>
      </c>
    </row>
    <row r="495" spans="1:12" x14ac:dyDescent="0.25">
      <c r="A495" t="s">
        <v>10703</v>
      </c>
      <c r="B495" t="s">
        <v>13152</v>
      </c>
      <c r="C495" t="s">
        <v>630</v>
      </c>
      <c r="D495" s="1">
        <v>45841</v>
      </c>
      <c r="E495" t="str">
        <f>IFERROR(VLOOKUP(Result[[#This Row],[RPRO]],H:H,1,0),"")</f>
        <v>RPRO-250618-0159</v>
      </c>
      <c r="H495" t="s">
        <v>4424</v>
      </c>
      <c r="I495" t="s">
        <v>4923</v>
      </c>
      <c r="J495" t="s">
        <v>631</v>
      </c>
      <c r="K495" s="1">
        <v>45834</v>
      </c>
      <c r="L495" t="str">
        <f>IFERROR(VLOOKUP(Result5[[#This Row],[RPRO]],'Data Power app'!C:C,1,0),"Xoa")</f>
        <v>Xoa</v>
      </c>
    </row>
    <row r="496" spans="1:12" x14ac:dyDescent="0.25">
      <c r="A496" t="s">
        <v>10713</v>
      </c>
      <c r="B496" t="s">
        <v>13152</v>
      </c>
      <c r="C496" t="s">
        <v>630</v>
      </c>
      <c r="D496" s="1">
        <v>45841</v>
      </c>
      <c r="E496" t="str">
        <f>IFERROR(VLOOKUP(Result[[#This Row],[RPRO]],H:H,1,0),"")</f>
        <v>RPRO-250618-0065</v>
      </c>
      <c r="H496" t="s">
        <v>4425</v>
      </c>
      <c r="I496" t="s">
        <v>4923</v>
      </c>
      <c r="J496" t="s">
        <v>631</v>
      </c>
      <c r="K496" s="1">
        <v>45834</v>
      </c>
      <c r="L496" t="str">
        <f>IFERROR(VLOOKUP(Result5[[#This Row],[RPRO]],'Data Power app'!C:C,1,0),"Xoa")</f>
        <v>Xoa</v>
      </c>
    </row>
    <row r="497" spans="1:12" x14ac:dyDescent="0.25">
      <c r="A497" t="s">
        <v>10735</v>
      </c>
      <c r="B497" t="s">
        <v>13152</v>
      </c>
      <c r="C497" t="s">
        <v>630</v>
      </c>
      <c r="D497" s="1">
        <v>45841</v>
      </c>
      <c r="E497" t="str">
        <f>IFERROR(VLOOKUP(Result[[#This Row],[RPRO]],H:H,1,0),"")</f>
        <v>RPRO-250619-0356</v>
      </c>
      <c r="H497" t="s">
        <v>4448</v>
      </c>
      <c r="I497" t="s">
        <v>4923</v>
      </c>
      <c r="J497" t="s">
        <v>631</v>
      </c>
      <c r="K497" s="1">
        <v>45834</v>
      </c>
      <c r="L497" t="str">
        <f>IFERROR(VLOOKUP(Result5[[#This Row],[RPRO]],'Data Power app'!C:C,1,0),"Xoa")</f>
        <v>Xoa</v>
      </c>
    </row>
    <row r="498" spans="1:12" x14ac:dyDescent="0.25">
      <c r="A498" t="s">
        <v>10725</v>
      </c>
      <c r="B498" t="s">
        <v>13157</v>
      </c>
      <c r="C498" t="s">
        <v>633</v>
      </c>
      <c r="D498" s="1">
        <v>45841</v>
      </c>
      <c r="E498" t="str">
        <f>IFERROR(VLOOKUP(Result[[#This Row],[RPRO]],H:H,1,0),"")</f>
        <v>RPRO-250529-0137</v>
      </c>
      <c r="H498" t="s">
        <v>4449</v>
      </c>
      <c r="I498" t="s">
        <v>4923</v>
      </c>
      <c r="J498" t="s">
        <v>631</v>
      </c>
      <c r="K498" s="1">
        <v>45834</v>
      </c>
      <c r="L498" t="str">
        <f>IFERROR(VLOOKUP(Result5[[#This Row],[RPRO]],'Data Power app'!C:C,1,0),"Xoa")</f>
        <v>Xoa</v>
      </c>
    </row>
    <row r="499" spans="1:12" x14ac:dyDescent="0.25">
      <c r="A499" t="s">
        <v>10727</v>
      </c>
      <c r="B499" t="s">
        <v>13157</v>
      </c>
      <c r="C499" t="s">
        <v>633</v>
      </c>
      <c r="D499" s="1">
        <v>45841</v>
      </c>
      <c r="E499" t="str">
        <f>IFERROR(VLOOKUP(Result[[#This Row],[RPRO]],H:H,1,0),"")</f>
        <v>RPRO-250529-0145</v>
      </c>
      <c r="H499" t="s">
        <v>4450</v>
      </c>
      <c r="I499" t="s">
        <v>4923</v>
      </c>
      <c r="J499" t="s">
        <v>631</v>
      </c>
      <c r="K499" s="1">
        <v>45834</v>
      </c>
      <c r="L499" t="str">
        <f>IFERROR(VLOOKUP(Result5[[#This Row],[RPRO]],'Data Power app'!C:C,1,0),"Xoa")</f>
        <v>Xoa</v>
      </c>
    </row>
    <row r="500" spans="1:12" x14ac:dyDescent="0.25">
      <c r="A500" t="s">
        <v>10729</v>
      </c>
      <c r="B500" t="s">
        <v>13157</v>
      </c>
      <c r="C500" t="s">
        <v>633</v>
      </c>
      <c r="D500" s="1">
        <v>45841</v>
      </c>
      <c r="E500" t="str">
        <f>IFERROR(VLOOKUP(Result[[#This Row],[RPRO]],H:H,1,0),"")</f>
        <v>RPRO-250529-0151</v>
      </c>
      <c r="H500" t="s">
        <v>4451</v>
      </c>
      <c r="I500" t="s">
        <v>4923</v>
      </c>
      <c r="J500" t="s">
        <v>631</v>
      </c>
      <c r="K500" s="1">
        <v>45834</v>
      </c>
      <c r="L500" t="str">
        <f>IFERROR(VLOOKUP(Result5[[#This Row],[RPRO]],'Data Power app'!C:C,1,0),"Xoa")</f>
        <v>Xoa</v>
      </c>
    </row>
    <row r="501" spans="1:12" x14ac:dyDescent="0.25">
      <c r="A501" t="s">
        <v>10731</v>
      </c>
      <c r="B501" t="s">
        <v>13157</v>
      </c>
      <c r="C501" t="s">
        <v>633</v>
      </c>
      <c r="D501" s="1">
        <v>45841</v>
      </c>
      <c r="E501" t="str">
        <f>IFERROR(VLOOKUP(Result[[#This Row],[RPRO]],H:H,1,0),"")</f>
        <v>RPRO-250529-0155</v>
      </c>
      <c r="H501" t="s">
        <v>4452</v>
      </c>
      <c r="I501" t="s">
        <v>4923</v>
      </c>
      <c r="J501" t="s">
        <v>631</v>
      </c>
      <c r="K501" s="1">
        <v>45834</v>
      </c>
      <c r="L501" t="str">
        <f>IFERROR(VLOOKUP(Result5[[#This Row],[RPRO]],'Data Power app'!C:C,1,0),"Xoa")</f>
        <v>Xoa</v>
      </c>
    </row>
    <row r="502" spans="1:12" x14ac:dyDescent="0.25">
      <c r="A502" t="s">
        <v>10733</v>
      </c>
      <c r="B502" t="s">
        <v>13157</v>
      </c>
      <c r="C502" t="s">
        <v>633</v>
      </c>
      <c r="D502" s="1">
        <v>45841</v>
      </c>
      <c r="E502" t="str">
        <f>IFERROR(VLOOKUP(Result[[#This Row],[RPRO]],H:H,1,0),"")</f>
        <v>RPRO-250529-0157</v>
      </c>
      <c r="H502" t="s">
        <v>4453</v>
      </c>
      <c r="I502" t="s">
        <v>4923</v>
      </c>
      <c r="J502" t="s">
        <v>631</v>
      </c>
      <c r="K502" s="1">
        <v>45834</v>
      </c>
      <c r="L502" t="str">
        <f>IFERROR(VLOOKUP(Result5[[#This Row],[RPRO]],'Data Power app'!C:C,1,0),"Xoa")</f>
        <v>Xoa</v>
      </c>
    </row>
    <row r="503" spans="1:12" x14ac:dyDescent="0.25">
      <c r="A503" t="s">
        <v>10593</v>
      </c>
      <c r="B503" t="s">
        <v>13157</v>
      </c>
      <c r="C503" t="s">
        <v>633</v>
      </c>
      <c r="D503" s="1">
        <v>45841</v>
      </c>
      <c r="E503" t="str">
        <f>IFERROR(VLOOKUP(Result[[#This Row],[RPRO]],H:H,1,0),"")</f>
        <v>RPRO-250610-0489</v>
      </c>
      <c r="H503" t="s">
        <v>4454</v>
      </c>
      <c r="I503" t="s">
        <v>4923</v>
      </c>
      <c r="J503" t="s">
        <v>631</v>
      </c>
      <c r="K503" s="1">
        <v>45834</v>
      </c>
      <c r="L503" t="str">
        <f>IFERROR(VLOOKUP(Result5[[#This Row],[RPRO]],'Data Power app'!C:C,1,0),"Xoa")</f>
        <v>Xoa</v>
      </c>
    </row>
    <row r="504" spans="1:12" x14ac:dyDescent="0.25">
      <c r="A504" t="s">
        <v>10717</v>
      </c>
      <c r="B504" t="s">
        <v>13157</v>
      </c>
      <c r="C504" t="s">
        <v>633</v>
      </c>
      <c r="D504" s="1">
        <v>45841</v>
      </c>
      <c r="E504" t="str">
        <f>IFERROR(VLOOKUP(Result[[#This Row],[RPRO]],H:H,1,0),"")</f>
        <v>RPRO-250506-0438</v>
      </c>
      <c r="H504" t="s">
        <v>4455</v>
      </c>
      <c r="I504" t="s">
        <v>4923</v>
      </c>
      <c r="J504" t="s">
        <v>631</v>
      </c>
      <c r="K504" s="1">
        <v>45834</v>
      </c>
      <c r="L504" t="str">
        <f>IFERROR(VLOOKUP(Result5[[#This Row],[RPRO]],'Data Power app'!C:C,1,0),"Xoa")</f>
        <v>Xoa</v>
      </c>
    </row>
    <row r="505" spans="1:12" x14ac:dyDescent="0.25">
      <c r="A505" t="s">
        <v>10738</v>
      </c>
      <c r="B505" t="s">
        <v>12079</v>
      </c>
      <c r="C505" t="s">
        <v>631</v>
      </c>
      <c r="D505" s="1">
        <v>45840</v>
      </c>
      <c r="E505" t="str">
        <f>IFERROR(VLOOKUP(Result[[#This Row],[RPRO]],H:H,1,0),"")</f>
        <v>RPRO-250623-0126</v>
      </c>
      <c r="H505" t="s">
        <v>4456</v>
      </c>
      <c r="I505" t="s">
        <v>4923</v>
      </c>
      <c r="J505" t="s">
        <v>631</v>
      </c>
      <c r="K505" s="1">
        <v>45834</v>
      </c>
      <c r="L505" t="str">
        <f>IFERROR(VLOOKUP(Result5[[#This Row],[RPRO]],'Data Power app'!C:C,1,0),"Xoa")</f>
        <v>Xoa</v>
      </c>
    </row>
    <row r="506" spans="1:12" x14ac:dyDescent="0.25">
      <c r="A506" t="s">
        <v>13128</v>
      </c>
      <c r="B506" t="s">
        <v>13157</v>
      </c>
      <c r="C506" t="s">
        <v>633</v>
      </c>
      <c r="D506" s="1">
        <v>45841</v>
      </c>
      <c r="E506" t="str">
        <f>IFERROR(VLOOKUP(Result[[#This Row],[RPRO]],H:H,1,0),"")</f>
        <v>RPRO-250506-0421</v>
      </c>
      <c r="H506" t="s">
        <v>4457</v>
      </c>
      <c r="I506" t="s">
        <v>4923</v>
      </c>
      <c r="J506" t="s">
        <v>631</v>
      </c>
      <c r="K506" s="1">
        <v>45834</v>
      </c>
      <c r="L506" t="str">
        <f>IFERROR(VLOOKUP(Result5[[#This Row],[RPRO]],'Data Power app'!C:C,1,0),"Xoa")</f>
        <v>Xoa</v>
      </c>
    </row>
    <row r="507" spans="1:12" x14ac:dyDescent="0.25">
      <c r="A507" t="s">
        <v>13130</v>
      </c>
      <c r="B507" t="s">
        <v>13157</v>
      </c>
      <c r="C507" t="s">
        <v>633</v>
      </c>
      <c r="D507" s="1">
        <v>45841</v>
      </c>
      <c r="E507" t="str">
        <f>IFERROR(VLOOKUP(Result[[#This Row],[RPRO]],H:H,1,0),"")</f>
        <v>RPRO-250619-0106</v>
      </c>
      <c r="H507" t="s">
        <v>4458</v>
      </c>
      <c r="I507" t="s">
        <v>4923</v>
      </c>
      <c r="J507" t="s">
        <v>631</v>
      </c>
      <c r="K507" s="1">
        <v>45834</v>
      </c>
      <c r="L507" t="str">
        <f>IFERROR(VLOOKUP(Result5[[#This Row],[RPRO]],'Data Power app'!C:C,1,0),"Xoa")</f>
        <v>Xoa</v>
      </c>
    </row>
    <row r="508" spans="1:12" x14ac:dyDescent="0.25">
      <c r="A508" t="s">
        <v>12026</v>
      </c>
      <c r="B508" t="s">
        <v>12080</v>
      </c>
      <c r="C508" t="s">
        <v>627</v>
      </c>
      <c r="D508" s="1">
        <v>45840</v>
      </c>
      <c r="E508" t="str">
        <f>IFERROR(VLOOKUP(Result[[#This Row],[RPRO]],H:H,1,0),"")</f>
        <v>RPRO-250530-0283</v>
      </c>
      <c r="H508" t="s">
        <v>4459</v>
      </c>
      <c r="I508" t="s">
        <v>4923</v>
      </c>
      <c r="J508" t="s">
        <v>631</v>
      </c>
      <c r="K508" s="1">
        <v>45834</v>
      </c>
      <c r="L508" t="str">
        <f>IFERROR(VLOOKUP(Result5[[#This Row],[RPRO]],'Data Power app'!C:C,1,0),"Xoa")</f>
        <v>Xoa</v>
      </c>
    </row>
    <row r="509" spans="1:12" x14ac:dyDescent="0.25">
      <c r="A509" t="s">
        <v>12028</v>
      </c>
      <c r="B509" t="s">
        <v>12080</v>
      </c>
      <c r="C509" t="s">
        <v>627</v>
      </c>
      <c r="D509" s="1">
        <v>45840</v>
      </c>
      <c r="E509" t="str">
        <f>IFERROR(VLOOKUP(Result[[#This Row],[RPRO]],H:H,1,0),"")</f>
        <v>RPRO-250605-0280</v>
      </c>
      <c r="H509" t="s">
        <v>4460</v>
      </c>
      <c r="I509" t="s">
        <v>4923</v>
      </c>
      <c r="J509" t="s">
        <v>631</v>
      </c>
      <c r="K509" s="1">
        <v>45834</v>
      </c>
      <c r="L509" t="str">
        <f>IFERROR(VLOOKUP(Result5[[#This Row],[RPRO]],'Data Power app'!C:C,1,0),"Xoa")</f>
        <v>Xoa</v>
      </c>
    </row>
    <row r="510" spans="1:12" x14ac:dyDescent="0.25">
      <c r="A510" t="s">
        <v>12030</v>
      </c>
      <c r="B510" t="s">
        <v>12080</v>
      </c>
      <c r="C510" t="s">
        <v>627</v>
      </c>
      <c r="D510" s="1">
        <v>45840</v>
      </c>
      <c r="E510" t="str">
        <f>IFERROR(VLOOKUP(Result[[#This Row],[RPRO]],H:H,1,0),"")</f>
        <v>RPRO-250616-0389</v>
      </c>
      <c r="H510" t="s">
        <v>4461</v>
      </c>
      <c r="I510" t="s">
        <v>4923</v>
      </c>
      <c r="J510" t="s">
        <v>631</v>
      </c>
      <c r="K510" s="1">
        <v>45834</v>
      </c>
      <c r="L510" t="str">
        <f>IFERROR(VLOOKUP(Result5[[#This Row],[RPRO]],'Data Power app'!C:C,1,0),"Xoa")</f>
        <v>Xoa</v>
      </c>
    </row>
    <row r="511" spans="1:12" x14ac:dyDescent="0.25">
      <c r="A511" t="s">
        <v>12032</v>
      </c>
      <c r="B511" t="s">
        <v>12080</v>
      </c>
      <c r="C511" t="s">
        <v>627</v>
      </c>
      <c r="D511" s="1">
        <v>45840</v>
      </c>
      <c r="E511" t="str">
        <f>IFERROR(VLOOKUP(Result[[#This Row],[RPRO]],H:H,1,0),"")</f>
        <v>RPRO-250616-0390</v>
      </c>
      <c r="H511" t="s">
        <v>4462</v>
      </c>
      <c r="I511" t="s">
        <v>4923</v>
      </c>
      <c r="J511" t="s">
        <v>631</v>
      </c>
      <c r="K511" s="1">
        <v>45834</v>
      </c>
      <c r="L511" t="str">
        <f>IFERROR(VLOOKUP(Result5[[#This Row],[RPRO]],'Data Power app'!C:C,1,0),"Xoa")</f>
        <v>Xoa</v>
      </c>
    </row>
    <row r="512" spans="1:12" x14ac:dyDescent="0.25">
      <c r="A512" t="s">
        <v>12034</v>
      </c>
      <c r="B512" t="s">
        <v>12080</v>
      </c>
      <c r="C512" t="s">
        <v>627</v>
      </c>
      <c r="D512" s="1">
        <v>45840</v>
      </c>
      <c r="E512" t="str">
        <f>IFERROR(VLOOKUP(Result[[#This Row],[RPRO]],H:H,1,0),"")</f>
        <v>RPRO-250616-0391</v>
      </c>
      <c r="H512" t="s">
        <v>4463</v>
      </c>
      <c r="I512" t="s">
        <v>4923</v>
      </c>
      <c r="J512" t="s">
        <v>631</v>
      </c>
      <c r="K512" s="1">
        <v>45834</v>
      </c>
      <c r="L512" t="str">
        <f>IFERROR(VLOOKUP(Result5[[#This Row],[RPRO]],'Data Power app'!C:C,1,0),"Xoa")</f>
        <v>Xoa</v>
      </c>
    </row>
    <row r="513" spans="1:12" x14ac:dyDescent="0.25">
      <c r="A513" t="s">
        <v>13158</v>
      </c>
      <c r="B513" t="s">
        <v>13157</v>
      </c>
      <c r="C513" t="s">
        <v>633</v>
      </c>
      <c r="D513" s="1">
        <v>45841</v>
      </c>
      <c r="E513" t="str">
        <f>IFERROR(VLOOKUP(Result[[#This Row],[RPRO]],H:H,1,0),"")</f>
        <v>RPRO-250703-0233</v>
      </c>
      <c r="H513" t="s">
        <v>4464</v>
      </c>
      <c r="I513" t="s">
        <v>4923</v>
      </c>
      <c r="J513" t="s">
        <v>631</v>
      </c>
      <c r="K513" s="1">
        <v>45834</v>
      </c>
      <c r="L513" t="str">
        <f>IFERROR(VLOOKUP(Result5[[#This Row],[RPRO]],'Data Power app'!C:C,1,0),"Xoa")</f>
        <v>Xoa</v>
      </c>
    </row>
    <row r="514" spans="1:12" x14ac:dyDescent="0.25">
      <c r="A514" t="s">
        <v>13159</v>
      </c>
      <c r="B514" t="s">
        <v>13157</v>
      </c>
      <c r="C514" t="s">
        <v>633</v>
      </c>
      <c r="D514" s="1">
        <v>45841</v>
      </c>
      <c r="E514" t="str">
        <f>IFERROR(VLOOKUP(Result[[#This Row],[RPRO]],H:H,1,0),"")</f>
        <v>RPRO-250703-0235</v>
      </c>
      <c r="H514" t="s">
        <v>4465</v>
      </c>
      <c r="I514" t="s">
        <v>4923</v>
      </c>
      <c r="J514" t="s">
        <v>631</v>
      </c>
      <c r="K514" s="1">
        <v>45834</v>
      </c>
      <c r="L514" t="str">
        <f>IFERROR(VLOOKUP(Result5[[#This Row],[RPRO]],'Data Power app'!C:C,1,0),"Xoa")</f>
        <v>Xoa</v>
      </c>
    </row>
    <row r="515" spans="1:12" x14ac:dyDescent="0.25">
      <c r="H515" t="s">
        <v>4466</v>
      </c>
      <c r="I515" t="s">
        <v>4923</v>
      </c>
      <c r="J515" t="s">
        <v>631</v>
      </c>
      <c r="K515" s="1">
        <v>45834</v>
      </c>
      <c r="L515" t="str">
        <f>IFERROR(VLOOKUP(Result5[[#This Row],[RPRO]],'Data Power app'!C:C,1,0),"Xoa")</f>
        <v>Xoa</v>
      </c>
    </row>
    <row r="516" spans="1:12" x14ac:dyDescent="0.25">
      <c r="H516" t="s">
        <v>4467</v>
      </c>
      <c r="I516" t="s">
        <v>4923</v>
      </c>
      <c r="J516" t="s">
        <v>631</v>
      </c>
      <c r="K516" s="1">
        <v>45834</v>
      </c>
      <c r="L516" t="str">
        <f>IFERROR(VLOOKUP(Result5[[#This Row],[RPRO]],'Data Power app'!C:C,1,0),"Xoa")</f>
        <v>Xoa</v>
      </c>
    </row>
    <row r="517" spans="1:12" x14ac:dyDescent="0.25">
      <c r="H517" t="s">
        <v>4468</v>
      </c>
      <c r="I517" t="s">
        <v>4923</v>
      </c>
      <c r="J517" t="s">
        <v>631</v>
      </c>
      <c r="K517" s="1">
        <v>45834</v>
      </c>
      <c r="L517" t="str">
        <f>IFERROR(VLOOKUP(Result5[[#This Row],[RPRO]],'Data Power app'!C:C,1,0),"Xoa")</f>
        <v>Xoa</v>
      </c>
    </row>
    <row r="518" spans="1:12" x14ac:dyDescent="0.25">
      <c r="H518" t="s">
        <v>4469</v>
      </c>
      <c r="I518" t="s">
        <v>4923</v>
      </c>
      <c r="J518" t="s">
        <v>631</v>
      </c>
      <c r="K518" s="1">
        <v>45834</v>
      </c>
      <c r="L518" t="str">
        <f>IFERROR(VLOOKUP(Result5[[#This Row],[RPRO]],'Data Power app'!C:C,1,0),"Xoa")</f>
        <v>Xoa</v>
      </c>
    </row>
    <row r="519" spans="1:12" x14ac:dyDescent="0.25">
      <c r="H519" t="s">
        <v>4470</v>
      </c>
      <c r="I519" t="s">
        <v>4923</v>
      </c>
      <c r="J519" t="s">
        <v>631</v>
      </c>
      <c r="K519" s="1">
        <v>45834</v>
      </c>
      <c r="L519" t="str">
        <f>IFERROR(VLOOKUP(Result5[[#This Row],[RPRO]],'Data Power app'!C:C,1,0),"Xoa")</f>
        <v>Xoa</v>
      </c>
    </row>
    <row r="520" spans="1:12" x14ac:dyDescent="0.25">
      <c r="H520" t="s">
        <v>4471</v>
      </c>
      <c r="I520" t="s">
        <v>4923</v>
      </c>
      <c r="J520" t="s">
        <v>631</v>
      </c>
      <c r="K520" s="1">
        <v>45834</v>
      </c>
      <c r="L520" t="str">
        <f>IFERROR(VLOOKUP(Result5[[#This Row],[RPRO]],'Data Power app'!C:C,1,0),"Xoa")</f>
        <v>Xoa</v>
      </c>
    </row>
    <row r="521" spans="1:12" x14ac:dyDescent="0.25">
      <c r="H521" t="s">
        <v>4472</v>
      </c>
      <c r="I521" t="s">
        <v>4923</v>
      </c>
      <c r="J521" t="s">
        <v>631</v>
      </c>
      <c r="K521" s="1">
        <v>45834</v>
      </c>
      <c r="L521" t="str">
        <f>IFERROR(VLOOKUP(Result5[[#This Row],[RPRO]],'Data Power app'!C:C,1,0),"Xoa")</f>
        <v>Xoa</v>
      </c>
    </row>
    <row r="522" spans="1:12" x14ac:dyDescent="0.25">
      <c r="H522" t="s">
        <v>4473</v>
      </c>
      <c r="I522" t="s">
        <v>4923</v>
      </c>
      <c r="J522" t="s">
        <v>631</v>
      </c>
      <c r="K522" s="1">
        <v>45834</v>
      </c>
      <c r="L522" t="str">
        <f>IFERROR(VLOOKUP(Result5[[#This Row],[RPRO]],'Data Power app'!C:C,1,0),"Xoa")</f>
        <v>Xoa</v>
      </c>
    </row>
    <row r="523" spans="1:12" x14ac:dyDescent="0.25">
      <c r="H523" t="s">
        <v>4474</v>
      </c>
      <c r="I523" t="s">
        <v>4923</v>
      </c>
      <c r="J523" t="s">
        <v>631</v>
      </c>
      <c r="K523" s="1">
        <v>45834</v>
      </c>
      <c r="L523" t="str">
        <f>IFERROR(VLOOKUP(Result5[[#This Row],[RPRO]],'Data Power app'!C:C,1,0),"Xoa")</f>
        <v>Xoa</v>
      </c>
    </row>
    <row r="524" spans="1:12" x14ac:dyDescent="0.25">
      <c r="H524" t="s">
        <v>4475</v>
      </c>
      <c r="I524" t="s">
        <v>4923</v>
      </c>
      <c r="J524" t="s">
        <v>631</v>
      </c>
      <c r="K524" s="1">
        <v>45834</v>
      </c>
      <c r="L524" t="str">
        <f>IFERROR(VLOOKUP(Result5[[#This Row],[RPRO]],'Data Power app'!C:C,1,0),"Xoa")</f>
        <v>Xoa</v>
      </c>
    </row>
    <row r="525" spans="1:12" x14ac:dyDescent="0.25">
      <c r="H525" t="s">
        <v>4476</v>
      </c>
      <c r="I525" t="s">
        <v>4923</v>
      </c>
      <c r="J525" t="s">
        <v>631</v>
      </c>
      <c r="K525" s="1">
        <v>45834</v>
      </c>
      <c r="L525" t="str">
        <f>IFERROR(VLOOKUP(Result5[[#This Row],[RPRO]],'Data Power app'!C:C,1,0),"Xoa")</f>
        <v>Xoa</v>
      </c>
    </row>
    <row r="526" spans="1:12" x14ac:dyDescent="0.25">
      <c r="H526" t="s">
        <v>4477</v>
      </c>
      <c r="I526" t="s">
        <v>4923</v>
      </c>
      <c r="J526" t="s">
        <v>631</v>
      </c>
      <c r="K526" s="1">
        <v>45834</v>
      </c>
      <c r="L526" t="str">
        <f>IFERROR(VLOOKUP(Result5[[#This Row],[RPRO]],'Data Power app'!C:C,1,0),"Xoa")</f>
        <v>Xoa</v>
      </c>
    </row>
    <row r="527" spans="1:12" x14ac:dyDescent="0.25">
      <c r="H527" t="s">
        <v>4478</v>
      </c>
      <c r="I527" t="s">
        <v>4923</v>
      </c>
      <c r="J527" t="s">
        <v>631</v>
      </c>
      <c r="K527" s="1">
        <v>45834</v>
      </c>
      <c r="L527" t="str">
        <f>IFERROR(VLOOKUP(Result5[[#This Row],[RPRO]],'Data Power app'!C:C,1,0),"Xoa")</f>
        <v>Xoa</v>
      </c>
    </row>
    <row r="528" spans="1:12" x14ac:dyDescent="0.25">
      <c r="H528" t="s">
        <v>4479</v>
      </c>
      <c r="I528" t="s">
        <v>4923</v>
      </c>
      <c r="J528" t="s">
        <v>631</v>
      </c>
      <c r="K528" s="1">
        <v>45834</v>
      </c>
      <c r="L528" t="str">
        <f>IFERROR(VLOOKUP(Result5[[#This Row],[RPRO]],'Data Power app'!C:C,1,0),"Xoa")</f>
        <v>Xoa</v>
      </c>
    </row>
    <row r="529" spans="8:12" x14ac:dyDescent="0.25">
      <c r="H529" t="s">
        <v>4480</v>
      </c>
      <c r="I529" t="s">
        <v>4923</v>
      </c>
      <c r="J529" t="s">
        <v>631</v>
      </c>
      <c r="K529" s="1">
        <v>45834</v>
      </c>
      <c r="L529" t="str">
        <f>IFERROR(VLOOKUP(Result5[[#This Row],[RPRO]],'Data Power app'!C:C,1,0),"Xoa")</f>
        <v>Xoa</v>
      </c>
    </row>
    <row r="530" spans="8:12" x14ac:dyDescent="0.25">
      <c r="H530" t="s">
        <v>4481</v>
      </c>
      <c r="I530" t="s">
        <v>4923</v>
      </c>
      <c r="J530" t="s">
        <v>631</v>
      </c>
      <c r="K530" s="1">
        <v>45834</v>
      </c>
      <c r="L530" t="str">
        <f>IFERROR(VLOOKUP(Result5[[#This Row],[RPRO]],'Data Power app'!C:C,1,0),"Xoa")</f>
        <v>Xoa</v>
      </c>
    </row>
    <row r="531" spans="8:12" x14ac:dyDescent="0.25">
      <c r="H531" t="s">
        <v>4482</v>
      </c>
      <c r="I531" t="s">
        <v>4923</v>
      </c>
      <c r="J531" t="s">
        <v>631</v>
      </c>
      <c r="K531" s="1">
        <v>45834</v>
      </c>
      <c r="L531" t="str">
        <f>IFERROR(VLOOKUP(Result5[[#This Row],[RPRO]],'Data Power app'!C:C,1,0),"Xoa")</f>
        <v>Xoa</v>
      </c>
    </row>
    <row r="532" spans="8:12" x14ac:dyDescent="0.25">
      <c r="H532" t="s">
        <v>4483</v>
      </c>
      <c r="I532" t="s">
        <v>4923</v>
      </c>
      <c r="J532" t="s">
        <v>631</v>
      </c>
      <c r="K532" s="1">
        <v>45834</v>
      </c>
      <c r="L532" t="str">
        <f>IFERROR(VLOOKUP(Result5[[#This Row],[RPRO]],'Data Power app'!C:C,1,0),"Xoa")</f>
        <v>Xoa</v>
      </c>
    </row>
    <row r="533" spans="8:12" x14ac:dyDescent="0.25">
      <c r="H533" t="s">
        <v>4484</v>
      </c>
      <c r="I533" t="s">
        <v>4923</v>
      </c>
      <c r="J533" t="s">
        <v>631</v>
      </c>
      <c r="K533" s="1">
        <v>45834</v>
      </c>
      <c r="L533" t="str">
        <f>IFERROR(VLOOKUP(Result5[[#This Row],[RPRO]],'Data Power app'!C:C,1,0),"Xoa")</f>
        <v>Xoa</v>
      </c>
    </row>
    <row r="534" spans="8:12" x14ac:dyDescent="0.25">
      <c r="H534" t="s">
        <v>4485</v>
      </c>
      <c r="I534" t="s">
        <v>4923</v>
      </c>
      <c r="J534" t="s">
        <v>631</v>
      </c>
      <c r="K534" s="1">
        <v>45834</v>
      </c>
      <c r="L534" t="str">
        <f>IFERROR(VLOOKUP(Result5[[#This Row],[RPRO]],'Data Power app'!C:C,1,0),"Xoa")</f>
        <v>Xoa</v>
      </c>
    </row>
    <row r="535" spans="8:12" x14ac:dyDescent="0.25">
      <c r="H535" t="s">
        <v>4486</v>
      </c>
      <c r="I535" t="s">
        <v>4923</v>
      </c>
      <c r="J535" t="s">
        <v>631</v>
      </c>
      <c r="K535" s="1">
        <v>45834</v>
      </c>
      <c r="L535" t="str">
        <f>IFERROR(VLOOKUP(Result5[[#This Row],[RPRO]],'Data Power app'!C:C,1,0),"Xoa")</f>
        <v>Xoa</v>
      </c>
    </row>
    <row r="536" spans="8:12" x14ac:dyDescent="0.25">
      <c r="H536" t="s">
        <v>4487</v>
      </c>
      <c r="I536" t="s">
        <v>4923</v>
      </c>
      <c r="J536" t="s">
        <v>631</v>
      </c>
      <c r="K536" s="1">
        <v>45834</v>
      </c>
      <c r="L536" t="str">
        <f>IFERROR(VLOOKUP(Result5[[#This Row],[RPRO]],'Data Power app'!C:C,1,0),"Xoa")</f>
        <v>Xoa</v>
      </c>
    </row>
    <row r="537" spans="8:12" x14ac:dyDescent="0.25">
      <c r="H537" t="s">
        <v>4488</v>
      </c>
      <c r="I537" t="s">
        <v>4923</v>
      </c>
      <c r="J537" t="s">
        <v>631</v>
      </c>
      <c r="K537" s="1">
        <v>45834</v>
      </c>
      <c r="L537" t="str">
        <f>IFERROR(VLOOKUP(Result5[[#This Row],[RPRO]],'Data Power app'!C:C,1,0),"Xoa")</f>
        <v>Xoa</v>
      </c>
    </row>
    <row r="538" spans="8:12" x14ac:dyDescent="0.25">
      <c r="H538" t="s">
        <v>4489</v>
      </c>
      <c r="I538" t="s">
        <v>4923</v>
      </c>
      <c r="J538" t="s">
        <v>631</v>
      </c>
      <c r="K538" s="1">
        <v>45834</v>
      </c>
      <c r="L538" t="str">
        <f>IFERROR(VLOOKUP(Result5[[#This Row],[RPRO]],'Data Power app'!C:C,1,0),"Xoa")</f>
        <v>Xoa</v>
      </c>
    </row>
    <row r="539" spans="8:12" x14ac:dyDescent="0.25">
      <c r="H539" t="s">
        <v>4490</v>
      </c>
      <c r="I539" t="s">
        <v>4923</v>
      </c>
      <c r="J539" t="s">
        <v>631</v>
      </c>
      <c r="K539" s="1">
        <v>45834</v>
      </c>
      <c r="L539" t="str">
        <f>IFERROR(VLOOKUP(Result5[[#This Row],[RPRO]],'Data Power app'!C:C,1,0),"Xoa")</f>
        <v>Xoa</v>
      </c>
    </row>
    <row r="540" spans="8:12" x14ac:dyDescent="0.25">
      <c r="H540" t="s">
        <v>4491</v>
      </c>
      <c r="I540" t="s">
        <v>4923</v>
      </c>
      <c r="J540" t="s">
        <v>631</v>
      </c>
      <c r="K540" s="1">
        <v>45834</v>
      </c>
      <c r="L540" t="str">
        <f>IFERROR(VLOOKUP(Result5[[#This Row],[RPRO]],'Data Power app'!C:C,1,0),"Xoa")</f>
        <v>Xoa</v>
      </c>
    </row>
    <row r="541" spans="8:12" x14ac:dyDescent="0.25">
      <c r="H541" t="s">
        <v>4492</v>
      </c>
      <c r="I541" t="s">
        <v>4923</v>
      </c>
      <c r="J541" t="s">
        <v>631</v>
      </c>
      <c r="K541" s="1">
        <v>45834</v>
      </c>
      <c r="L541" t="str">
        <f>IFERROR(VLOOKUP(Result5[[#This Row],[RPRO]],'Data Power app'!C:C,1,0),"Xoa")</f>
        <v>Xoa</v>
      </c>
    </row>
    <row r="542" spans="8:12" x14ac:dyDescent="0.25">
      <c r="H542" t="s">
        <v>4493</v>
      </c>
      <c r="I542" t="s">
        <v>4923</v>
      </c>
      <c r="J542" t="s">
        <v>631</v>
      </c>
      <c r="K542" s="1">
        <v>45834</v>
      </c>
      <c r="L542" t="str">
        <f>IFERROR(VLOOKUP(Result5[[#This Row],[RPRO]],'Data Power app'!C:C,1,0),"Xoa")</f>
        <v>Xoa</v>
      </c>
    </row>
    <row r="543" spans="8:12" x14ac:dyDescent="0.25">
      <c r="H543" t="s">
        <v>4494</v>
      </c>
      <c r="I543" t="s">
        <v>4923</v>
      </c>
      <c r="J543" t="s">
        <v>631</v>
      </c>
      <c r="K543" s="1">
        <v>45834</v>
      </c>
      <c r="L543" t="str">
        <f>IFERROR(VLOOKUP(Result5[[#This Row],[RPRO]],'Data Power app'!C:C,1,0),"Xoa")</f>
        <v>Xoa</v>
      </c>
    </row>
    <row r="544" spans="8:12" x14ac:dyDescent="0.25">
      <c r="H544" t="s">
        <v>4495</v>
      </c>
      <c r="I544" t="s">
        <v>4923</v>
      </c>
      <c r="J544" t="s">
        <v>631</v>
      </c>
      <c r="K544" s="1">
        <v>45834</v>
      </c>
      <c r="L544" t="str">
        <f>IFERROR(VLOOKUP(Result5[[#This Row],[RPRO]],'Data Power app'!C:C,1,0),"Xoa")</f>
        <v>Xoa</v>
      </c>
    </row>
    <row r="545" spans="8:12" x14ac:dyDescent="0.25">
      <c r="H545" t="s">
        <v>4496</v>
      </c>
      <c r="I545" t="s">
        <v>4923</v>
      </c>
      <c r="J545" t="s">
        <v>631</v>
      </c>
      <c r="K545" s="1">
        <v>45834</v>
      </c>
      <c r="L545" t="str">
        <f>IFERROR(VLOOKUP(Result5[[#This Row],[RPRO]],'Data Power app'!C:C,1,0),"Xoa")</f>
        <v>Xoa</v>
      </c>
    </row>
    <row r="546" spans="8:12" x14ac:dyDescent="0.25">
      <c r="H546" t="s">
        <v>4497</v>
      </c>
      <c r="I546" t="s">
        <v>4923</v>
      </c>
      <c r="J546" t="s">
        <v>631</v>
      </c>
      <c r="K546" s="1">
        <v>45834</v>
      </c>
      <c r="L546" t="str">
        <f>IFERROR(VLOOKUP(Result5[[#This Row],[RPRO]],'Data Power app'!C:C,1,0),"Xoa")</f>
        <v>Xoa</v>
      </c>
    </row>
    <row r="547" spans="8:12" x14ac:dyDescent="0.25">
      <c r="H547" t="s">
        <v>4498</v>
      </c>
      <c r="I547" t="s">
        <v>4923</v>
      </c>
      <c r="J547" t="s">
        <v>631</v>
      </c>
      <c r="K547" s="1">
        <v>45834</v>
      </c>
      <c r="L547" t="str">
        <f>IFERROR(VLOOKUP(Result5[[#This Row],[RPRO]],'Data Power app'!C:C,1,0),"Xoa")</f>
        <v>Xoa</v>
      </c>
    </row>
    <row r="548" spans="8:12" x14ac:dyDescent="0.25">
      <c r="H548" t="s">
        <v>4499</v>
      </c>
      <c r="I548" t="s">
        <v>4923</v>
      </c>
      <c r="J548" t="s">
        <v>631</v>
      </c>
      <c r="K548" s="1">
        <v>45834</v>
      </c>
      <c r="L548" t="str">
        <f>IFERROR(VLOOKUP(Result5[[#This Row],[RPRO]],'Data Power app'!C:C,1,0),"Xoa")</f>
        <v>Xoa</v>
      </c>
    </row>
    <row r="549" spans="8:12" x14ac:dyDescent="0.25">
      <c r="H549" t="s">
        <v>4500</v>
      </c>
      <c r="I549" t="s">
        <v>4923</v>
      </c>
      <c r="J549" t="s">
        <v>631</v>
      </c>
      <c r="K549" s="1">
        <v>45834</v>
      </c>
      <c r="L549" t="str">
        <f>IFERROR(VLOOKUP(Result5[[#This Row],[RPRO]],'Data Power app'!C:C,1,0),"Xoa")</f>
        <v>Xoa</v>
      </c>
    </row>
    <row r="550" spans="8:12" x14ac:dyDescent="0.25">
      <c r="H550" t="s">
        <v>4501</v>
      </c>
      <c r="I550" t="s">
        <v>4923</v>
      </c>
      <c r="J550" t="s">
        <v>631</v>
      </c>
      <c r="K550" s="1">
        <v>45834</v>
      </c>
      <c r="L550" t="str">
        <f>IFERROR(VLOOKUP(Result5[[#This Row],[RPRO]],'Data Power app'!C:C,1,0),"Xoa")</f>
        <v>Xoa</v>
      </c>
    </row>
    <row r="551" spans="8:12" x14ac:dyDescent="0.25">
      <c r="H551" t="s">
        <v>4502</v>
      </c>
      <c r="I551" t="s">
        <v>4923</v>
      </c>
      <c r="J551" t="s">
        <v>631</v>
      </c>
      <c r="K551" s="1">
        <v>45834</v>
      </c>
      <c r="L551" t="str">
        <f>IFERROR(VLOOKUP(Result5[[#This Row],[RPRO]],'Data Power app'!C:C,1,0),"Xoa")</f>
        <v>Xoa</v>
      </c>
    </row>
    <row r="552" spans="8:12" x14ac:dyDescent="0.25">
      <c r="H552" t="s">
        <v>4503</v>
      </c>
      <c r="I552" t="s">
        <v>4923</v>
      </c>
      <c r="J552" t="s">
        <v>631</v>
      </c>
      <c r="K552" s="1">
        <v>45834</v>
      </c>
      <c r="L552" t="str">
        <f>IFERROR(VLOOKUP(Result5[[#This Row],[RPRO]],'Data Power app'!C:C,1,0),"Xoa")</f>
        <v>Xoa</v>
      </c>
    </row>
    <row r="553" spans="8:12" x14ac:dyDescent="0.25">
      <c r="H553" t="s">
        <v>4504</v>
      </c>
      <c r="I553" t="s">
        <v>4923</v>
      </c>
      <c r="J553" t="s">
        <v>631</v>
      </c>
      <c r="K553" s="1">
        <v>45834</v>
      </c>
      <c r="L553" t="str">
        <f>IFERROR(VLOOKUP(Result5[[#This Row],[RPRO]],'Data Power app'!C:C,1,0),"Xoa")</f>
        <v>Xoa</v>
      </c>
    </row>
    <row r="554" spans="8:12" x14ac:dyDescent="0.25">
      <c r="H554" t="s">
        <v>4505</v>
      </c>
      <c r="I554" t="s">
        <v>4923</v>
      </c>
      <c r="J554" t="s">
        <v>631</v>
      </c>
      <c r="K554" s="1">
        <v>45834</v>
      </c>
      <c r="L554" t="str">
        <f>IFERROR(VLOOKUP(Result5[[#This Row],[RPRO]],'Data Power app'!C:C,1,0),"Xoa")</f>
        <v>Xoa</v>
      </c>
    </row>
    <row r="555" spans="8:12" x14ac:dyDescent="0.25">
      <c r="H555" t="s">
        <v>4506</v>
      </c>
      <c r="I555" t="s">
        <v>4923</v>
      </c>
      <c r="J555" t="s">
        <v>631</v>
      </c>
      <c r="K555" s="1">
        <v>45834</v>
      </c>
      <c r="L555" t="str">
        <f>IFERROR(VLOOKUP(Result5[[#This Row],[RPRO]],'Data Power app'!C:C,1,0),"Xoa")</f>
        <v>Xoa</v>
      </c>
    </row>
    <row r="556" spans="8:12" x14ac:dyDescent="0.25">
      <c r="H556" t="s">
        <v>4507</v>
      </c>
      <c r="I556" t="s">
        <v>4923</v>
      </c>
      <c r="J556" t="s">
        <v>631</v>
      </c>
      <c r="K556" s="1">
        <v>45834</v>
      </c>
      <c r="L556" t="str">
        <f>IFERROR(VLOOKUP(Result5[[#This Row],[RPRO]],'Data Power app'!C:C,1,0),"Xoa")</f>
        <v>Xoa</v>
      </c>
    </row>
    <row r="557" spans="8:12" x14ac:dyDescent="0.25">
      <c r="H557" t="s">
        <v>4508</v>
      </c>
      <c r="I557" t="s">
        <v>4923</v>
      </c>
      <c r="J557" t="s">
        <v>631</v>
      </c>
      <c r="K557" s="1">
        <v>45834</v>
      </c>
      <c r="L557" t="str">
        <f>IFERROR(VLOOKUP(Result5[[#This Row],[RPRO]],'Data Power app'!C:C,1,0),"Xoa")</f>
        <v>Xoa</v>
      </c>
    </row>
    <row r="558" spans="8:12" x14ac:dyDescent="0.25">
      <c r="H558" t="s">
        <v>4509</v>
      </c>
      <c r="I558" t="s">
        <v>4923</v>
      </c>
      <c r="J558" t="s">
        <v>631</v>
      </c>
      <c r="K558" s="1">
        <v>45834</v>
      </c>
      <c r="L558" t="str">
        <f>IFERROR(VLOOKUP(Result5[[#This Row],[RPRO]],'Data Power app'!C:C,1,0),"Xoa")</f>
        <v>Xoa</v>
      </c>
    </row>
    <row r="559" spans="8:12" x14ac:dyDescent="0.25">
      <c r="H559" t="s">
        <v>4510</v>
      </c>
      <c r="I559" t="s">
        <v>4923</v>
      </c>
      <c r="J559" t="s">
        <v>631</v>
      </c>
      <c r="K559" s="1">
        <v>45834</v>
      </c>
      <c r="L559" t="str">
        <f>IFERROR(VLOOKUP(Result5[[#This Row],[RPRO]],'Data Power app'!C:C,1,0),"Xoa")</f>
        <v>Xoa</v>
      </c>
    </row>
    <row r="560" spans="8:12" x14ac:dyDescent="0.25">
      <c r="H560" t="s">
        <v>4511</v>
      </c>
      <c r="I560" t="s">
        <v>4923</v>
      </c>
      <c r="J560" t="s">
        <v>631</v>
      </c>
      <c r="K560" s="1">
        <v>45834</v>
      </c>
      <c r="L560" t="str">
        <f>IFERROR(VLOOKUP(Result5[[#This Row],[RPRO]],'Data Power app'!C:C,1,0),"Xoa")</f>
        <v>Xoa</v>
      </c>
    </row>
    <row r="561" spans="8:12" x14ac:dyDescent="0.25">
      <c r="H561" t="s">
        <v>4512</v>
      </c>
      <c r="I561" t="s">
        <v>4923</v>
      </c>
      <c r="J561" t="s">
        <v>631</v>
      </c>
      <c r="K561" s="1">
        <v>45834</v>
      </c>
      <c r="L561" t="str">
        <f>IFERROR(VLOOKUP(Result5[[#This Row],[RPRO]],'Data Power app'!C:C,1,0),"Xoa")</f>
        <v>Xoa</v>
      </c>
    </row>
    <row r="562" spans="8:12" x14ac:dyDescent="0.25">
      <c r="H562" t="s">
        <v>4513</v>
      </c>
      <c r="I562" t="s">
        <v>4923</v>
      </c>
      <c r="J562" t="s">
        <v>631</v>
      </c>
      <c r="K562" s="1">
        <v>45834</v>
      </c>
      <c r="L562" t="str">
        <f>IFERROR(VLOOKUP(Result5[[#This Row],[RPRO]],'Data Power app'!C:C,1,0),"Xoa")</f>
        <v>Xoa</v>
      </c>
    </row>
    <row r="563" spans="8:12" x14ac:dyDescent="0.25">
      <c r="H563" t="s">
        <v>4514</v>
      </c>
      <c r="I563" t="s">
        <v>4923</v>
      </c>
      <c r="J563" t="s">
        <v>631</v>
      </c>
      <c r="K563" s="1">
        <v>45834</v>
      </c>
      <c r="L563" t="str">
        <f>IFERROR(VLOOKUP(Result5[[#This Row],[RPRO]],'Data Power app'!C:C,1,0),"Xoa")</f>
        <v>Xoa</v>
      </c>
    </row>
    <row r="564" spans="8:12" x14ac:dyDescent="0.25">
      <c r="H564" t="s">
        <v>4515</v>
      </c>
      <c r="I564" t="s">
        <v>4923</v>
      </c>
      <c r="J564" t="s">
        <v>631</v>
      </c>
      <c r="K564" s="1">
        <v>45834</v>
      </c>
      <c r="L564" t="str">
        <f>IFERROR(VLOOKUP(Result5[[#This Row],[RPRO]],'Data Power app'!C:C,1,0),"Xoa")</f>
        <v>Xoa</v>
      </c>
    </row>
    <row r="565" spans="8:12" x14ac:dyDescent="0.25">
      <c r="H565" t="s">
        <v>4516</v>
      </c>
      <c r="I565" t="s">
        <v>4923</v>
      </c>
      <c r="J565" t="s">
        <v>631</v>
      </c>
      <c r="K565" s="1">
        <v>45834</v>
      </c>
      <c r="L565" t="str">
        <f>IFERROR(VLOOKUP(Result5[[#This Row],[RPRO]],'Data Power app'!C:C,1,0),"Xoa")</f>
        <v>Xoa</v>
      </c>
    </row>
    <row r="566" spans="8:12" x14ac:dyDescent="0.25">
      <c r="H566" t="s">
        <v>4517</v>
      </c>
      <c r="I566" t="s">
        <v>4923</v>
      </c>
      <c r="J566" t="s">
        <v>631</v>
      </c>
      <c r="K566" s="1">
        <v>45834</v>
      </c>
      <c r="L566" t="str">
        <f>IFERROR(VLOOKUP(Result5[[#This Row],[RPRO]],'Data Power app'!C:C,1,0),"Xoa")</f>
        <v>Xoa</v>
      </c>
    </row>
    <row r="567" spans="8:12" x14ac:dyDescent="0.25">
      <c r="H567" t="s">
        <v>4518</v>
      </c>
      <c r="I567" t="s">
        <v>4923</v>
      </c>
      <c r="J567" t="s">
        <v>631</v>
      </c>
      <c r="K567" s="1">
        <v>45834</v>
      </c>
      <c r="L567" t="str">
        <f>IFERROR(VLOOKUP(Result5[[#This Row],[RPRO]],'Data Power app'!C:C,1,0),"Xoa")</f>
        <v>Xoa</v>
      </c>
    </row>
    <row r="568" spans="8:12" x14ac:dyDescent="0.25">
      <c r="H568" t="s">
        <v>4519</v>
      </c>
      <c r="I568" t="s">
        <v>4923</v>
      </c>
      <c r="J568" t="s">
        <v>631</v>
      </c>
      <c r="K568" s="1">
        <v>45834</v>
      </c>
      <c r="L568" t="str">
        <f>IFERROR(VLOOKUP(Result5[[#This Row],[RPRO]],'Data Power app'!C:C,1,0),"Xoa")</f>
        <v>Xoa</v>
      </c>
    </row>
    <row r="569" spans="8:12" x14ac:dyDescent="0.25">
      <c r="H569" t="s">
        <v>4520</v>
      </c>
      <c r="I569" t="s">
        <v>4923</v>
      </c>
      <c r="J569" t="s">
        <v>631</v>
      </c>
      <c r="K569" s="1">
        <v>45834</v>
      </c>
      <c r="L569" t="str">
        <f>IFERROR(VLOOKUP(Result5[[#This Row],[RPRO]],'Data Power app'!C:C,1,0),"Xoa")</f>
        <v>Xoa</v>
      </c>
    </row>
    <row r="570" spans="8:12" x14ac:dyDescent="0.25">
      <c r="H570" t="s">
        <v>4521</v>
      </c>
      <c r="I570" t="s">
        <v>4923</v>
      </c>
      <c r="J570" t="s">
        <v>631</v>
      </c>
      <c r="K570" s="1">
        <v>45834</v>
      </c>
      <c r="L570" t="str">
        <f>IFERROR(VLOOKUP(Result5[[#This Row],[RPRO]],'Data Power app'!C:C,1,0),"Xoa")</f>
        <v>Xoa</v>
      </c>
    </row>
    <row r="571" spans="8:12" x14ac:dyDescent="0.25">
      <c r="H571" t="s">
        <v>4522</v>
      </c>
      <c r="I571" t="s">
        <v>4923</v>
      </c>
      <c r="J571" t="s">
        <v>631</v>
      </c>
      <c r="K571" s="1">
        <v>45834</v>
      </c>
      <c r="L571" t="str">
        <f>IFERROR(VLOOKUP(Result5[[#This Row],[RPRO]],'Data Power app'!C:C,1,0),"Xoa")</f>
        <v>Xoa</v>
      </c>
    </row>
    <row r="572" spans="8:12" x14ac:dyDescent="0.25">
      <c r="H572" t="s">
        <v>4523</v>
      </c>
      <c r="I572" t="s">
        <v>4923</v>
      </c>
      <c r="J572" t="s">
        <v>631</v>
      </c>
      <c r="K572" s="1">
        <v>45834</v>
      </c>
      <c r="L572" t="str">
        <f>IFERROR(VLOOKUP(Result5[[#This Row],[RPRO]],'Data Power app'!C:C,1,0),"Xoa")</f>
        <v>Xoa</v>
      </c>
    </row>
    <row r="573" spans="8:12" x14ac:dyDescent="0.25">
      <c r="H573" t="s">
        <v>4524</v>
      </c>
      <c r="I573" t="s">
        <v>4923</v>
      </c>
      <c r="J573" t="s">
        <v>631</v>
      </c>
      <c r="K573" s="1">
        <v>45834</v>
      </c>
      <c r="L573" t="str">
        <f>IFERROR(VLOOKUP(Result5[[#This Row],[RPRO]],'Data Power app'!C:C,1,0),"Xoa")</f>
        <v>Xoa</v>
      </c>
    </row>
    <row r="574" spans="8:12" x14ac:dyDescent="0.25">
      <c r="H574" t="s">
        <v>4525</v>
      </c>
      <c r="I574" t="s">
        <v>4923</v>
      </c>
      <c r="J574" t="s">
        <v>631</v>
      </c>
      <c r="K574" s="1">
        <v>45834</v>
      </c>
      <c r="L574" t="str">
        <f>IFERROR(VLOOKUP(Result5[[#This Row],[RPRO]],'Data Power app'!C:C,1,0),"Xoa")</f>
        <v>Xoa</v>
      </c>
    </row>
    <row r="575" spans="8:12" x14ac:dyDescent="0.25">
      <c r="H575" t="s">
        <v>4526</v>
      </c>
      <c r="I575" t="s">
        <v>4923</v>
      </c>
      <c r="J575" t="s">
        <v>631</v>
      </c>
      <c r="K575" s="1">
        <v>45834</v>
      </c>
      <c r="L575" t="str">
        <f>IFERROR(VLOOKUP(Result5[[#This Row],[RPRO]],'Data Power app'!C:C,1,0),"Xoa")</f>
        <v>Xoa</v>
      </c>
    </row>
    <row r="576" spans="8:12" x14ac:dyDescent="0.25">
      <c r="H576" t="s">
        <v>4527</v>
      </c>
      <c r="I576" t="s">
        <v>4923</v>
      </c>
      <c r="J576" t="s">
        <v>631</v>
      </c>
      <c r="K576" s="1">
        <v>45834</v>
      </c>
      <c r="L576" t="str">
        <f>IFERROR(VLOOKUP(Result5[[#This Row],[RPRO]],'Data Power app'!C:C,1,0),"Xoa")</f>
        <v>Xoa</v>
      </c>
    </row>
    <row r="577" spans="8:12" x14ac:dyDescent="0.25">
      <c r="H577" t="s">
        <v>4528</v>
      </c>
      <c r="I577" t="s">
        <v>4923</v>
      </c>
      <c r="J577" t="s">
        <v>631</v>
      </c>
      <c r="K577" s="1">
        <v>45834</v>
      </c>
      <c r="L577" t="str">
        <f>IFERROR(VLOOKUP(Result5[[#This Row],[RPRO]],'Data Power app'!C:C,1,0),"Xoa")</f>
        <v>Xoa</v>
      </c>
    </row>
    <row r="578" spans="8:12" x14ac:dyDescent="0.25">
      <c r="H578" t="s">
        <v>4529</v>
      </c>
      <c r="I578" t="s">
        <v>4923</v>
      </c>
      <c r="J578" t="s">
        <v>631</v>
      </c>
      <c r="K578" s="1">
        <v>45834</v>
      </c>
      <c r="L578" t="str">
        <f>IFERROR(VLOOKUP(Result5[[#This Row],[RPRO]],'Data Power app'!C:C,1,0),"Xoa")</f>
        <v>Xoa</v>
      </c>
    </row>
    <row r="579" spans="8:12" x14ac:dyDescent="0.25">
      <c r="H579" t="s">
        <v>4530</v>
      </c>
      <c r="I579" t="s">
        <v>4923</v>
      </c>
      <c r="J579" t="s">
        <v>631</v>
      </c>
      <c r="K579" s="1">
        <v>45834</v>
      </c>
      <c r="L579" t="str">
        <f>IFERROR(VLOOKUP(Result5[[#This Row],[RPRO]],'Data Power app'!C:C,1,0),"Xoa")</f>
        <v>Xoa</v>
      </c>
    </row>
    <row r="580" spans="8:12" x14ac:dyDescent="0.25">
      <c r="H580" t="s">
        <v>4531</v>
      </c>
      <c r="I580" t="s">
        <v>4923</v>
      </c>
      <c r="J580" t="s">
        <v>631</v>
      </c>
      <c r="K580" s="1">
        <v>45834</v>
      </c>
      <c r="L580" t="str">
        <f>IFERROR(VLOOKUP(Result5[[#This Row],[RPRO]],'Data Power app'!C:C,1,0),"Xoa")</f>
        <v>Xoa</v>
      </c>
    </row>
    <row r="581" spans="8:12" x14ac:dyDescent="0.25">
      <c r="H581" t="s">
        <v>4532</v>
      </c>
      <c r="I581" t="s">
        <v>4923</v>
      </c>
      <c r="J581" t="s">
        <v>631</v>
      </c>
      <c r="K581" s="1">
        <v>45834</v>
      </c>
      <c r="L581" t="str">
        <f>IFERROR(VLOOKUP(Result5[[#This Row],[RPRO]],'Data Power app'!C:C,1,0),"Xoa")</f>
        <v>Xoa</v>
      </c>
    </row>
    <row r="582" spans="8:12" x14ac:dyDescent="0.25">
      <c r="H582" t="s">
        <v>4533</v>
      </c>
      <c r="I582" t="s">
        <v>4923</v>
      </c>
      <c r="J582" t="s">
        <v>631</v>
      </c>
      <c r="K582" s="1">
        <v>45834</v>
      </c>
      <c r="L582" t="str">
        <f>IFERROR(VLOOKUP(Result5[[#This Row],[RPRO]],'Data Power app'!C:C,1,0),"Xoa")</f>
        <v>Xoa</v>
      </c>
    </row>
    <row r="583" spans="8:12" x14ac:dyDescent="0.25">
      <c r="H583" t="s">
        <v>4534</v>
      </c>
      <c r="I583" t="s">
        <v>4923</v>
      </c>
      <c r="J583" t="s">
        <v>631</v>
      </c>
      <c r="K583" s="1">
        <v>45834</v>
      </c>
      <c r="L583" t="str">
        <f>IFERROR(VLOOKUP(Result5[[#This Row],[RPRO]],'Data Power app'!C:C,1,0),"Xoa")</f>
        <v>Xoa</v>
      </c>
    </row>
    <row r="584" spans="8:12" x14ac:dyDescent="0.25">
      <c r="H584" t="s">
        <v>4535</v>
      </c>
      <c r="I584" t="s">
        <v>4923</v>
      </c>
      <c r="J584" t="s">
        <v>631</v>
      </c>
      <c r="K584" s="1">
        <v>45834</v>
      </c>
      <c r="L584" t="str">
        <f>IFERROR(VLOOKUP(Result5[[#This Row],[RPRO]],'Data Power app'!C:C,1,0),"Xoa")</f>
        <v>Xoa</v>
      </c>
    </row>
    <row r="585" spans="8:12" x14ac:dyDescent="0.25">
      <c r="H585" t="s">
        <v>4536</v>
      </c>
      <c r="I585" t="s">
        <v>4923</v>
      </c>
      <c r="J585" t="s">
        <v>631</v>
      </c>
      <c r="K585" s="1">
        <v>45834</v>
      </c>
      <c r="L585" t="str">
        <f>IFERROR(VLOOKUP(Result5[[#This Row],[RPRO]],'Data Power app'!C:C,1,0),"Xoa")</f>
        <v>Xoa</v>
      </c>
    </row>
    <row r="586" spans="8:12" x14ac:dyDescent="0.25">
      <c r="H586" t="s">
        <v>4537</v>
      </c>
      <c r="I586" t="s">
        <v>4923</v>
      </c>
      <c r="J586" t="s">
        <v>631</v>
      </c>
      <c r="K586" s="1">
        <v>45834</v>
      </c>
      <c r="L586" t="str">
        <f>IFERROR(VLOOKUP(Result5[[#This Row],[RPRO]],'Data Power app'!C:C,1,0),"Xoa")</f>
        <v>Xoa</v>
      </c>
    </row>
    <row r="587" spans="8:12" x14ac:dyDescent="0.25">
      <c r="H587" t="s">
        <v>4629</v>
      </c>
      <c r="I587" t="s">
        <v>4926</v>
      </c>
      <c r="J587" t="s">
        <v>628</v>
      </c>
      <c r="K587" s="1">
        <v>45834</v>
      </c>
      <c r="L587" t="str">
        <f>IFERROR(VLOOKUP(Result5[[#This Row],[RPRO]],'Data Power app'!C:C,1,0),"Xoa")</f>
        <v>Xoa</v>
      </c>
    </row>
    <row r="588" spans="8:12" x14ac:dyDescent="0.25">
      <c r="H588" t="s">
        <v>947</v>
      </c>
      <c r="I588" t="s">
        <v>977</v>
      </c>
      <c r="J588" t="s">
        <v>630</v>
      </c>
      <c r="K588" s="1">
        <v>45818</v>
      </c>
      <c r="L588" t="str">
        <f>IFERROR(VLOOKUP(Result5[[#This Row],[RPRO]],'Data Power app'!C:C,1,0),"Xoa")</f>
        <v>Xoa</v>
      </c>
    </row>
    <row r="589" spans="8:12" x14ac:dyDescent="0.25">
      <c r="H589" t="s">
        <v>1999</v>
      </c>
      <c r="I589" t="s">
        <v>1791</v>
      </c>
      <c r="J589" t="s">
        <v>630</v>
      </c>
      <c r="K589" s="1">
        <v>45829</v>
      </c>
      <c r="L589" t="str">
        <f>IFERROR(VLOOKUP(Result5[[#This Row],[RPRO]],'Data Power app'!C:C,1,0),"Xoa")</f>
        <v>Xoa</v>
      </c>
    </row>
    <row r="590" spans="8:12" x14ac:dyDescent="0.25">
      <c r="H590" t="s">
        <v>2693</v>
      </c>
      <c r="I590" t="s">
        <v>2692</v>
      </c>
      <c r="J590" t="s">
        <v>633</v>
      </c>
      <c r="K590" s="1">
        <v>45831</v>
      </c>
      <c r="L590" t="str">
        <f>IFERROR(VLOOKUP(Result5[[#This Row],[RPRO]],'Data Power app'!C:C,1,0),"Xoa")</f>
        <v>Xoa</v>
      </c>
    </row>
    <row r="591" spans="8:12" x14ac:dyDescent="0.25">
      <c r="H591" t="s">
        <v>1997</v>
      </c>
      <c r="I591" t="s">
        <v>1791</v>
      </c>
      <c r="J591" t="s">
        <v>630</v>
      </c>
      <c r="K591" s="1">
        <v>45829</v>
      </c>
      <c r="L591" t="str">
        <f>IFERROR(VLOOKUP(Result5[[#This Row],[RPRO]],'Data Power app'!C:C,1,0),"Xoa")</f>
        <v>Xoa</v>
      </c>
    </row>
    <row r="592" spans="8:12" x14ac:dyDescent="0.25">
      <c r="H592" t="s">
        <v>1998</v>
      </c>
      <c r="I592" t="s">
        <v>1791</v>
      </c>
      <c r="J592" t="s">
        <v>630</v>
      </c>
      <c r="K592" s="1">
        <v>45829</v>
      </c>
      <c r="L592" t="str">
        <f>IFERROR(VLOOKUP(Result5[[#This Row],[RPRO]],'Data Power app'!C:C,1,0),"Xoa")</f>
        <v>Xoa</v>
      </c>
    </row>
    <row r="593" spans="8:12" x14ac:dyDescent="0.25">
      <c r="H593" t="s">
        <v>1447</v>
      </c>
      <c r="I593" t="s">
        <v>1525</v>
      </c>
      <c r="J593" t="s">
        <v>632</v>
      </c>
      <c r="K593" s="1">
        <v>45826</v>
      </c>
      <c r="L593" t="str">
        <f>IFERROR(VLOOKUP(Result5[[#This Row],[RPRO]],'Data Power app'!C:C,1,0),"Xoa")</f>
        <v>Xoa</v>
      </c>
    </row>
    <row r="594" spans="8:12" x14ac:dyDescent="0.25">
      <c r="H594" t="s">
        <v>993</v>
      </c>
      <c r="I594" t="s">
        <v>1045</v>
      </c>
      <c r="J594" t="s">
        <v>630</v>
      </c>
      <c r="K594" s="1">
        <v>45819</v>
      </c>
      <c r="L594" t="str">
        <f>IFERROR(VLOOKUP(Result5[[#This Row],[RPRO]],'Data Power app'!C:C,1,0),"Xoa")</f>
        <v>Xoa</v>
      </c>
    </row>
    <row r="595" spans="8:12" x14ac:dyDescent="0.25">
      <c r="H595" t="s">
        <v>1422</v>
      </c>
      <c r="I595" t="s">
        <v>1522</v>
      </c>
      <c r="J595" t="s">
        <v>633</v>
      </c>
      <c r="K595" s="1">
        <v>45826</v>
      </c>
      <c r="L595" t="str">
        <f>IFERROR(VLOOKUP(Result5[[#This Row],[RPRO]],'Data Power app'!C:C,1,0),"Xoa")</f>
        <v>Xoa</v>
      </c>
    </row>
    <row r="596" spans="8:12" x14ac:dyDescent="0.25">
      <c r="H596" t="s">
        <v>994</v>
      </c>
      <c r="I596" t="s">
        <v>1045</v>
      </c>
      <c r="J596" t="s">
        <v>630</v>
      </c>
      <c r="K596" s="1">
        <v>45819</v>
      </c>
      <c r="L596" t="str">
        <f>IFERROR(VLOOKUP(Result5[[#This Row],[RPRO]],'Data Power app'!C:C,1,0),"Xoa")</f>
        <v>Xoa</v>
      </c>
    </row>
    <row r="597" spans="8:12" x14ac:dyDescent="0.25">
      <c r="H597" t="s">
        <v>1423</v>
      </c>
      <c r="I597" t="s">
        <v>1522</v>
      </c>
      <c r="J597" t="s">
        <v>633</v>
      </c>
      <c r="K597" s="1">
        <v>45826</v>
      </c>
      <c r="L597" t="str">
        <f>IFERROR(VLOOKUP(Result5[[#This Row],[RPRO]],'Data Power app'!C:C,1,0),"Xoa")</f>
        <v>Xoa</v>
      </c>
    </row>
    <row r="598" spans="8:12" x14ac:dyDescent="0.25">
      <c r="H598" t="s">
        <v>1424</v>
      </c>
      <c r="I598" t="s">
        <v>1522</v>
      </c>
      <c r="J598" t="s">
        <v>633</v>
      </c>
      <c r="K598" s="1">
        <v>45826</v>
      </c>
      <c r="L598" t="str">
        <f>IFERROR(VLOOKUP(Result5[[#This Row],[RPRO]],'Data Power app'!C:C,1,0),"Xoa")</f>
        <v>Xoa</v>
      </c>
    </row>
    <row r="599" spans="8:12" x14ac:dyDescent="0.25">
      <c r="H599" t="s">
        <v>1425</v>
      </c>
      <c r="I599" t="s">
        <v>1522</v>
      </c>
      <c r="J599" t="s">
        <v>633</v>
      </c>
      <c r="K599" s="1">
        <v>45826</v>
      </c>
      <c r="L599" t="str">
        <f>IFERROR(VLOOKUP(Result5[[#This Row],[RPRO]],'Data Power app'!C:C,1,0),"Xoa")</f>
        <v>Xoa</v>
      </c>
    </row>
    <row r="600" spans="8:12" x14ac:dyDescent="0.25">
      <c r="H600" t="s">
        <v>995</v>
      </c>
      <c r="I600" t="s">
        <v>1045</v>
      </c>
      <c r="J600" t="s">
        <v>630</v>
      </c>
      <c r="K600" s="1">
        <v>45819</v>
      </c>
      <c r="L600" t="str">
        <f>IFERROR(VLOOKUP(Result5[[#This Row],[RPRO]],'Data Power app'!C:C,1,0),"Xoa")</f>
        <v>Xoa</v>
      </c>
    </row>
    <row r="601" spans="8:12" x14ac:dyDescent="0.25">
      <c r="H601" t="s">
        <v>1426</v>
      </c>
      <c r="I601" t="s">
        <v>1522</v>
      </c>
      <c r="J601" t="s">
        <v>633</v>
      </c>
      <c r="K601" s="1">
        <v>45826</v>
      </c>
      <c r="L601" t="str">
        <f>IFERROR(VLOOKUP(Result5[[#This Row],[RPRO]],'Data Power app'!C:C,1,0),"Xoa")</f>
        <v>Xoa</v>
      </c>
    </row>
    <row r="602" spans="8:12" x14ac:dyDescent="0.25">
      <c r="H602" t="s">
        <v>1428</v>
      </c>
      <c r="I602" t="s">
        <v>1522</v>
      </c>
      <c r="J602" t="s">
        <v>633</v>
      </c>
      <c r="K602" s="1">
        <v>45826</v>
      </c>
      <c r="L602" t="str">
        <f>IFERROR(VLOOKUP(Result5[[#This Row],[RPRO]],'Data Power app'!C:C,1,0),"Xoa")</f>
        <v>Xoa</v>
      </c>
    </row>
    <row r="603" spans="8:12" x14ac:dyDescent="0.25">
      <c r="H603" t="s">
        <v>1099</v>
      </c>
      <c r="I603" t="s">
        <v>1146</v>
      </c>
      <c r="J603" t="s">
        <v>630</v>
      </c>
      <c r="K603" s="1">
        <v>45821</v>
      </c>
      <c r="L603" t="str">
        <f>IFERROR(VLOOKUP(Result5[[#This Row],[RPRO]],'Data Power app'!C:C,1,0),"Xoa")</f>
        <v>Xoa</v>
      </c>
    </row>
    <row r="604" spans="8:12" x14ac:dyDescent="0.25">
      <c r="H604" t="s">
        <v>1100</v>
      </c>
      <c r="I604" t="s">
        <v>1146</v>
      </c>
      <c r="J604" t="s">
        <v>630</v>
      </c>
      <c r="K604" s="1">
        <v>45821</v>
      </c>
      <c r="L604" t="str">
        <f>IFERROR(VLOOKUP(Result5[[#This Row],[RPRO]],'Data Power app'!C:C,1,0),"Xoa")</f>
        <v>Xoa</v>
      </c>
    </row>
    <row r="605" spans="8:12" x14ac:dyDescent="0.25">
      <c r="H605" t="s">
        <v>1101</v>
      </c>
      <c r="I605" t="s">
        <v>1146</v>
      </c>
      <c r="J605" t="s">
        <v>630</v>
      </c>
      <c r="K605" s="1">
        <v>45821</v>
      </c>
      <c r="L605" t="str">
        <f>IFERROR(VLOOKUP(Result5[[#This Row],[RPRO]],'Data Power app'!C:C,1,0),"Xoa")</f>
        <v>Xoa</v>
      </c>
    </row>
    <row r="606" spans="8:12" x14ac:dyDescent="0.25">
      <c r="H606" t="s">
        <v>1103</v>
      </c>
      <c r="I606" t="s">
        <v>1146</v>
      </c>
      <c r="J606" t="s">
        <v>630</v>
      </c>
      <c r="K606" s="1">
        <v>45821</v>
      </c>
      <c r="L606" t="str">
        <f>IFERROR(VLOOKUP(Result5[[#This Row],[RPRO]],'Data Power app'!C:C,1,0),"Xoa")</f>
        <v>Xoa</v>
      </c>
    </row>
    <row r="607" spans="8:12" x14ac:dyDescent="0.25">
      <c r="H607" t="s">
        <v>1105</v>
      </c>
      <c r="I607" t="s">
        <v>1146</v>
      </c>
      <c r="J607" t="s">
        <v>630</v>
      </c>
      <c r="K607" s="1">
        <v>45821</v>
      </c>
      <c r="L607" t="str">
        <f>IFERROR(VLOOKUP(Result5[[#This Row],[RPRO]],'Data Power app'!C:C,1,0),"Xoa")</f>
        <v>Xoa</v>
      </c>
    </row>
    <row r="608" spans="8:12" x14ac:dyDescent="0.25">
      <c r="H608" t="s">
        <v>1427</v>
      </c>
      <c r="I608" t="s">
        <v>1522</v>
      </c>
      <c r="J608" t="s">
        <v>633</v>
      </c>
      <c r="K608" s="1">
        <v>45826</v>
      </c>
      <c r="L608" t="str">
        <f>IFERROR(VLOOKUP(Result5[[#This Row],[RPRO]],'Data Power app'!C:C,1,0),"Xoa")</f>
        <v>Xoa</v>
      </c>
    </row>
    <row r="609" spans="8:12" x14ac:dyDescent="0.25">
      <c r="H609" t="s">
        <v>936</v>
      </c>
      <c r="I609" t="s">
        <v>977</v>
      </c>
      <c r="J609" t="s">
        <v>630</v>
      </c>
      <c r="K609" s="1">
        <v>45818</v>
      </c>
      <c r="L609" t="str">
        <f>IFERROR(VLOOKUP(Result5[[#This Row],[RPRO]],'Data Power app'!C:C,1,0),"Xoa")</f>
        <v>Xoa</v>
      </c>
    </row>
    <row r="610" spans="8:12" x14ac:dyDescent="0.25">
      <c r="H610" t="s">
        <v>937</v>
      </c>
      <c r="I610" t="s">
        <v>977</v>
      </c>
      <c r="J610" t="s">
        <v>630</v>
      </c>
      <c r="K610" s="1">
        <v>45818</v>
      </c>
      <c r="L610" t="str">
        <f>IFERROR(VLOOKUP(Result5[[#This Row],[RPRO]],'Data Power app'!C:C,1,0),"Xoa")</f>
        <v>Xoa</v>
      </c>
    </row>
    <row r="611" spans="8:12" x14ac:dyDescent="0.25">
      <c r="H611" t="s">
        <v>943</v>
      </c>
      <c r="I611" t="s">
        <v>976</v>
      </c>
      <c r="J611" t="s">
        <v>632</v>
      </c>
      <c r="K611" s="1">
        <v>45818</v>
      </c>
      <c r="L611" t="str">
        <f>IFERROR(VLOOKUP(Result5[[#This Row],[RPRO]],'Data Power app'!C:C,1,0),"Xoa")</f>
        <v>Xoa</v>
      </c>
    </row>
    <row r="612" spans="8:12" x14ac:dyDescent="0.25">
      <c r="H612" t="s">
        <v>1430</v>
      </c>
      <c r="I612" t="s">
        <v>1522</v>
      </c>
      <c r="J612" t="s">
        <v>633</v>
      </c>
      <c r="K612" s="1">
        <v>45826</v>
      </c>
      <c r="L612" t="str">
        <f>IFERROR(VLOOKUP(Result5[[#This Row],[RPRO]],'Data Power app'!C:C,1,0),"Xoa")</f>
        <v>Xoa</v>
      </c>
    </row>
    <row r="613" spans="8:12" x14ac:dyDescent="0.25">
      <c r="H613" t="s">
        <v>1432</v>
      </c>
      <c r="I613" t="s">
        <v>1522</v>
      </c>
      <c r="J613" t="s">
        <v>633</v>
      </c>
      <c r="K613" s="1">
        <v>45826</v>
      </c>
      <c r="L613" t="str">
        <f>IFERROR(VLOOKUP(Result5[[#This Row],[RPRO]],'Data Power app'!C:C,1,0),"Xoa")</f>
        <v>Xoa</v>
      </c>
    </row>
    <row r="614" spans="8:12" x14ac:dyDescent="0.25">
      <c r="H614" t="s">
        <v>1434</v>
      </c>
      <c r="I614" t="s">
        <v>1522</v>
      </c>
      <c r="J614" t="s">
        <v>633</v>
      </c>
      <c r="K614" s="1">
        <v>45826</v>
      </c>
      <c r="L614" t="str">
        <f>IFERROR(VLOOKUP(Result5[[#This Row],[RPRO]],'Data Power app'!C:C,1,0),"Xoa")</f>
        <v>Xoa</v>
      </c>
    </row>
    <row r="615" spans="8:12" x14ac:dyDescent="0.25">
      <c r="H615" t="s">
        <v>1436</v>
      </c>
      <c r="I615" t="s">
        <v>1522</v>
      </c>
      <c r="J615" t="s">
        <v>633</v>
      </c>
      <c r="K615" s="1">
        <v>45826</v>
      </c>
      <c r="L615" t="str">
        <f>IFERROR(VLOOKUP(Result5[[#This Row],[RPRO]],'Data Power app'!C:C,1,0),"Xoa")</f>
        <v>Xoa</v>
      </c>
    </row>
    <row r="616" spans="8:12" x14ac:dyDescent="0.25">
      <c r="H616" t="s">
        <v>1438</v>
      </c>
      <c r="I616" t="s">
        <v>1522</v>
      </c>
      <c r="J616" t="s">
        <v>633</v>
      </c>
      <c r="K616" s="1">
        <v>45826</v>
      </c>
      <c r="L616" t="str">
        <f>IFERROR(VLOOKUP(Result5[[#This Row],[RPRO]],'Data Power app'!C:C,1,0),"Xoa")</f>
        <v>Xoa</v>
      </c>
    </row>
    <row r="617" spans="8:12" x14ac:dyDescent="0.25">
      <c r="H617" t="s">
        <v>3605</v>
      </c>
      <c r="I617" t="s">
        <v>4114</v>
      </c>
      <c r="J617" t="s">
        <v>632</v>
      </c>
      <c r="K617" s="1">
        <v>45833</v>
      </c>
      <c r="L617" t="str">
        <f>IFERROR(VLOOKUP(Result5[[#This Row],[RPRO]],'Data Power app'!C:C,1,0),"Xoa")</f>
        <v>Xoa</v>
      </c>
    </row>
    <row r="618" spans="8:12" x14ac:dyDescent="0.25">
      <c r="H618" t="s">
        <v>1055</v>
      </c>
      <c r="I618" t="s">
        <v>1074</v>
      </c>
      <c r="J618" t="s">
        <v>633</v>
      </c>
      <c r="K618" s="1">
        <v>45820</v>
      </c>
      <c r="L618" t="str">
        <f>IFERROR(VLOOKUP(Result5[[#This Row],[RPRO]],'Data Power app'!C:C,1,0),"Xoa")</f>
        <v>Xoa</v>
      </c>
    </row>
    <row r="619" spans="8:12" x14ac:dyDescent="0.25">
      <c r="H619" t="s">
        <v>1992</v>
      </c>
      <c r="I619" t="s">
        <v>1762</v>
      </c>
      <c r="J619" t="s">
        <v>631</v>
      </c>
      <c r="K619" s="1">
        <v>45828</v>
      </c>
      <c r="L619" t="str">
        <f>IFERROR(VLOOKUP(Result5[[#This Row],[RPRO]],'Data Power app'!C:C,1,0),"Xoa")</f>
        <v>Xoa</v>
      </c>
    </row>
    <row r="620" spans="8:12" x14ac:dyDescent="0.25">
      <c r="H620" t="s">
        <v>1287</v>
      </c>
      <c r="I620" t="s">
        <v>1304</v>
      </c>
      <c r="J620" t="s">
        <v>627</v>
      </c>
      <c r="K620" s="1">
        <v>45824</v>
      </c>
      <c r="L620" t="str">
        <f>IFERROR(VLOOKUP(Result5[[#This Row],[RPRO]],'Data Power app'!C:C,1,0),"Xoa")</f>
        <v>Xoa</v>
      </c>
    </row>
    <row r="621" spans="8:12" x14ac:dyDescent="0.25">
      <c r="H621" t="s">
        <v>1288</v>
      </c>
      <c r="I621" t="s">
        <v>1304</v>
      </c>
      <c r="J621" t="s">
        <v>627</v>
      </c>
      <c r="K621" s="1">
        <v>45824</v>
      </c>
      <c r="L621" t="str">
        <f>IFERROR(VLOOKUP(Result5[[#This Row],[RPRO]],'Data Power app'!C:C,1,0),"Xoa")</f>
        <v>Xoa</v>
      </c>
    </row>
    <row r="622" spans="8:12" x14ac:dyDescent="0.25">
      <c r="H622" t="s">
        <v>1289</v>
      </c>
      <c r="I622" t="s">
        <v>1304</v>
      </c>
      <c r="J622" t="s">
        <v>627</v>
      </c>
      <c r="K622" s="1">
        <v>45824</v>
      </c>
      <c r="L622" t="str">
        <f>IFERROR(VLOOKUP(Result5[[#This Row],[RPRO]],'Data Power app'!C:C,1,0),"Xoa")</f>
        <v>Xoa</v>
      </c>
    </row>
    <row r="623" spans="8:12" x14ac:dyDescent="0.25">
      <c r="H623" t="s">
        <v>1290</v>
      </c>
      <c r="I623" t="s">
        <v>1304</v>
      </c>
      <c r="J623" t="s">
        <v>627</v>
      </c>
      <c r="K623" s="1">
        <v>45824</v>
      </c>
      <c r="L623" t="str">
        <f>IFERROR(VLOOKUP(Result5[[#This Row],[RPRO]],'Data Power app'!C:C,1,0),"Xoa")</f>
        <v>Xoa</v>
      </c>
    </row>
    <row r="624" spans="8:12" x14ac:dyDescent="0.25">
      <c r="H624" t="s">
        <v>1367</v>
      </c>
      <c r="I624" t="s">
        <v>1398</v>
      </c>
      <c r="J624" t="s">
        <v>633</v>
      </c>
      <c r="K624" s="1">
        <v>45825</v>
      </c>
      <c r="L624" t="str">
        <f>IFERROR(VLOOKUP(Result5[[#This Row],[RPRO]],'Data Power app'!C:C,1,0),"Xoa")</f>
        <v>Xoa</v>
      </c>
    </row>
    <row r="625" spans="8:12" x14ac:dyDescent="0.25">
      <c r="H625" t="s">
        <v>4375</v>
      </c>
      <c r="I625" t="s">
        <v>4923</v>
      </c>
      <c r="J625" t="s">
        <v>631</v>
      </c>
      <c r="K625" s="1">
        <v>45834</v>
      </c>
      <c r="L625" t="str">
        <f>IFERROR(VLOOKUP(Result5[[#This Row],[RPRO]],'Data Power app'!C:C,1,0),"Xoa")</f>
        <v>Xoa</v>
      </c>
    </row>
    <row r="626" spans="8:12" x14ac:dyDescent="0.25">
      <c r="H626" t="s">
        <v>4377</v>
      </c>
      <c r="I626" t="s">
        <v>4923</v>
      </c>
      <c r="J626" t="s">
        <v>631</v>
      </c>
      <c r="K626" s="1">
        <v>45834</v>
      </c>
      <c r="L626" t="str">
        <f>IFERROR(VLOOKUP(Result5[[#This Row],[RPRO]],'Data Power app'!C:C,1,0),"Xoa")</f>
        <v>Xoa</v>
      </c>
    </row>
    <row r="627" spans="8:12" x14ac:dyDescent="0.25">
      <c r="H627" t="s">
        <v>4378</v>
      </c>
      <c r="I627" t="s">
        <v>4923</v>
      </c>
      <c r="J627" t="s">
        <v>631</v>
      </c>
      <c r="K627" s="1">
        <v>45834</v>
      </c>
      <c r="L627" t="str">
        <f>IFERROR(VLOOKUP(Result5[[#This Row],[RPRO]],'Data Power app'!C:C,1,0),"Xoa")</f>
        <v>Xoa</v>
      </c>
    </row>
    <row r="628" spans="8:12" x14ac:dyDescent="0.25">
      <c r="H628" t="s">
        <v>2048</v>
      </c>
      <c r="I628" t="s">
        <v>1960</v>
      </c>
      <c r="J628" t="s">
        <v>629</v>
      </c>
      <c r="K628" s="1">
        <v>45829</v>
      </c>
      <c r="L628" t="str">
        <f>IFERROR(VLOOKUP(Result5[[#This Row],[RPRO]],'Data Power app'!C:C,1,0),"Xoa")</f>
        <v>Xoa</v>
      </c>
    </row>
    <row r="629" spans="8:12" x14ac:dyDescent="0.25">
      <c r="H629" t="s">
        <v>2049</v>
      </c>
      <c r="I629" t="s">
        <v>1960</v>
      </c>
      <c r="J629" t="s">
        <v>629</v>
      </c>
      <c r="K629" s="1">
        <v>45829</v>
      </c>
      <c r="L629" t="str">
        <f>IFERROR(VLOOKUP(Result5[[#This Row],[RPRO]],'Data Power app'!C:C,1,0),"Xoa")</f>
        <v>RPRO-250522-0027</v>
      </c>
    </row>
    <row r="630" spans="8:12" x14ac:dyDescent="0.25">
      <c r="H630" t="s">
        <v>2050</v>
      </c>
      <c r="I630" t="s">
        <v>1960</v>
      </c>
      <c r="J630" t="s">
        <v>629</v>
      </c>
      <c r="K630" s="1">
        <v>45829</v>
      </c>
      <c r="L630" t="str">
        <f>IFERROR(VLOOKUP(Result5[[#This Row],[RPRO]],'Data Power app'!C:C,1,0),"Xoa")</f>
        <v>RPRO-250522-0028</v>
      </c>
    </row>
    <row r="631" spans="8:12" x14ac:dyDescent="0.25">
      <c r="H631" t="s">
        <v>2051</v>
      </c>
      <c r="I631" t="s">
        <v>1960</v>
      </c>
      <c r="J631" t="s">
        <v>629</v>
      </c>
      <c r="K631" s="1">
        <v>45829</v>
      </c>
      <c r="L631" t="str">
        <f>IFERROR(VLOOKUP(Result5[[#This Row],[RPRO]],'Data Power app'!C:C,1,0),"Xoa")</f>
        <v>RPRO-250522-0029</v>
      </c>
    </row>
    <row r="632" spans="8:12" x14ac:dyDescent="0.25">
      <c r="H632" t="s">
        <v>4101</v>
      </c>
      <c r="I632" t="s">
        <v>4117</v>
      </c>
      <c r="J632" t="s">
        <v>631</v>
      </c>
      <c r="K632" s="1">
        <v>45833</v>
      </c>
      <c r="L632" t="str">
        <f>IFERROR(VLOOKUP(Result5[[#This Row],[RPRO]],'Data Power app'!C:C,1,0),"Xoa")</f>
        <v>Xoa</v>
      </c>
    </row>
    <row r="633" spans="8:12" x14ac:dyDescent="0.25">
      <c r="H633" t="s">
        <v>1209</v>
      </c>
      <c r="I633" t="s">
        <v>1238</v>
      </c>
      <c r="J633" t="s">
        <v>630</v>
      </c>
      <c r="K633" s="1">
        <v>45822</v>
      </c>
      <c r="L633" t="str">
        <f>IFERROR(VLOOKUP(Result5[[#This Row],[RPRO]],'Data Power app'!C:C,1,0),"Xoa")</f>
        <v>Xoa</v>
      </c>
    </row>
    <row r="634" spans="8:12" x14ac:dyDescent="0.25">
      <c r="H634" t="s">
        <v>4099</v>
      </c>
      <c r="I634" t="s">
        <v>4117</v>
      </c>
      <c r="J634" t="s">
        <v>631</v>
      </c>
      <c r="K634" s="1">
        <v>45833</v>
      </c>
      <c r="L634" t="str">
        <f>IFERROR(VLOOKUP(Result5[[#This Row],[RPRO]],'Data Power app'!C:C,1,0),"Xoa")</f>
        <v>Xoa</v>
      </c>
    </row>
    <row r="635" spans="8:12" x14ac:dyDescent="0.25">
      <c r="H635" t="s">
        <v>1251</v>
      </c>
      <c r="I635" t="s">
        <v>1306</v>
      </c>
      <c r="J635" t="s">
        <v>631</v>
      </c>
      <c r="K635" s="1">
        <v>45824</v>
      </c>
      <c r="L635" t="str">
        <f>IFERROR(VLOOKUP(Result5[[#This Row],[RPRO]],'Data Power app'!C:C,1,0),"Xoa")</f>
        <v>Xoa</v>
      </c>
    </row>
    <row r="636" spans="8:12" x14ac:dyDescent="0.25">
      <c r="H636" t="s">
        <v>1252</v>
      </c>
      <c r="I636" t="s">
        <v>1306</v>
      </c>
      <c r="J636" t="s">
        <v>631</v>
      </c>
      <c r="K636" s="1">
        <v>45824</v>
      </c>
      <c r="L636" t="str">
        <f>IFERROR(VLOOKUP(Result5[[#This Row],[RPRO]],'Data Power app'!C:C,1,0),"Xoa")</f>
        <v>Xoa</v>
      </c>
    </row>
    <row r="637" spans="8:12" x14ac:dyDescent="0.25">
      <c r="H637" t="s">
        <v>1253</v>
      </c>
      <c r="I637" t="s">
        <v>1306</v>
      </c>
      <c r="J637" t="s">
        <v>631</v>
      </c>
      <c r="K637" s="1">
        <v>45824</v>
      </c>
      <c r="L637" t="str">
        <f>IFERROR(VLOOKUP(Result5[[#This Row],[RPRO]],'Data Power app'!C:C,1,0),"Xoa")</f>
        <v>Xoa</v>
      </c>
    </row>
    <row r="638" spans="8:12" x14ac:dyDescent="0.25">
      <c r="H638" t="s">
        <v>2052</v>
      </c>
      <c r="I638" t="s">
        <v>1960</v>
      </c>
      <c r="J638" t="s">
        <v>629</v>
      </c>
      <c r="K638" s="1">
        <v>45829</v>
      </c>
      <c r="L638" t="str">
        <f>IFERROR(VLOOKUP(Result5[[#This Row],[RPRO]],'Data Power app'!C:C,1,0),"Xoa")</f>
        <v>Xoa</v>
      </c>
    </row>
    <row r="639" spans="8:12" x14ac:dyDescent="0.25">
      <c r="H639" t="s">
        <v>2053</v>
      </c>
      <c r="I639" t="s">
        <v>1960</v>
      </c>
      <c r="J639" t="s">
        <v>629</v>
      </c>
      <c r="K639" s="1">
        <v>45829</v>
      </c>
      <c r="L639" t="str">
        <f>IFERROR(VLOOKUP(Result5[[#This Row],[RPRO]],'Data Power app'!C:C,1,0),"Xoa")</f>
        <v>Xoa</v>
      </c>
    </row>
    <row r="640" spans="8:12" x14ac:dyDescent="0.25">
      <c r="H640" t="s">
        <v>2054</v>
      </c>
      <c r="I640" t="s">
        <v>1960</v>
      </c>
      <c r="J640" t="s">
        <v>629</v>
      </c>
      <c r="K640" s="1">
        <v>45829</v>
      </c>
      <c r="L640" t="str">
        <f>IFERROR(VLOOKUP(Result5[[#This Row],[RPRO]],'Data Power app'!C:C,1,0),"Xoa")</f>
        <v>Xoa</v>
      </c>
    </row>
    <row r="641" spans="8:12" x14ac:dyDescent="0.25">
      <c r="H641" t="s">
        <v>2055</v>
      </c>
      <c r="I641" t="s">
        <v>1960</v>
      </c>
      <c r="J641" t="s">
        <v>629</v>
      </c>
      <c r="K641" s="1">
        <v>45829</v>
      </c>
      <c r="L641" t="str">
        <f>IFERROR(VLOOKUP(Result5[[#This Row],[RPRO]],'Data Power app'!C:C,1,0),"Xoa")</f>
        <v>Xoa</v>
      </c>
    </row>
    <row r="642" spans="8:12" x14ac:dyDescent="0.25">
      <c r="H642" t="s">
        <v>2056</v>
      </c>
      <c r="I642" t="s">
        <v>1960</v>
      </c>
      <c r="J642" t="s">
        <v>629</v>
      </c>
      <c r="K642" s="1">
        <v>45829</v>
      </c>
      <c r="L642" t="str">
        <f>IFERROR(VLOOKUP(Result5[[#This Row],[RPRO]],'Data Power app'!C:C,1,0),"Xoa")</f>
        <v>Xoa</v>
      </c>
    </row>
    <row r="643" spans="8:12" x14ac:dyDescent="0.25">
      <c r="H643" t="s">
        <v>1448</v>
      </c>
      <c r="I643" t="s">
        <v>1522</v>
      </c>
      <c r="J643" t="s">
        <v>633</v>
      </c>
      <c r="K643" s="1">
        <v>45826</v>
      </c>
      <c r="L643" t="str">
        <f>IFERROR(VLOOKUP(Result5[[#This Row],[RPRO]],'Data Power app'!C:C,1,0),"Xoa")</f>
        <v>Xoa</v>
      </c>
    </row>
    <row r="644" spans="8:12" x14ac:dyDescent="0.25">
      <c r="H644" t="s">
        <v>1449</v>
      </c>
      <c r="I644" t="s">
        <v>1522</v>
      </c>
      <c r="J644" t="s">
        <v>633</v>
      </c>
      <c r="K644" s="1">
        <v>45826</v>
      </c>
      <c r="L644" t="str">
        <f>IFERROR(VLOOKUP(Result5[[#This Row],[RPRO]],'Data Power app'!C:C,1,0),"Xoa")</f>
        <v>Xoa</v>
      </c>
    </row>
    <row r="645" spans="8:12" x14ac:dyDescent="0.25">
      <c r="H645" t="s">
        <v>1450</v>
      </c>
      <c r="I645" t="s">
        <v>1522</v>
      </c>
      <c r="J645" t="s">
        <v>633</v>
      </c>
      <c r="K645" s="1">
        <v>45826</v>
      </c>
      <c r="L645" t="str">
        <f>IFERROR(VLOOKUP(Result5[[#This Row],[RPRO]],'Data Power app'!C:C,1,0),"Xoa")</f>
        <v>Xoa</v>
      </c>
    </row>
    <row r="646" spans="8:12" x14ac:dyDescent="0.25">
      <c r="H646" t="s">
        <v>2696</v>
      </c>
      <c r="I646" t="s">
        <v>2697</v>
      </c>
      <c r="J646" t="s">
        <v>630</v>
      </c>
      <c r="K646" s="1">
        <v>45831</v>
      </c>
      <c r="L646" t="str">
        <f>IFERROR(VLOOKUP(Result5[[#This Row],[RPRO]],'Data Power app'!C:C,1,0),"Xoa")</f>
        <v>Xoa</v>
      </c>
    </row>
    <row r="647" spans="8:12" x14ac:dyDescent="0.25">
      <c r="H647" t="s">
        <v>2026</v>
      </c>
      <c r="I647" t="s">
        <v>1960</v>
      </c>
      <c r="J647" t="s">
        <v>629</v>
      </c>
      <c r="K647" s="1">
        <v>45829</v>
      </c>
      <c r="L647" t="str">
        <f>IFERROR(VLOOKUP(Result5[[#This Row],[RPRO]],'Data Power app'!C:C,1,0),"Xoa")</f>
        <v>Xoa</v>
      </c>
    </row>
    <row r="648" spans="8:12" x14ac:dyDescent="0.25">
      <c r="H648" t="s">
        <v>2025</v>
      </c>
      <c r="I648" t="s">
        <v>1796</v>
      </c>
      <c r="J648" t="s">
        <v>631</v>
      </c>
      <c r="K648" s="1">
        <v>45829</v>
      </c>
      <c r="L648" t="str">
        <f>IFERROR(VLOOKUP(Result5[[#This Row],[RPRO]],'Data Power app'!C:C,1,0),"Xoa")</f>
        <v>Xoa</v>
      </c>
    </row>
    <row r="649" spans="8:12" x14ac:dyDescent="0.25">
      <c r="H649" t="s">
        <v>2027</v>
      </c>
      <c r="I649" t="s">
        <v>1796</v>
      </c>
      <c r="J649" t="s">
        <v>631</v>
      </c>
      <c r="K649" s="1">
        <v>45829</v>
      </c>
      <c r="L649" t="str">
        <f>IFERROR(VLOOKUP(Result5[[#This Row],[RPRO]],'Data Power app'!C:C,1,0),"Xoa")</f>
        <v>Xoa</v>
      </c>
    </row>
    <row r="650" spans="8:12" x14ac:dyDescent="0.25">
      <c r="H650" t="s">
        <v>2031</v>
      </c>
      <c r="I650" t="s">
        <v>1960</v>
      </c>
      <c r="J650" t="s">
        <v>629</v>
      </c>
      <c r="K650" s="1">
        <v>45829</v>
      </c>
      <c r="L650" t="str">
        <f>IFERROR(VLOOKUP(Result5[[#This Row],[RPRO]],'Data Power app'!C:C,1,0),"Xoa")</f>
        <v>Xoa</v>
      </c>
    </row>
    <row r="651" spans="8:12" x14ac:dyDescent="0.25">
      <c r="H651" t="s">
        <v>2959</v>
      </c>
      <c r="I651" t="s">
        <v>3286</v>
      </c>
      <c r="J651" t="s">
        <v>631</v>
      </c>
      <c r="K651" s="1">
        <v>45832</v>
      </c>
      <c r="L651" t="str">
        <f>IFERROR(VLOOKUP(Result5[[#This Row],[RPRO]],'Data Power app'!C:C,1,0),"Xoa")</f>
        <v>Xoa</v>
      </c>
    </row>
    <row r="652" spans="8:12" x14ac:dyDescent="0.25">
      <c r="H652" t="s">
        <v>3606</v>
      </c>
      <c r="I652" t="s">
        <v>4117</v>
      </c>
      <c r="J652" t="s">
        <v>631</v>
      </c>
      <c r="K652" s="1">
        <v>45833</v>
      </c>
      <c r="L652" t="str">
        <f>IFERROR(VLOOKUP(Result5[[#This Row],[RPRO]],'Data Power app'!C:C,1,0),"Xoa")</f>
        <v>Xoa</v>
      </c>
    </row>
    <row r="653" spans="8:12" x14ac:dyDescent="0.25">
      <c r="H653" t="s">
        <v>4867</v>
      </c>
      <c r="I653" t="s">
        <v>4928</v>
      </c>
      <c r="J653" t="s">
        <v>630</v>
      </c>
      <c r="K653" s="1">
        <v>45834</v>
      </c>
      <c r="L653" t="str">
        <f>IFERROR(VLOOKUP(Result5[[#This Row],[RPRO]],'Data Power app'!C:C,1,0),"Xoa")</f>
        <v>Xoa</v>
      </c>
    </row>
    <row r="654" spans="8:12" x14ac:dyDescent="0.25">
      <c r="H654" t="s">
        <v>1284</v>
      </c>
      <c r="I654" t="s">
        <v>1304</v>
      </c>
      <c r="J654" t="s">
        <v>627</v>
      </c>
      <c r="K654" s="1">
        <v>45824</v>
      </c>
      <c r="L654" t="str">
        <f>IFERROR(VLOOKUP(Result5[[#This Row],[RPRO]],'Data Power app'!C:C,1,0),"Xoa")</f>
        <v>Xoa</v>
      </c>
    </row>
    <row r="655" spans="8:12" x14ac:dyDescent="0.25">
      <c r="H655" t="s">
        <v>3252</v>
      </c>
      <c r="I655" t="s">
        <v>3286</v>
      </c>
      <c r="J655" t="s">
        <v>631</v>
      </c>
      <c r="K655" s="1">
        <v>45832</v>
      </c>
      <c r="L655" t="str">
        <f>IFERROR(VLOOKUP(Result5[[#This Row],[RPRO]],'Data Power app'!C:C,1,0),"Xoa")</f>
        <v>Xoa</v>
      </c>
    </row>
    <row r="656" spans="8:12" x14ac:dyDescent="0.25">
      <c r="H656" t="s">
        <v>3253</v>
      </c>
      <c r="I656" t="s">
        <v>3286</v>
      </c>
      <c r="J656" t="s">
        <v>631</v>
      </c>
      <c r="K656" s="1">
        <v>45832</v>
      </c>
      <c r="L656" t="str">
        <f>IFERROR(VLOOKUP(Result5[[#This Row],[RPRO]],'Data Power app'!C:C,1,0),"Xoa")</f>
        <v>Xoa</v>
      </c>
    </row>
    <row r="657" spans="8:12" x14ac:dyDescent="0.25">
      <c r="H657" t="s">
        <v>3254</v>
      </c>
      <c r="I657" t="s">
        <v>3286</v>
      </c>
      <c r="J657" t="s">
        <v>631</v>
      </c>
      <c r="K657" s="1">
        <v>45832</v>
      </c>
      <c r="L657" t="str">
        <f>IFERROR(VLOOKUP(Result5[[#This Row],[RPRO]],'Data Power app'!C:C,1,0),"Xoa")</f>
        <v>Xoa</v>
      </c>
    </row>
    <row r="658" spans="8:12" x14ac:dyDescent="0.25">
      <c r="H658" t="s">
        <v>3255</v>
      </c>
      <c r="I658" t="s">
        <v>3286</v>
      </c>
      <c r="J658" t="s">
        <v>631</v>
      </c>
      <c r="K658" s="1">
        <v>45832</v>
      </c>
      <c r="L658" t="str">
        <f>IFERROR(VLOOKUP(Result5[[#This Row],[RPRO]],'Data Power app'!C:C,1,0),"Xoa")</f>
        <v>Xoa</v>
      </c>
    </row>
    <row r="659" spans="8:12" x14ac:dyDescent="0.25">
      <c r="H659" t="s">
        <v>3256</v>
      </c>
      <c r="I659" t="s">
        <v>3286</v>
      </c>
      <c r="J659" t="s">
        <v>631</v>
      </c>
      <c r="K659" s="1">
        <v>45832</v>
      </c>
      <c r="L659" t="str">
        <f>IFERROR(VLOOKUP(Result5[[#This Row],[RPRO]],'Data Power app'!C:C,1,0),"Xoa")</f>
        <v>Xoa</v>
      </c>
    </row>
    <row r="660" spans="8:12" x14ac:dyDescent="0.25">
      <c r="H660" t="s">
        <v>3257</v>
      </c>
      <c r="I660" t="s">
        <v>3286</v>
      </c>
      <c r="J660" t="s">
        <v>631</v>
      </c>
      <c r="K660" s="1">
        <v>45832</v>
      </c>
      <c r="L660" t="str">
        <f>IFERROR(VLOOKUP(Result5[[#This Row],[RPRO]],'Data Power app'!C:C,1,0),"Xoa")</f>
        <v>Xoa</v>
      </c>
    </row>
    <row r="661" spans="8:12" x14ac:dyDescent="0.25">
      <c r="H661" t="s">
        <v>3258</v>
      </c>
      <c r="I661" t="s">
        <v>3286</v>
      </c>
      <c r="J661" t="s">
        <v>631</v>
      </c>
      <c r="K661" s="1">
        <v>45832</v>
      </c>
      <c r="L661" t="str">
        <f>IFERROR(VLOOKUP(Result5[[#This Row],[RPRO]],'Data Power app'!C:C,1,0),"Xoa")</f>
        <v>Xoa</v>
      </c>
    </row>
    <row r="662" spans="8:12" x14ac:dyDescent="0.25">
      <c r="H662" t="s">
        <v>3259</v>
      </c>
      <c r="I662" t="s">
        <v>3286</v>
      </c>
      <c r="J662" t="s">
        <v>631</v>
      </c>
      <c r="K662" s="1">
        <v>45832</v>
      </c>
      <c r="L662" t="str">
        <f>IFERROR(VLOOKUP(Result5[[#This Row],[RPRO]],'Data Power app'!C:C,1,0),"Xoa")</f>
        <v>Xoa</v>
      </c>
    </row>
    <row r="663" spans="8:12" x14ac:dyDescent="0.25">
      <c r="H663" t="s">
        <v>3260</v>
      </c>
      <c r="I663" t="s">
        <v>3286</v>
      </c>
      <c r="J663" t="s">
        <v>631</v>
      </c>
      <c r="K663" s="1">
        <v>45832</v>
      </c>
      <c r="L663" t="str">
        <f>IFERROR(VLOOKUP(Result5[[#This Row],[RPRO]],'Data Power app'!C:C,1,0),"Xoa")</f>
        <v>Xoa</v>
      </c>
    </row>
    <row r="664" spans="8:12" x14ac:dyDescent="0.25">
      <c r="H664" t="s">
        <v>3261</v>
      </c>
      <c r="I664" t="s">
        <v>3286</v>
      </c>
      <c r="J664" t="s">
        <v>631</v>
      </c>
      <c r="K664" s="1">
        <v>45832</v>
      </c>
      <c r="L664" t="str">
        <f>IFERROR(VLOOKUP(Result5[[#This Row],[RPRO]],'Data Power app'!C:C,1,0),"Xoa")</f>
        <v>Xoa</v>
      </c>
    </row>
    <row r="665" spans="8:12" x14ac:dyDescent="0.25">
      <c r="H665" t="s">
        <v>3262</v>
      </c>
      <c r="I665" t="s">
        <v>3286</v>
      </c>
      <c r="J665" t="s">
        <v>631</v>
      </c>
      <c r="K665" s="1">
        <v>45832</v>
      </c>
      <c r="L665" t="str">
        <f>IFERROR(VLOOKUP(Result5[[#This Row],[RPRO]],'Data Power app'!C:C,1,0),"Xoa")</f>
        <v>Xoa</v>
      </c>
    </row>
    <row r="666" spans="8:12" x14ac:dyDescent="0.25">
      <c r="H666" t="s">
        <v>3263</v>
      </c>
      <c r="I666" t="s">
        <v>3286</v>
      </c>
      <c r="J666" t="s">
        <v>631</v>
      </c>
      <c r="K666" s="1">
        <v>45832</v>
      </c>
      <c r="L666" t="str">
        <f>IFERROR(VLOOKUP(Result5[[#This Row],[RPRO]],'Data Power app'!C:C,1,0),"Xoa")</f>
        <v>Xoa</v>
      </c>
    </row>
    <row r="667" spans="8:12" x14ac:dyDescent="0.25">
      <c r="H667" t="s">
        <v>3264</v>
      </c>
      <c r="I667" t="s">
        <v>3286</v>
      </c>
      <c r="J667" t="s">
        <v>631</v>
      </c>
      <c r="K667" s="1">
        <v>45832</v>
      </c>
      <c r="L667" t="str">
        <f>IFERROR(VLOOKUP(Result5[[#This Row],[RPRO]],'Data Power app'!C:C,1,0),"Xoa")</f>
        <v>Xoa</v>
      </c>
    </row>
    <row r="668" spans="8:12" x14ac:dyDescent="0.25">
      <c r="H668" t="s">
        <v>3521</v>
      </c>
      <c r="I668" t="s">
        <v>4114</v>
      </c>
      <c r="J668" t="s">
        <v>632</v>
      </c>
      <c r="K668" s="1">
        <v>45833</v>
      </c>
      <c r="L668" t="str">
        <f>IFERROR(VLOOKUP(Result5[[#This Row],[RPRO]],'Data Power app'!C:C,1,0),"Xoa")</f>
        <v>Xoa</v>
      </c>
    </row>
    <row r="669" spans="8:12" x14ac:dyDescent="0.25">
      <c r="H669" t="s">
        <v>1973</v>
      </c>
      <c r="I669" t="s">
        <v>1791</v>
      </c>
      <c r="J669" t="s">
        <v>630</v>
      </c>
      <c r="K669" s="1">
        <v>45829</v>
      </c>
      <c r="L669" t="str">
        <f>IFERROR(VLOOKUP(Result5[[#This Row],[RPRO]],'Data Power app'!C:C,1,0),"Xoa")</f>
        <v>Xoa</v>
      </c>
    </row>
    <row r="670" spans="8:12" x14ac:dyDescent="0.25">
      <c r="H670" t="s">
        <v>2065</v>
      </c>
      <c r="I670" t="s">
        <v>1791</v>
      </c>
      <c r="J670" t="s">
        <v>630</v>
      </c>
      <c r="K670" s="1">
        <v>45829</v>
      </c>
      <c r="L670" t="str">
        <f>IFERROR(VLOOKUP(Result5[[#This Row],[RPRO]],'Data Power app'!C:C,1,0),"Xoa")</f>
        <v>Xoa</v>
      </c>
    </row>
    <row r="671" spans="8:12" x14ac:dyDescent="0.25">
      <c r="H671" t="s">
        <v>2061</v>
      </c>
      <c r="I671" t="s">
        <v>1791</v>
      </c>
      <c r="J671" t="s">
        <v>630</v>
      </c>
      <c r="K671" s="1">
        <v>45829</v>
      </c>
      <c r="L671" t="str">
        <f>IFERROR(VLOOKUP(Result5[[#This Row],[RPRO]],'Data Power app'!C:C,1,0),"Xoa")</f>
        <v>Xoa</v>
      </c>
    </row>
    <row r="672" spans="8:12" x14ac:dyDescent="0.25">
      <c r="H672" t="s">
        <v>1974</v>
      </c>
      <c r="I672" t="s">
        <v>1791</v>
      </c>
      <c r="J672" t="s">
        <v>630</v>
      </c>
      <c r="K672" s="1">
        <v>45829</v>
      </c>
      <c r="L672" t="str">
        <f>IFERROR(VLOOKUP(Result5[[#This Row],[RPRO]],'Data Power app'!C:C,1,0),"Xoa")</f>
        <v>Xoa</v>
      </c>
    </row>
    <row r="673" spans="8:12" x14ac:dyDescent="0.25">
      <c r="H673" t="s">
        <v>1964</v>
      </c>
      <c r="I673" t="s">
        <v>1791</v>
      </c>
      <c r="J673" t="s">
        <v>630</v>
      </c>
      <c r="K673" s="1">
        <v>45829</v>
      </c>
      <c r="L673" t="str">
        <f>IFERROR(VLOOKUP(Result5[[#This Row],[RPRO]],'Data Power app'!C:C,1,0),"Xoa")</f>
        <v>Xoa</v>
      </c>
    </row>
    <row r="674" spans="8:12" x14ac:dyDescent="0.25">
      <c r="H674" t="s">
        <v>2036</v>
      </c>
      <c r="I674" t="s">
        <v>1791</v>
      </c>
      <c r="J674" t="s">
        <v>630</v>
      </c>
      <c r="K674" s="1">
        <v>45829</v>
      </c>
      <c r="L674" t="str">
        <f>IFERROR(VLOOKUP(Result5[[#This Row],[RPRO]],'Data Power app'!C:C,1,0),"Xoa")</f>
        <v>Xoa</v>
      </c>
    </row>
    <row r="675" spans="8:12" x14ac:dyDescent="0.25">
      <c r="H675" t="s">
        <v>1966</v>
      </c>
      <c r="I675" t="s">
        <v>1791</v>
      </c>
      <c r="J675" t="s">
        <v>630</v>
      </c>
      <c r="K675" s="1">
        <v>45829</v>
      </c>
      <c r="L675" t="str">
        <f>IFERROR(VLOOKUP(Result5[[#This Row],[RPRO]],'Data Power app'!C:C,1,0),"Xoa")</f>
        <v>Xoa</v>
      </c>
    </row>
    <row r="676" spans="8:12" x14ac:dyDescent="0.25">
      <c r="H676" t="s">
        <v>1967</v>
      </c>
      <c r="I676" t="s">
        <v>1791</v>
      </c>
      <c r="J676" t="s">
        <v>630</v>
      </c>
      <c r="K676" s="1">
        <v>45829</v>
      </c>
      <c r="L676" t="str">
        <f>IFERROR(VLOOKUP(Result5[[#This Row],[RPRO]],'Data Power app'!C:C,1,0),"Xoa")</f>
        <v>Xoa</v>
      </c>
    </row>
    <row r="677" spans="8:12" x14ac:dyDescent="0.25">
      <c r="H677" t="s">
        <v>2057</v>
      </c>
      <c r="I677" t="s">
        <v>1791</v>
      </c>
      <c r="J677" t="s">
        <v>630</v>
      </c>
      <c r="K677" s="1">
        <v>45829</v>
      </c>
      <c r="L677" t="str">
        <f>IFERROR(VLOOKUP(Result5[[#This Row],[RPRO]],'Data Power app'!C:C,1,0),"Xoa")</f>
        <v>Xoa</v>
      </c>
    </row>
    <row r="678" spans="8:12" x14ac:dyDescent="0.25">
      <c r="H678" t="s">
        <v>1965</v>
      </c>
      <c r="I678" t="s">
        <v>1791</v>
      </c>
      <c r="J678" t="s">
        <v>630</v>
      </c>
      <c r="K678" s="1">
        <v>45829</v>
      </c>
      <c r="L678" t="str">
        <f>IFERROR(VLOOKUP(Result5[[#This Row],[RPRO]],'Data Power app'!C:C,1,0),"Xoa")</f>
        <v>Xoa</v>
      </c>
    </row>
    <row r="679" spans="8:12" x14ac:dyDescent="0.25">
      <c r="H679" t="s">
        <v>1975</v>
      </c>
      <c r="I679" t="s">
        <v>1791</v>
      </c>
      <c r="J679" t="s">
        <v>630</v>
      </c>
      <c r="K679" s="1">
        <v>45829</v>
      </c>
      <c r="L679" t="str">
        <f>IFERROR(VLOOKUP(Result5[[#This Row],[RPRO]],'Data Power app'!C:C,1,0),"Xoa")</f>
        <v>Xoa</v>
      </c>
    </row>
    <row r="680" spans="8:12" x14ac:dyDescent="0.25">
      <c r="H680" t="s">
        <v>2066</v>
      </c>
      <c r="I680" t="s">
        <v>1791</v>
      </c>
      <c r="J680" t="s">
        <v>630</v>
      </c>
      <c r="K680" s="1">
        <v>45829</v>
      </c>
      <c r="L680" t="str">
        <f>IFERROR(VLOOKUP(Result5[[#This Row],[RPRO]],'Data Power app'!C:C,1,0),"Xoa")</f>
        <v>Xoa</v>
      </c>
    </row>
    <row r="681" spans="8:12" x14ac:dyDescent="0.25">
      <c r="H681" t="s">
        <v>2037</v>
      </c>
      <c r="I681" t="s">
        <v>1791</v>
      </c>
      <c r="J681" t="s">
        <v>630</v>
      </c>
      <c r="K681" s="1">
        <v>45829</v>
      </c>
      <c r="L681" t="str">
        <f>IFERROR(VLOOKUP(Result5[[#This Row],[RPRO]],'Data Power app'!C:C,1,0),"Xoa")</f>
        <v>Xoa</v>
      </c>
    </row>
    <row r="682" spans="8:12" x14ac:dyDescent="0.25">
      <c r="H682" t="s">
        <v>2038</v>
      </c>
      <c r="I682" t="s">
        <v>1791</v>
      </c>
      <c r="J682" t="s">
        <v>630</v>
      </c>
      <c r="K682" s="1">
        <v>45829</v>
      </c>
      <c r="L682" t="str">
        <f>IFERROR(VLOOKUP(Result5[[#This Row],[RPRO]],'Data Power app'!C:C,1,0),"Xoa")</f>
        <v>Xoa</v>
      </c>
    </row>
    <row r="683" spans="8:12" x14ac:dyDescent="0.25">
      <c r="H683" t="s">
        <v>2040</v>
      </c>
      <c r="I683" t="s">
        <v>1791</v>
      </c>
      <c r="J683" t="s">
        <v>630</v>
      </c>
      <c r="K683" s="1">
        <v>45829</v>
      </c>
      <c r="L683" t="str">
        <f>IFERROR(VLOOKUP(Result5[[#This Row],[RPRO]],'Data Power app'!C:C,1,0),"Xoa")</f>
        <v>Xoa</v>
      </c>
    </row>
    <row r="684" spans="8:12" x14ac:dyDescent="0.25">
      <c r="H684" t="s">
        <v>1968</v>
      </c>
      <c r="I684" t="s">
        <v>1791</v>
      </c>
      <c r="J684" t="s">
        <v>630</v>
      </c>
      <c r="K684" s="1">
        <v>45829</v>
      </c>
      <c r="L684" t="str">
        <f>IFERROR(VLOOKUP(Result5[[#This Row],[RPRO]],'Data Power app'!C:C,1,0),"Xoa")</f>
        <v>Xoa</v>
      </c>
    </row>
    <row r="685" spans="8:12" x14ac:dyDescent="0.25">
      <c r="H685" t="s">
        <v>2060</v>
      </c>
      <c r="I685" t="s">
        <v>1791</v>
      </c>
      <c r="J685" t="s">
        <v>630</v>
      </c>
      <c r="K685" s="1">
        <v>45829</v>
      </c>
      <c r="L685" t="str">
        <f>IFERROR(VLOOKUP(Result5[[#This Row],[RPRO]],'Data Power app'!C:C,1,0),"Xoa")</f>
        <v>Xoa</v>
      </c>
    </row>
    <row r="686" spans="8:12" x14ac:dyDescent="0.25">
      <c r="H686" t="s">
        <v>2041</v>
      </c>
      <c r="I686" t="s">
        <v>1791</v>
      </c>
      <c r="J686" t="s">
        <v>630</v>
      </c>
      <c r="K686" s="1">
        <v>45829</v>
      </c>
      <c r="L686" t="str">
        <f>IFERROR(VLOOKUP(Result5[[#This Row],[RPRO]],'Data Power app'!C:C,1,0),"Xoa")</f>
        <v>Xoa</v>
      </c>
    </row>
    <row r="687" spans="8:12" x14ac:dyDescent="0.25">
      <c r="H687" t="s">
        <v>2062</v>
      </c>
      <c r="I687" t="s">
        <v>1791</v>
      </c>
      <c r="J687" t="s">
        <v>630</v>
      </c>
      <c r="K687" s="1">
        <v>45829</v>
      </c>
      <c r="L687" t="str">
        <f>IFERROR(VLOOKUP(Result5[[#This Row],[RPRO]],'Data Power app'!C:C,1,0),"Xoa")</f>
        <v>Xoa</v>
      </c>
    </row>
    <row r="688" spans="8:12" x14ac:dyDescent="0.25">
      <c r="H688" t="s">
        <v>1981</v>
      </c>
      <c r="I688" t="s">
        <v>1791</v>
      </c>
      <c r="J688" t="s">
        <v>630</v>
      </c>
      <c r="K688" s="1">
        <v>45829</v>
      </c>
      <c r="L688" t="str">
        <f>IFERROR(VLOOKUP(Result5[[#This Row],[RPRO]],'Data Power app'!C:C,1,0),"Xoa")</f>
        <v>Xoa</v>
      </c>
    </row>
    <row r="689" spans="8:12" x14ac:dyDescent="0.25">
      <c r="H689" t="s">
        <v>2063</v>
      </c>
      <c r="I689" t="s">
        <v>1791</v>
      </c>
      <c r="J689" t="s">
        <v>630</v>
      </c>
      <c r="K689" s="1">
        <v>45829</v>
      </c>
      <c r="L689" t="str">
        <f>IFERROR(VLOOKUP(Result5[[#This Row],[RPRO]],'Data Power app'!C:C,1,0),"Xoa")</f>
        <v>Xoa</v>
      </c>
    </row>
    <row r="690" spans="8:12" x14ac:dyDescent="0.25">
      <c r="H690" t="s">
        <v>1971</v>
      </c>
      <c r="I690" t="s">
        <v>1791</v>
      </c>
      <c r="J690" t="s">
        <v>630</v>
      </c>
      <c r="K690" s="1">
        <v>45829</v>
      </c>
      <c r="L690" t="str">
        <f>IFERROR(VLOOKUP(Result5[[#This Row],[RPRO]],'Data Power app'!C:C,1,0),"Xoa")</f>
        <v>Xoa</v>
      </c>
    </row>
    <row r="691" spans="8:12" x14ac:dyDescent="0.25">
      <c r="H691" t="s">
        <v>1976</v>
      </c>
      <c r="I691" t="s">
        <v>1791</v>
      </c>
      <c r="J691" t="s">
        <v>630</v>
      </c>
      <c r="K691" s="1">
        <v>45829</v>
      </c>
      <c r="L691" t="str">
        <f>IFERROR(VLOOKUP(Result5[[#This Row],[RPRO]],'Data Power app'!C:C,1,0),"Xoa")</f>
        <v>Xoa</v>
      </c>
    </row>
    <row r="692" spans="8:12" x14ac:dyDescent="0.25">
      <c r="H692" t="s">
        <v>1972</v>
      </c>
      <c r="I692" t="s">
        <v>1791</v>
      </c>
      <c r="J692" t="s">
        <v>630</v>
      </c>
      <c r="K692" s="1">
        <v>45829</v>
      </c>
      <c r="L692" t="str">
        <f>IFERROR(VLOOKUP(Result5[[#This Row],[RPRO]],'Data Power app'!C:C,1,0),"Xoa")</f>
        <v>Xoa</v>
      </c>
    </row>
    <row r="693" spans="8:12" x14ac:dyDescent="0.25">
      <c r="H693" t="s">
        <v>1977</v>
      </c>
      <c r="I693" t="s">
        <v>1791</v>
      </c>
      <c r="J693" t="s">
        <v>630</v>
      </c>
      <c r="K693" s="1">
        <v>45829</v>
      </c>
      <c r="L693" t="str">
        <f>IFERROR(VLOOKUP(Result5[[#This Row],[RPRO]],'Data Power app'!C:C,1,0),"Xoa")</f>
        <v>Xoa</v>
      </c>
    </row>
    <row r="694" spans="8:12" x14ac:dyDescent="0.25">
      <c r="H694" t="s">
        <v>1978</v>
      </c>
      <c r="I694" t="s">
        <v>1791</v>
      </c>
      <c r="J694" t="s">
        <v>630</v>
      </c>
      <c r="K694" s="1">
        <v>45829</v>
      </c>
      <c r="L694" t="str">
        <f>IFERROR(VLOOKUP(Result5[[#This Row],[RPRO]],'Data Power app'!C:C,1,0),"Xoa")</f>
        <v>Xoa</v>
      </c>
    </row>
    <row r="695" spans="8:12" x14ac:dyDescent="0.25">
      <c r="H695" t="s">
        <v>1983</v>
      </c>
      <c r="I695" t="s">
        <v>1791</v>
      </c>
      <c r="J695" t="s">
        <v>630</v>
      </c>
      <c r="K695" s="1">
        <v>45829</v>
      </c>
      <c r="L695" t="str">
        <f>IFERROR(VLOOKUP(Result5[[#This Row],[RPRO]],'Data Power app'!C:C,1,0),"Xoa")</f>
        <v>Xoa</v>
      </c>
    </row>
    <row r="696" spans="8:12" x14ac:dyDescent="0.25">
      <c r="H696" t="s">
        <v>2064</v>
      </c>
      <c r="I696" t="s">
        <v>1791</v>
      </c>
      <c r="J696" t="s">
        <v>630</v>
      </c>
      <c r="K696" s="1">
        <v>45829</v>
      </c>
      <c r="L696" t="str">
        <f>IFERROR(VLOOKUP(Result5[[#This Row],[RPRO]],'Data Power app'!C:C,1,0),"Xoa")</f>
        <v>Xoa</v>
      </c>
    </row>
    <row r="697" spans="8:12" x14ac:dyDescent="0.25">
      <c r="H697" t="s">
        <v>1979</v>
      </c>
      <c r="I697" t="s">
        <v>1791</v>
      </c>
      <c r="J697" t="s">
        <v>630</v>
      </c>
      <c r="K697" s="1">
        <v>45829</v>
      </c>
      <c r="L697" t="str">
        <f>IFERROR(VLOOKUP(Result5[[#This Row],[RPRO]],'Data Power app'!C:C,1,0),"Xoa")</f>
        <v>RPRO-250527-0191</v>
      </c>
    </row>
    <row r="698" spans="8:12" x14ac:dyDescent="0.25">
      <c r="H698" t="s">
        <v>2058</v>
      </c>
      <c r="I698" t="s">
        <v>1791</v>
      </c>
      <c r="J698" t="s">
        <v>630</v>
      </c>
      <c r="K698" s="1">
        <v>45829</v>
      </c>
      <c r="L698" t="str">
        <f>IFERROR(VLOOKUP(Result5[[#This Row],[RPRO]],'Data Power app'!C:C,1,0),"Xoa")</f>
        <v>Xoa</v>
      </c>
    </row>
    <row r="699" spans="8:12" x14ac:dyDescent="0.25">
      <c r="H699" t="s">
        <v>2067</v>
      </c>
      <c r="I699" t="s">
        <v>1791</v>
      </c>
      <c r="J699" t="s">
        <v>630</v>
      </c>
      <c r="K699" s="1">
        <v>45829</v>
      </c>
      <c r="L699" t="str">
        <f>IFERROR(VLOOKUP(Result5[[#This Row],[RPRO]],'Data Power app'!C:C,1,0),"Xoa")</f>
        <v>Xoa</v>
      </c>
    </row>
    <row r="700" spans="8:12" x14ac:dyDescent="0.25">
      <c r="H700" t="s">
        <v>1980</v>
      </c>
      <c r="I700" t="s">
        <v>1791</v>
      </c>
      <c r="J700" t="s">
        <v>630</v>
      </c>
      <c r="K700" s="1">
        <v>45829</v>
      </c>
      <c r="L700" t="str">
        <f>IFERROR(VLOOKUP(Result5[[#This Row],[RPRO]],'Data Power app'!C:C,1,0),"Xoa")</f>
        <v>Xoa</v>
      </c>
    </row>
    <row r="701" spans="8:12" x14ac:dyDescent="0.25">
      <c r="H701" t="s">
        <v>2069</v>
      </c>
      <c r="I701" t="s">
        <v>1791</v>
      </c>
      <c r="J701" t="s">
        <v>630</v>
      </c>
      <c r="K701" s="1">
        <v>45829</v>
      </c>
      <c r="L701" t="str">
        <f>IFERROR(VLOOKUP(Result5[[#This Row],[RPRO]],'Data Power app'!C:C,1,0),"Xoa")</f>
        <v>Xoa</v>
      </c>
    </row>
    <row r="702" spans="8:12" x14ac:dyDescent="0.25">
      <c r="H702" t="s">
        <v>1468</v>
      </c>
      <c r="I702" t="s">
        <v>1523</v>
      </c>
      <c r="J702" t="s">
        <v>630</v>
      </c>
      <c r="K702" s="1">
        <v>45826</v>
      </c>
      <c r="L702" t="str">
        <f>IFERROR(VLOOKUP(Result5[[#This Row],[RPRO]],'Data Power app'!C:C,1,0),"Xoa")</f>
        <v>Xoa</v>
      </c>
    </row>
    <row r="703" spans="8:12" x14ac:dyDescent="0.25">
      <c r="H703" t="s">
        <v>2369</v>
      </c>
      <c r="I703" t="s">
        <v>2691</v>
      </c>
      <c r="J703" t="s">
        <v>632</v>
      </c>
      <c r="K703" s="1">
        <v>45831</v>
      </c>
      <c r="L703" t="str">
        <f>IFERROR(VLOOKUP(Result5[[#This Row],[RPRO]],'Data Power app'!C:C,1,0),"Xoa")</f>
        <v>Xoa</v>
      </c>
    </row>
    <row r="704" spans="8:12" x14ac:dyDescent="0.25">
      <c r="H704" t="s">
        <v>1969</v>
      </c>
      <c r="I704" t="s">
        <v>1791</v>
      </c>
      <c r="J704" t="s">
        <v>630</v>
      </c>
      <c r="K704" s="1">
        <v>45829</v>
      </c>
      <c r="L704" t="str">
        <f>IFERROR(VLOOKUP(Result5[[#This Row],[RPRO]],'Data Power app'!C:C,1,0),"Xoa")</f>
        <v>Xoa</v>
      </c>
    </row>
    <row r="705" spans="8:12" x14ac:dyDescent="0.25">
      <c r="H705" t="s">
        <v>2370</v>
      </c>
      <c r="I705" t="s">
        <v>2691</v>
      </c>
      <c r="J705" t="s">
        <v>632</v>
      </c>
      <c r="K705" s="1">
        <v>45831</v>
      </c>
      <c r="L705" t="str">
        <f>IFERROR(VLOOKUP(Result5[[#This Row],[RPRO]],'Data Power app'!C:C,1,0),"Xoa")</f>
        <v>Xoa</v>
      </c>
    </row>
    <row r="706" spans="8:12" x14ac:dyDescent="0.25">
      <c r="H706" t="s">
        <v>2372</v>
      </c>
      <c r="I706" t="s">
        <v>2691</v>
      </c>
      <c r="J706" t="s">
        <v>632</v>
      </c>
      <c r="K706" s="1">
        <v>45831</v>
      </c>
      <c r="L706" t="str">
        <f>IFERROR(VLOOKUP(Result5[[#This Row],[RPRO]],'Data Power app'!C:C,1,0),"Xoa")</f>
        <v>Xoa</v>
      </c>
    </row>
    <row r="707" spans="8:12" x14ac:dyDescent="0.25">
      <c r="H707" t="s">
        <v>4379</v>
      </c>
      <c r="I707" t="s">
        <v>4923</v>
      </c>
      <c r="J707" t="s">
        <v>631</v>
      </c>
      <c r="K707" s="1">
        <v>45834</v>
      </c>
      <c r="L707" t="str">
        <f>IFERROR(VLOOKUP(Result5[[#This Row],[RPRO]],'Data Power app'!C:C,1,0),"Xoa")</f>
        <v>Xoa</v>
      </c>
    </row>
    <row r="708" spans="8:12" x14ac:dyDescent="0.25">
      <c r="H708" t="s">
        <v>4380</v>
      </c>
      <c r="I708" t="s">
        <v>4923</v>
      </c>
      <c r="J708" t="s">
        <v>631</v>
      </c>
      <c r="K708" s="1">
        <v>45834</v>
      </c>
      <c r="L708" t="str">
        <f>IFERROR(VLOOKUP(Result5[[#This Row],[RPRO]],'Data Power app'!C:C,1,0),"Xoa")</f>
        <v>Xoa</v>
      </c>
    </row>
    <row r="709" spans="8:12" x14ac:dyDescent="0.25">
      <c r="H709" t="s">
        <v>4381</v>
      </c>
      <c r="I709" t="s">
        <v>4923</v>
      </c>
      <c r="J709" t="s">
        <v>631</v>
      </c>
      <c r="K709" s="1">
        <v>45834</v>
      </c>
      <c r="L709" t="str">
        <f>IFERROR(VLOOKUP(Result5[[#This Row],[RPRO]],'Data Power app'!C:C,1,0),"Xoa")</f>
        <v>Xoa</v>
      </c>
    </row>
    <row r="710" spans="8:12" x14ac:dyDescent="0.25">
      <c r="H710" t="s">
        <v>4382</v>
      </c>
      <c r="I710" t="s">
        <v>4923</v>
      </c>
      <c r="J710" t="s">
        <v>631</v>
      </c>
      <c r="K710" s="1">
        <v>45834</v>
      </c>
      <c r="L710" t="str">
        <f>IFERROR(VLOOKUP(Result5[[#This Row],[RPRO]],'Data Power app'!C:C,1,0),"Xoa")</f>
        <v>Xoa</v>
      </c>
    </row>
    <row r="711" spans="8:12" x14ac:dyDescent="0.25">
      <c r="H711" t="s">
        <v>4383</v>
      </c>
      <c r="I711" t="s">
        <v>4923</v>
      </c>
      <c r="J711" t="s">
        <v>631</v>
      </c>
      <c r="K711" s="1">
        <v>45834</v>
      </c>
      <c r="L711" t="str">
        <f>IFERROR(VLOOKUP(Result5[[#This Row],[RPRO]],'Data Power app'!C:C,1,0),"Xoa")</f>
        <v>Xoa</v>
      </c>
    </row>
    <row r="712" spans="8:12" x14ac:dyDescent="0.25">
      <c r="H712" t="s">
        <v>4384</v>
      </c>
      <c r="I712" t="s">
        <v>4923</v>
      </c>
      <c r="J712" t="s">
        <v>631</v>
      </c>
      <c r="K712" s="1">
        <v>45834</v>
      </c>
      <c r="L712" t="str">
        <f>IFERROR(VLOOKUP(Result5[[#This Row],[RPRO]],'Data Power app'!C:C,1,0),"Xoa")</f>
        <v>Xoa</v>
      </c>
    </row>
    <row r="713" spans="8:12" x14ac:dyDescent="0.25">
      <c r="H713" t="s">
        <v>4385</v>
      </c>
      <c r="I713" t="s">
        <v>4923</v>
      </c>
      <c r="J713" t="s">
        <v>631</v>
      </c>
      <c r="K713" s="1">
        <v>45834</v>
      </c>
      <c r="L713" t="str">
        <f>IFERROR(VLOOKUP(Result5[[#This Row],[RPRO]],'Data Power app'!C:C,1,0),"Xoa")</f>
        <v>Xoa</v>
      </c>
    </row>
    <row r="714" spans="8:12" x14ac:dyDescent="0.25">
      <c r="H714" t="s">
        <v>4386</v>
      </c>
      <c r="I714" t="s">
        <v>4923</v>
      </c>
      <c r="J714" t="s">
        <v>631</v>
      </c>
      <c r="K714" s="1">
        <v>45834</v>
      </c>
      <c r="L714" t="str">
        <f>IFERROR(VLOOKUP(Result5[[#This Row],[RPRO]],'Data Power app'!C:C,1,0),"Xoa")</f>
        <v>Xoa</v>
      </c>
    </row>
    <row r="715" spans="8:12" x14ac:dyDescent="0.25">
      <c r="H715" t="s">
        <v>4387</v>
      </c>
      <c r="I715" t="s">
        <v>4923</v>
      </c>
      <c r="J715" t="s">
        <v>631</v>
      </c>
      <c r="K715" s="1">
        <v>45834</v>
      </c>
      <c r="L715" t="str">
        <f>IFERROR(VLOOKUP(Result5[[#This Row],[RPRO]],'Data Power app'!C:C,1,0),"Xoa")</f>
        <v>Xoa</v>
      </c>
    </row>
    <row r="716" spans="8:12" x14ac:dyDescent="0.25">
      <c r="H716" t="s">
        <v>4388</v>
      </c>
      <c r="I716" t="s">
        <v>4923</v>
      </c>
      <c r="J716" t="s">
        <v>631</v>
      </c>
      <c r="K716" s="1">
        <v>45834</v>
      </c>
      <c r="L716" t="str">
        <f>IFERROR(VLOOKUP(Result5[[#This Row],[RPRO]],'Data Power app'!C:C,1,0),"Xoa")</f>
        <v>Xoa</v>
      </c>
    </row>
    <row r="717" spans="8:12" x14ac:dyDescent="0.25">
      <c r="H717" t="s">
        <v>4389</v>
      </c>
      <c r="I717" t="s">
        <v>4923</v>
      </c>
      <c r="J717" t="s">
        <v>631</v>
      </c>
      <c r="K717" s="1">
        <v>45834</v>
      </c>
      <c r="L717" t="str">
        <f>IFERROR(VLOOKUP(Result5[[#This Row],[RPRO]],'Data Power app'!C:C,1,0),"Xoa")</f>
        <v>Xoa</v>
      </c>
    </row>
    <row r="718" spans="8:12" x14ac:dyDescent="0.25">
      <c r="H718" t="s">
        <v>4390</v>
      </c>
      <c r="I718" t="s">
        <v>4923</v>
      </c>
      <c r="J718" t="s">
        <v>631</v>
      </c>
      <c r="K718" s="1">
        <v>45834</v>
      </c>
      <c r="L718" t="str">
        <f>IFERROR(VLOOKUP(Result5[[#This Row],[RPRO]],'Data Power app'!C:C,1,0),"Xoa")</f>
        <v>Xoa</v>
      </c>
    </row>
    <row r="719" spans="8:12" x14ac:dyDescent="0.25">
      <c r="H719" t="s">
        <v>4391</v>
      </c>
      <c r="I719" t="s">
        <v>4923</v>
      </c>
      <c r="J719" t="s">
        <v>631</v>
      </c>
      <c r="K719" s="1">
        <v>45834</v>
      </c>
      <c r="L719" t="str">
        <f>IFERROR(VLOOKUP(Result5[[#This Row],[RPRO]],'Data Power app'!C:C,1,0),"Xoa")</f>
        <v>Xoa</v>
      </c>
    </row>
    <row r="720" spans="8:12" x14ac:dyDescent="0.25">
      <c r="H720" t="s">
        <v>2961</v>
      </c>
      <c r="I720" t="s">
        <v>3289</v>
      </c>
      <c r="J720" t="s">
        <v>632</v>
      </c>
      <c r="K720" s="1">
        <v>45832</v>
      </c>
      <c r="L720" t="str">
        <f>IFERROR(VLOOKUP(Result5[[#This Row],[RPRO]],'Data Power app'!C:C,1,0),"Xoa")</f>
        <v>Xoa</v>
      </c>
    </row>
    <row r="721" spans="8:12" x14ac:dyDescent="0.25">
      <c r="H721" t="s">
        <v>2702</v>
      </c>
      <c r="I721" t="s">
        <v>2695</v>
      </c>
      <c r="J721" t="s">
        <v>627</v>
      </c>
      <c r="K721" s="1">
        <v>45831</v>
      </c>
      <c r="L721" t="str">
        <f>IFERROR(VLOOKUP(Result5[[#This Row],[RPRO]],'Data Power app'!C:C,1,0),"Xoa")</f>
        <v>Xoa</v>
      </c>
    </row>
    <row r="722" spans="8:12" x14ac:dyDescent="0.25">
      <c r="H722" t="s">
        <v>2703</v>
      </c>
      <c r="I722" t="s">
        <v>2695</v>
      </c>
      <c r="J722" t="s">
        <v>627</v>
      </c>
      <c r="K722" s="1">
        <v>45831</v>
      </c>
      <c r="L722" t="str">
        <f>IFERROR(VLOOKUP(Result5[[#This Row],[RPRO]],'Data Power app'!C:C,1,0),"Xoa")</f>
        <v>Xoa</v>
      </c>
    </row>
    <row r="723" spans="8:12" x14ac:dyDescent="0.25">
      <c r="H723" t="s">
        <v>2438</v>
      </c>
      <c r="I723" t="s">
        <v>2695</v>
      </c>
      <c r="J723" t="s">
        <v>627</v>
      </c>
      <c r="K723" s="1">
        <v>45831</v>
      </c>
      <c r="L723" t="str">
        <f>IFERROR(VLOOKUP(Result5[[#This Row],[RPRO]],'Data Power app'!C:C,1,0),"Xoa")</f>
        <v>Xoa</v>
      </c>
    </row>
    <row r="724" spans="8:12" x14ac:dyDescent="0.25">
      <c r="H724" t="s">
        <v>2704</v>
      </c>
      <c r="I724" t="s">
        <v>2695</v>
      </c>
      <c r="J724" t="s">
        <v>627</v>
      </c>
      <c r="K724" s="1">
        <v>45831</v>
      </c>
      <c r="L724" t="str">
        <f>IFERROR(VLOOKUP(Result5[[#This Row],[RPRO]],'Data Power app'!C:C,1,0),"Xoa")</f>
        <v>Xoa</v>
      </c>
    </row>
    <row r="725" spans="8:12" x14ac:dyDescent="0.25">
      <c r="H725" t="s">
        <v>2724</v>
      </c>
      <c r="I725" t="s">
        <v>2695</v>
      </c>
      <c r="J725" t="s">
        <v>627</v>
      </c>
      <c r="K725" s="1">
        <v>45831</v>
      </c>
      <c r="L725" t="str">
        <f>IFERROR(VLOOKUP(Result5[[#This Row],[RPRO]],'Data Power app'!C:C,1,0),"Xoa")</f>
        <v>Xoa</v>
      </c>
    </row>
    <row r="726" spans="8:12" x14ac:dyDescent="0.25">
      <c r="H726" t="s">
        <v>2705</v>
      </c>
      <c r="I726" t="s">
        <v>2695</v>
      </c>
      <c r="J726" t="s">
        <v>627</v>
      </c>
      <c r="K726" s="1">
        <v>45831</v>
      </c>
      <c r="L726" t="str">
        <f>IFERROR(VLOOKUP(Result5[[#This Row],[RPRO]],'Data Power app'!C:C,1,0),"Xoa")</f>
        <v>Xoa</v>
      </c>
    </row>
    <row r="727" spans="8:12" x14ac:dyDescent="0.25">
      <c r="H727" t="s">
        <v>2706</v>
      </c>
      <c r="I727" t="s">
        <v>2695</v>
      </c>
      <c r="J727" t="s">
        <v>627</v>
      </c>
      <c r="K727" s="1">
        <v>45831</v>
      </c>
      <c r="L727" t="str">
        <f>IFERROR(VLOOKUP(Result5[[#This Row],[RPRO]],'Data Power app'!C:C,1,0),"Xoa")</f>
        <v>Xoa</v>
      </c>
    </row>
    <row r="728" spans="8:12" x14ac:dyDescent="0.25">
      <c r="H728" t="s">
        <v>2707</v>
      </c>
      <c r="I728" t="s">
        <v>2695</v>
      </c>
      <c r="J728" t="s">
        <v>627</v>
      </c>
      <c r="K728" s="1">
        <v>45831</v>
      </c>
      <c r="L728" t="str">
        <f>IFERROR(VLOOKUP(Result5[[#This Row],[RPRO]],'Data Power app'!C:C,1,0),"Xoa")</f>
        <v>Xoa</v>
      </c>
    </row>
    <row r="729" spans="8:12" x14ac:dyDescent="0.25">
      <c r="H729" t="s">
        <v>2444</v>
      </c>
      <c r="I729" t="s">
        <v>2695</v>
      </c>
      <c r="J729" t="s">
        <v>627</v>
      </c>
      <c r="K729" s="1">
        <v>45831</v>
      </c>
      <c r="L729" t="str">
        <f>IFERROR(VLOOKUP(Result5[[#This Row],[RPRO]],'Data Power app'!C:C,1,0),"Xoa")</f>
        <v>Xoa</v>
      </c>
    </row>
    <row r="730" spans="8:12" x14ac:dyDescent="0.25">
      <c r="H730" t="s">
        <v>3522</v>
      </c>
      <c r="I730" t="s">
        <v>4116</v>
      </c>
      <c r="J730" t="s">
        <v>628</v>
      </c>
      <c r="K730" s="1">
        <v>45833</v>
      </c>
      <c r="L730" t="str">
        <f>IFERROR(VLOOKUP(Result5[[#This Row],[RPRO]],'Data Power app'!C:C,1,0),"Xoa")</f>
        <v>Xoa</v>
      </c>
    </row>
    <row r="731" spans="8:12" x14ac:dyDescent="0.25">
      <c r="H731" t="s">
        <v>3523</v>
      </c>
      <c r="I731" t="s">
        <v>4116</v>
      </c>
      <c r="J731" t="s">
        <v>628</v>
      </c>
      <c r="K731" s="1">
        <v>45833</v>
      </c>
      <c r="L731" t="str">
        <f>IFERROR(VLOOKUP(Result5[[#This Row],[RPRO]],'Data Power app'!C:C,1,0),"Xoa")</f>
        <v>Xoa</v>
      </c>
    </row>
    <row r="732" spans="8:12" x14ac:dyDescent="0.25">
      <c r="H732" t="s">
        <v>4619</v>
      </c>
      <c r="I732" t="s">
        <v>4927</v>
      </c>
      <c r="J732" t="s">
        <v>632</v>
      </c>
      <c r="K732" s="1">
        <v>45834</v>
      </c>
      <c r="L732" t="str">
        <f>IFERROR(VLOOKUP(Result5[[#This Row],[RPRO]],'Data Power app'!C:C,1,0),"Xoa")</f>
        <v>Xoa</v>
      </c>
    </row>
    <row r="733" spans="8:12" x14ac:dyDescent="0.25">
      <c r="H733" t="s">
        <v>2977</v>
      </c>
      <c r="I733" t="s">
        <v>3289</v>
      </c>
      <c r="J733" t="s">
        <v>632</v>
      </c>
      <c r="K733" s="1">
        <v>45832</v>
      </c>
      <c r="L733" t="str">
        <f>IFERROR(VLOOKUP(Result5[[#This Row],[RPRO]],'Data Power app'!C:C,1,0),"Xoa")</f>
        <v>Xoa</v>
      </c>
    </row>
    <row r="734" spans="8:12" x14ac:dyDescent="0.25">
      <c r="H734" t="s">
        <v>4895</v>
      </c>
      <c r="I734" t="s">
        <v>4927</v>
      </c>
      <c r="J734" t="s">
        <v>632</v>
      </c>
      <c r="K734" s="1">
        <v>45834</v>
      </c>
      <c r="L734" t="str">
        <f>IFERROR(VLOOKUP(Result5[[#This Row],[RPRO]],'Data Power app'!C:C,1,0),"Xoa")</f>
        <v>Xoa</v>
      </c>
    </row>
    <row r="735" spans="8:12" x14ac:dyDescent="0.25">
      <c r="H735" t="s">
        <v>3529</v>
      </c>
      <c r="I735" t="s">
        <v>4117</v>
      </c>
      <c r="J735" t="s">
        <v>631</v>
      </c>
      <c r="K735" s="1">
        <v>45833</v>
      </c>
      <c r="L735" t="str">
        <f>IFERROR(VLOOKUP(Result5[[#This Row],[RPRO]],'Data Power app'!C:C,1,0),"Xoa")</f>
        <v>Xoa</v>
      </c>
    </row>
    <row r="736" spans="8:12" x14ac:dyDescent="0.25">
      <c r="H736" t="s">
        <v>4623</v>
      </c>
      <c r="I736" t="s">
        <v>4924</v>
      </c>
      <c r="J736" t="s">
        <v>627</v>
      </c>
      <c r="K736" s="1">
        <v>45834</v>
      </c>
      <c r="L736" t="str">
        <f>IFERROR(VLOOKUP(Result5[[#This Row],[RPRO]],'Data Power app'!C:C,1,0),"Xoa")</f>
        <v>Xoa</v>
      </c>
    </row>
    <row r="737" spans="8:12" x14ac:dyDescent="0.25">
      <c r="H737" t="s">
        <v>4625</v>
      </c>
      <c r="I737" t="s">
        <v>4924</v>
      </c>
      <c r="J737" t="s">
        <v>627</v>
      </c>
      <c r="K737" s="1">
        <v>45834</v>
      </c>
      <c r="L737" t="str">
        <f>IFERROR(VLOOKUP(Result5[[#This Row],[RPRO]],'Data Power app'!C:C,1,0),"Xoa")</f>
        <v>Xoa</v>
      </c>
    </row>
    <row r="738" spans="8:12" x14ac:dyDescent="0.25">
      <c r="H738" t="s">
        <v>2886</v>
      </c>
      <c r="I738" t="s">
        <v>3288</v>
      </c>
      <c r="J738" t="s">
        <v>627</v>
      </c>
      <c r="K738" s="1">
        <v>45832</v>
      </c>
      <c r="L738" t="str">
        <f>IFERROR(VLOOKUP(Result5[[#This Row],[RPRO]],'Data Power app'!C:C,1,0),"Xoa")</f>
        <v>Xoa</v>
      </c>
    </row>
    <row r="739" spans="8:12" x14ac:dyDescent="0.25">
      <c r="H739" t="s">
        <v>2887</v>
      </c>
      <c r="I739" t="s">
        <v>3288</v>
      </c>
      <c r="J739" t="s">
        <v>627</v>
      </c>
      <c r="K739" s="1">
        <v>45832</v>
      </c>
      <c r="L739" t="str">
        <f>IFERROR(VLOOKUP(Result5[[#This Row],[RPRO]],'Data Power app'!C:C,1,0),"Xoa")</f>
        <v>Xoa</v>
      </c>
    </row>
    <row r="740" spans="8:12" x14ac:dyDescent="0.25">
      <c r="H740" t="s">
        <v>4102</v>
      </c>
      <c r="I740" t="s">
        <v>4116</v>
      </c>
      <c r="J740" t="s">
        <v>628</v>
      </c>
      <c r="K740" s="1">
        <v>45833</v>
      </c>
      <c r="L740" t="str">
        <f>IFERROR(VLOOKUP(Result5[[#This Row],[RPRO]],'Data Power app'!C:C,1,0),"Xoa")</f>
        <v>Xoa</v>
      </c>
    </row>
    <row r="741" spans="8:12" x14ac:dyDescent="0.25">
      <c r="H741" t="s">
        <v>3530</v>
      </c>
      <c r="I741" t="s">
        <v>4116</v>
      </c>
      <c r="J741" t="s">
        <v>628</v>
      </c>
      <c r="K741" s="1">
        <v>45833</v>
      </c>
      <c r="L741" t="str">
        <f>IFERROR(VLOOKUP(Result5[[#This Row],[RPRO]],'Data Power app'!C:C,1,0),"Xoa")</f>
        <v>Xoa</v>
      </c>
    </row>
    <row r="742" spans="8:12" x14ac:dyDescent="0.25">
      <c r="H742" t="s">
        <v>4869</v>
      </c>
      <c r="I742" t="s">
        <v>4927</v>
      </c>
      <c r="J742" t="s">
        <v>632</v>
      </c>
      <c r="K742" s="1">
        <v>45834</v>
      </c>
      <c r="L742" t="str">
        <f>IFERROR(VLOOKUP(Result5[[#This Row],[RPRO]],'Data Power app'!C:C,1,0),"Xoa")</f>
        <v>Xoa</v>
      </c>
    </row>
    <row r="743" spans="8:12" x14ac:dyDescent="0.25">
      <c r="H743" t="s">
        <v>1496</v>
      </c>
      <c r="I743" t="s">
        <v>1522</v>
      </c>
      <c r="J743" t="s">
        <v>633</v>
      </c>
      <c r="K743" s="1">
        <v>45826</v>
      </c>
      <c r="L743" t="str">
        <f>IFERROR(VLOOKUP(Result5[[#This Row],[RPRO]],'Data Power app'!C:C,1,0),"Xoa")</f>
        <v>RPRO-250529-0169</v>
      </c>
    </row>
    <row r="744" spans="8:12" x14ac:dyDescent="0.25">
      <c r="H744" t="s">
        <v>2889</v>
      </c>
      <c r="I744" t="s">
        <v>3287</v>
      </c>
      <c r="J744" t="s">
        <v>628</v>
      </c>
      <c r="K744" s="1">
        <v>45832</v>
      </c>
      <c r="L744" t="str">
        <f>IFERROR(VLOOKUP(Result5[[#This Row],[RPRO]],'Data Power app'!C:C,1,0),"Xoa")</f>
        <v>Xoa</v>
      </c>
    </row>
    <row r="745" spans="8:12" x14ac:dyDescent="0.25">
      <c r="H745" t="s">
        <v>2890</v>
      </c>
      <c r="I745" t="s">
        <v>3286</v>
      </c>
      <c r="J745" t="s">
        <v>631</v>
      </c>
      <c r="K745" s="1">
        <v>45832</v>
      </c>
      <c r="L745" t="str">
        <f>IFERROR(VLOOKUP(Result5[[#This Row],[RPRO]],'Data Power app'!C:C,1,0),"Xoa")</f>
        <v>Xoa</v>
      </c>
    </row>
    <row r="746" spans="8:12" x14ac:dyDescent="0.25">
      <c r="H746" t="s">
        <v>4392</v>
      </c>
      <c r="I746" t="s">
        <v>4924</v>
      </c>
      <c r="J746" t="s">
        <v>627</v>
      </c>
      <c r="K746" s="1">
        <v>45834</v>
      </c>
      <c r="L746" t="str">
        <f>IFERROR(VLOOKUP(Result5[[#This Row],[RPRO]],'Data Power app'!C:C,1,0),"Xoa")</f>
        <v>Xoa</v>
      </c>
    </row>
    <row r="747" spans="8:12" x14ac:dyDescent="0.25">
      <c r="H747" t="s">
        <v>4399</v>
      </c>
      <c r="I747" t="s">
        <v>4924</v>
      </c>
      <c r="J747" t="s">
        <v>627</v>
      </c>
      <c r="K747" s="1">
        <v>45834</v>
      </c>
      <c r="L747" t="str">
        <f>IFERROR(VLOOKUP(Result5[[#This Row],[RPRO]],'Data Power app'!C:C,1,0),"Xoa")</f>
        <v>Xoa</v>
      </c>
    </row>
    <row r="748" spans="8:12" x14ac:dyDescent="0.25">
      <c r="H748" t="s">
        <v>1868</v>
      </c>
      <c r="I748" t="s">
        <v>1793</v>
      </c>
      <c r="J748" t="s">
        <v>628</v>
      </c>
      <c r="K748" s="1">
        <v>45829</v>
      </c>
      <c r="L748" t="str">
        <f>IFERROR(VLOOKUP(Result5[[#This Row],[RPRO]],'Data Power app'!C:C,1,0),"Xoa")</f>
        <v>Xoa</v>
      </c>
    </row>
    <row r="749" spans="8:12" x14ac:dyDescent="0.25">
      <c r="H749" t="s">
        <v>4400</v>
      </c>
      <c r="I749" t="s">
        <v>4924</v>
      </c>
      <c r="J749" t="s">
        <v>627</v>
      </c>
      <c r="K749" s="1">
        <v>45834</v>
      </c>
      <c r="L749" t="str">
        <f>IFERROR(VLOOKUP(Result5[[#This Row],[RPRO]],'Data Power app'!C:C,1,0),"Xoa")</f>
        <v>Xoa</v>
      </c>
    </row>
    <row r="750" spans="8:12" x14ac:dyDescent="0.25">
      <c r="H750" t="s">
        <v>4876</v>
      </c>
      <c r="I750" t="s">
        <v>4927</v>
      </c>
      <c r="J750" t="s">
        <v>632</v>
      </c>
      <c r="K750" s="1">
        <v>45834</v>
      </c>
      <c r="L750" t="str">
        <f>IFERROR(VLOOKUP(Result5[[#This Row],[RPRO]],'Data Power app'!C:C,1,0),"Xoa")</f>
        <v>Xoa</v>
      </c>
    </row>
    <row r="751" spans="8:12" x14ac:dyDescent="0.25">
      <c r="H751" t="s">
        <v>1952</v>
      </c>
      <c r="I751" t="s">
        <v>1918</v>
      </c>
      <c r="J751" t="s">
        <v>633</v>
      </c>
      <c r="K751" s="1">
        <v>45828</v>
      </c>
      <c r="L751" t="str">
        <f>IFERROR(VLOOKUP(Result5[[#This Row],[RPRO]],'Data Power app'!C:C,1,0),"Xoa")</f>
        <v>RPRO-250529-0366</v>
      </c>
    </row>
    <row r="752" spans="8:12" x14ac:dyDescent="0.25">
      <c r="H752" t="s">
        <v>3646</v>
      </c>
      <c r="I752" t="s">
        <v>4120</v>
      </c>
      <c r="J752" t="s">
        <v>630</v>
      </c>
      <c r="K752" s="1">
        <v>45833</v>
      </c>
      <c r="L752" t="str">
        <f>IFERROR(VLOOKUP(Result5[[#This Row],[RPRO]],'Data Power app'!C:C,1,0),"Xoa")</f>
        <v>Xoa</v>
      </c>
    </row>
    <row r="753" spans="8:12" x14ac:dyDescent="0.25">
      <c r="H753" t="s">
        <v>4538</v>
      </c>
      <c r="I753" t="s">
        <v>4926</v>
      </c>
      <c r="J753" t="s">
        <v>628</v>
      </c>
      <c r="K753" s="1">
        <v>45834</v>
      </c>
      <c r="L753" t="str">
        <f>IFERROR(VLOOKUP(Result5[[#This Row],[RPRO]],'Data Power app'!C:C,1,0),"Xoa")</f>
        <v>Xoa</v>
      </c>
    </row>
    <row r="754" spans="8:12" x14ac:dyDescent="0.25">
      <c r="H754" t="s">
        <v>3637</v>
      </c>
      <c r="I754" t="s">
        <v>4120</v>
      </c>
      <c r="J754" t="s">
        <v>630</v>
      </c>
      <c r="K754" s="1">
        <v>45833</v>
      </c>
      <c r="L754" t="str">
        <f>IFERROR(VLOOKUP(Result5[[#This Row],[RPRO]],'Data Power app'!C:C,1,0),"Xoa")</f>
        <v>RPRO-250602-0012</v>
      </c>
    </row>
    <row r="755" spans="8:12" x14ac:dyDescent="0.25">
      <c r="H755" t="s">
        <v>3638</v>
      </c>
      <c r="I755" t="s">
        <v>4120</v>
      </c>
      <c r="J755" t="s">
        <v>630</v>
      </c>
      <c r="K755" s="1">
        <v>45833</v>
      </c>
      <c r="L755" t="str">
        <f>IFERROR(VLOOKUP(Result5[[#This Row],[RPRO]],'Data Power app'!C:C,1,0),"Xoa")</f>
        <v>Xoa</v>
      </c>
    </row>
    <row r="756" spans="8:12" x14ac:dyDescent="0.25">
      <c r="H756" t="s">
        <v>2003</v>
      </c>
      <c r="I756" t="s">
        <v>1994</v>
      </c>
      <c r="J756" t="s">
        <v>630</v>
      </c>
      <c r="K756" s="1">
        <v>45828</v>
      </c>
      <c r="L756" t="str">
        <f>IFERROR(VLOOKUP(Result5[[#This Row],[RPRO]],'Data Power app'!C:C,1,0),"Xoa")</f>
        <v>Xoa</v>
      </c>
    </row>
    <row r="757" spans="8:12" x14ac:dyDescent="0.25">
      <c r="H757" t="s">
        <v>2002</v>
      </c>
      <c r="I757" t="s">
        <v>1791</v>
      </c>
      <c r="J757" t="s">
        <v>630</v>
      </c>
      <c r="K757" s="1">
        <v>45829</v>
      </c>
      <c r="L757" t="str">
        <f>IFERROR(VLOOKUP(Result5[[#This Row],[RPRO]],'Data Power app'!C:C,1,0),"Xoa")</f>
        <v>Xoa</v>
      </c>
    </row>
    <row r="758" spans="8:12" x14ac:dyDescent="0.25">
      <c r="H758" t="s">
        <v>1871</v>
      </c>
      <c r="I758" t="s">
        <v>1796</v>
      </c>
      <c r="J758" t="s">
        <v>631</v>
      </c>
      <c r="K758" s="1">
        <v>45829</v>
      </c>
      <c r="L758" t="str">
        <f>IFERROR(VLOOKUP(Result5[[#This Row],[RPRO]],'Data Power app'!C:C,1,0),"Xoa")</f>
        <v>Xoa</v>
      </c>
    </row>
    <row r="759" spans="8:12" x14ac:dyDescent="0.25">
      <c r="H759" t="s">
        <v>2004</v>
      </c>
      <c r="I759" t="s">
        <v>1994</v>
      </c>
      <c r="J759" t="s">
        <v>630</v>
      </c>
      <c r="K759" s="1">
        <v>45828</v>
      </c>
      <c r="L759" t="str">
        <f>IFERROR(VLOOKUP(Result5[[#This Row],[RPRO]],'Data Power app'!C:C,1,0),"Xoa")</f>
        <v>Xoa</v>
      </c>
    </row>
    <row r="760" spans="8:12" x14ac:dyDescent="0.25">
      <c r="H760" t="s">
        <v>4394</v>
      </c>
      <c r="I760" t="s">
        <v>4925</v>
      </c>
      <c r="J760" t="s">
        <v>633</v>
      </c>
      <c r="K760" s="1">
        <v>45834</v>
      </c>
      <c r="L760" t="str">
        <f>IFERROR(VLOOKUP(Result5[[#This Row],[RPRO]],'Data Power app'!C:C,1,0),"Xoa")</f>
        <v>Xoa</v>
      </c>
    </row>
    <row r="761" spans="8:12" x14ac:dyDescent="0.25">
      <c r="H761" t="s">
        <v>4395</v>
      </c>
      <c r="I761" t="s">
        <v>4925</v>
      </c>
      <c r="J761" t="s">
        <v>633</v>
      </c>
      <c r="K761" s="1">
        <v>45834</v>
      </c>
      <c r="L761" t="str">
        <f>IFERROR(VLOOKUP(Result5[[#This Row],[RPRO]],'Data Power app'!C:C,1,0),"Xoa")</f>
        <v>Xoa</v>
      </c>
    </row>
    <row r="762" spans="8:12" x14ac:dyDescent="0.25">
      <c r="H762" t="s">
        <v>1996</v>
      </c>
      <c r="I762" t="s">
        <v>1994</v>
      </c>
      <c r="J762" t="s">
        <v>630</v>
      </c>
      <c r="K762" s="1">
        <v>45828</v>
      </c>
      <c r="L762" t="str">
        <f>IFERROR(VLOOKUP(Result5[[#This Row],[RPRO]],'Data Power app'!C:C,1,0),"Xoa")</f>
        <v>Xoa</v>
      </c>
    </row>
    <row r="763" spans="8:12" x14ac:dyDescent="0.25">
      <c r="H763" t="s">
        <v>4396</v>
      </c>
      <c r="I763" t="s">
        <v>4925</v>
      </c>
      <c r="J763" t="s">
        <v>633</v>
      </c>
      <c r="K763" s="1">
        <v>45834</v>
      </c>
      <c r="L763" t="str">
        <f>IFERROR(VLOOKUP(Result5[[#This Row],[RPRO]],'Data Power app'!C:C,1,0),"Xoa")</f>
        <v>Xoa</v>
      </c>
    </row>
    <row r="764" spans="8:12" x14ac:dyDescent="0.25">
      <c r="H764" t="s">
        <v>4397</v>
      </c>
      <c r="I764" t="s">
        <v>4925</v>
      </c>
      <c r="J764" t="s">
        <v>633</v>
      </c>
      <c r="K764" s="1">
        <v>45834</v>
      </c>
      <c r="L764" t="str">
        <f>IFERROR(VLOOKUP(Result5[[#This Row],[RPRO]],'Data Power app'!C:C,1,0),"Xoa")</f>
        <v>Xoa</v>
      </c>
    </row>
    <row r="765" spans="8:12" x14ac:dyDescent="0.25">
      <c r="H765" t="s">
        <v>2005</v>
      </c>
      <c r="I765" t="s">
        <v>1994</v>
      </c>
      <c r="J765" t="s">
        <v>630</v>
      </c>
      <c r="K765" s="1">
        <v>45828</v>
      </c>
      <c r="L765" t="str">
        <f>IFERROR(VLOOKUP(Result5[[#This Row],[RPRO]],'Data Power app'!C:C,1,0),"Xoa")</f>
        <v>Xoa</v>
      </c>
    </row>
    <row r="766" spans="8:12" x14ac:dyDescent="0.25">
      <c r="H766" t="s">
        <v>4398</v>
      </c>
      <c r="I766" t="s">
        <v>4925</v>
      </c>
      <c r="J766" t="s">
        <v>633</v>
      </c>
      <c r="K766" s="1">
        <v>45834</v>
      </c>
      <c r="L766" t="str">
        <f>IFERROR(VLOOKUP(Result5[[#This Row],[RPRO]],'Data Power app'!C:C,1,0),"Xoa")</f>
        <v>Xoa</v>
      </c>
    </row>
    <row r="767" spans="8:12" x14ac:dyDescent="0.25">
      <c r="H767" t="s">
        <v>2023</v>
      </c>
      <c r="I767" t="s">
        <v>1791</v>
      </c>
      <c r="J767" t="s">
        <v>630</v>
      </c>
      <c r="K767" s="1">
        <v>45829</v>
      </c>
      <c r="L767" t="str">
        <f>IFERROR(VLOOKUP(Result5[[#This Row],[RPRO]],'Data Power app'!C:C,1,0),"Xoa")</f>
        <v>Xoa</v>
      </c>
    </row>
    <row r="768" spans="8:12" x14ac:dyDescent="0.25">
      <c r="H768" t="s">
        <v>1953</v>
      </c>
      <c r="I768" t="s">
        <v>1761</v>
      </c>
      <c r="J768" t="s">
        <v>632</v>
      </c>
      <c r="K768" s="1">
        <v>45828</v>
      </c>
      <c r="L768" t="str">
        <f>IFERROR(VLOOKUP(Result5[[#This Row],[RPRO]],'Data Power app'!C:C,1,0),"Xoa")</f>
        <v>Xoa</v>
      </c>
    </row>
    <row r="769" spans="8:12" x14ac:dyDescent="0.25">
      <c r="H769" t="s">
        <v>1993</v>
      </c>
      <c r="I769" t="s">
        <v>1994</v>
      </c>
      <c r="J769" t="s">
        <v>630</v>
      </c>
      <c r="K769" s="1">
        <v>45828</v>
      </c>
      <c r="L769" t="str">
        <f>IFERROR(VLOOKUP(Result5[[#This Row],[RPRO]],'Data Power app'!C:C,1,0),"Xoa")</f>
        <v>Xoa</v>
      </c>
    </row>
    <row r="770" spans="8:12" x14ac:dyDescent="0.25">
      <c r="H770" t="s">
        <v>1995</v>
      </c>
      <c r="I770" t="s">
        <v>1994</v>
      </c>
      <c r="J770" t="s">
        <v>630</v>
      </c>
      <c r="K770" s="1">
        <v>45828</v>
      </c>
      <c r="L770" t="str">
        <f>IFERROR(VLOOKUP(Result5[[#This Row],[RPRO]],'Data Power app'!C:C,1,0),"Xoa")</f>
        <v>Xoa</v>
      </c>
    </row>
    <row r="771" spans="8:12" x14ac:dyDescent="0.25">
      <c r="H771" t="s">
        <v>4635</v>
      </c>
      <c r="I771" t="s">
        <v>4925</v>
      </c>
      <c r="J771" t="s">
        <v>633</v>
      </c>
      <c r="K771" s="1">
        <v>45834</v>
      </c>
      <c r="L771" t="str">
        <f>IFERROR(VLOOKUP(Result5[[#This Row],[RPRO]],'Data Power app'!C:C,1,0),"Xoa")</f>
        <v>Xoa</v>
      </c>
    </row>
    <row r="772" spans="8:12" x14ac:dyDescent="0.25">
      <c r="H772" t="s">
        <v>2006</v>
      </c>
      <c r="I772" t="s">
        <v>1994</v>
      </c>
      <c r="J772" t="s">
        <v>630</v>
      </c>
      <c r="K772" s="1">
        <v>45828</v>
      </c>
      <c r="L772" t="str">
        <f>IFERROR(VLOOKUP(Result5[[#This Row],[RPRO]],'Data Power app'!C:C,1,0),"Xoa")</f>
        <v>Xoa</v>
      </c>
    </row>
    <row r="773" spans="8:12" x14ac:dyDescent="0.25">
      <c r="H773" t="s">
        <v>2024</v>
      </c>
      <c r="I773" t="s">
        <v>1791</v>
      </c>
      <c r="J773" t="s">
        <v>630</v>
      </c>
      <c r="K773" s="1">
        <v>45829</v>
      </c>
      <c r="L773" t="str">
        <f>IFERROR(VLOOKUP(Result5[[#This Row],[RPRO]],'Data Power app'!C:C,1,0),"Xoa")</f>
        <v>Xoa</v>
      </c>
    </row>
    <row r="774" spans="8:12" x14ac:dyDescent="0.25">
      <c r="H774" t="s">
        <v>4848</v>
      </c>
      <c r="I774" t="s">
        <v>4925</v>
      </c>
      <c r="J774" t="s">
        <v>633</v>
      </c>
      <c r="K774" s="1">
        <v>45834</v>
      </c>
      <c r="L774" t="str">
        <f>IFERROR(VLOOKUP(Result5[[#This Row],[RPRO]],'Data Power app'!C:C,1,0),"Xoa")</f>
        <v>Xoa</v>
      </c>
    </row>
    <row r="775" spans="8:12" x14ac:dyDescent="0.25">
      <c r="H775" t="s">
        <v>4850</v>
      </c>
      <c r="I775" t="s">
        <v>4925</v>
      </c>
      <c r="J775" t="s">
        <v>633</v>
      </c>
      <c r="K775" s="1">
        <v>45834</v>
      </c>
      <c r="L775" t="str">
        <f>IFERROR(VLOOKUP(Result5[[#This Row],[RPRO]],'Data Power app'!C:C,1,0),"Xoa")</f>
        <v>Xoa</v>
      </c>
    </row>
    <row r="776" spans="8:12" x14ac:dyDescent="0.25">
      <c r="H776" t="s">
        <v>4878</v>
      </c>
      <c r="I776" t="s">
        <v>4925</v>
      </c>
      <c r="J776" t="s">
        <v>633</v>
      </c>
      <c r="K776" s="1">
        <v>45834</v>
      </c>
      <c r="L776" t="str">
        <f>IFERROR(VLOOKUP(Result5[[#This Row],[RPRO]],'Data Power app'!C:C,1,0),"Xoa")</f>
        <v>Xoa</v>
      </c>
    </row>
    <row r="777" spans="8:12" x14ac:dyDescent="0.25">
      <c r="H777" t="s">
        <v>4880</v>
      </c>
      <c r="I777" t="s">
        <v>4927</v>
      </c>
      <c r="J777" t="s">
        <v>632</v>
      </c>
      <c r="K777" s="1">
        <v>45834</v>
      </c>
      <c r="L777" t="str">
        <f>IFERROR(VLOOKUP(Result5[[#This Row],[RPRO]],'Data Power app'!C:C,1,0),"Xoa")</f>
        <v>Xoa</v>
      </c>
    </row>
    <row r="778" spans="8:12" x14ac:dyDescent="0.25">
      <c r="H778" t="s">
        <v>4542</v>
      </c>
      <c r="I778" t="s">
        <v>4924</v>
      </c>
      <c r="J778" t="s">
        <v>627</v>
      </c>
      <c r="K778" s="1">
        <v>45834</v>
      </c>
      <c r="L778" t="str">
        <f>IFERROR(VLOOKUP(Result5[[#This Row],[RPRO]],'Data Power app'!C:C,1,0),"Xoa")</f>
        <v>Xoa</v>
      </c>
    </row>
    <row r="779" spans="8:12" x14ac:dyDescent="0.25">
      <c r="H779" t="s">
        <v>2918</v>
      </c>
      <c r="I779" t="s">
        <v>3287</v>
      </c>
      <c r="J779" t="s">
        <v>628</v>
      </c>
      <c r="K779" s="1">
        <v>45832</v>
      </c>
      <c r="L779" t="str">
        <f>IFERROR(VLOOKUP(Result5[[#This Row],[RPRO]],'Data Power app'!C:C,1,0),"Xoa")</f>
        <v>Xoa</v>
      </c>
    </row>
    <row r="780" spans="8:12" x14ac:dyDescent="0.25">
      <c r="H780" t="s">
        <v>2919</v>
      </c>
      <c r="I780" t="s">
        <v>3287</v>
      </c>
      <c r="J780" t="s">
        <v>628</v>
      </c>
      <c r="K780" s="1">
        <v>45832</v>
      </c>
      <c r="L780" t="str">
        <f>IFERROR(VLOOKUP(Result5[[#This Row],[RPRO]],'Data Power app'!C:C,1,0),"Xoa")</f>
        <v>Xoa</v>
      </c>
    </row>
    <row r="781" spans="8:12" x14ac:dyDescent="0.25">
      <c r="H781" t="s">
        <v>2920</v>
      </c>
      <c r="I781" t="s">
        <v>3287</v>
      </c>
      <c r="J781" t="s">
        <v>628</v>
      </c>
      <c r="K781" s="1">
        <v>45832</v>
      </c>
      <c r="L781" t="str">
        <f>IFERROR(VLOOKUP(Result5[[#This Row],[RPRO]],'Data Power app'!C:C,1,0),"Xoa")</f>
        <v>Xoa</v>
      </c>
    </row>
    <row r="782" spans="8:12" x14ac:dyDescent="0.25">
      <c r="H782" t="s">
        <v>2921</v>
      </c>
      <c r="I782" t="s">
        <v>3287</v>
      </c>
      <c r="J782" t="s">
        <v>628</v>
      </c>
      <c r="K782" s="1">
        <v>45832</v>
      </c>
      <c r="L782" t="str">
        <f>IFERROR(VLOOKUP(Result5[[#This Row],[RPRO]],'Data Power app'!C:C,1,0),"Xoa")</f>
        <v>Xoa</v>
      </c>
    </row>
    <row r="783" spans="8:12" x14ac:dyDescent="0.25">
      <c r="H783" t="s">
        <v>2922</v>
      </c>
      <c r="I783" t="s">
        <v>3287</v>
      </c>
      <c r="J783" t="s">
        <v>628</v>
      </c>
      <c r="K783" s="1">
        <v>45832</v>
      </c>
      <c r="L783" t="str">
        <f>IFERROR(VLOOKUP(Result5[[#This Row],[RPRO]],'Data Power app'!C:C,1,0),"Xoa")</f>
        <v>Xoa</v>
      </c>
    </row>
    <row r="784" spans="8:12" x14ac:dyDescent="0.25">
      <c r="H784" t="s">
        <v>2923</v>
      </c>
      <c r="I784" t="s">
        <v>3287</v>
      </c>
      <c r="J784" t="s">
        <v>628</v>
      </c>
      <c r="K784" s="1">
        <v>45832</v>
      </c>
      <c r="L784" t="str">
        <f>IFERROR(VLOOKUP(Result5[[#This Row],[RPRO]],'Data Power app'!C:C,1,0),"Xoa")</f>
        <v>Xoa</v>
      </c>
    </row>
    <row r="785" spans="8:12" x14ac:dyDescent="0.25">
      <c r="H785" t="s">
        <v>2924</v>
      </c>
      <c r="I785" t="s">
        <v>3287</v>
      </c>
      <c r="J785" t="s">
        <v>628</v>
      </c>
      <c r="K785" s="1">
        <v>45832</v>
      </c>
      <c r="L785" t="str">
        <f>IFERROR(VLOOKUP(Result5[[#This Row],[RPRO]],'Data Power app'!C:C,1,0),"Xoa")</f>
        <v>Xoa</v>
      </c>
    </row>
    <row r="786" spans="8:12" x14ac:dyDescent="0.25">
      <c r="H786" t="s">
        <v>2925</v>
      </c>
      <c r="I786" t="s">
        <v>3287</v>
      </c>
      <c r="J786" t="s">
        <v>628</v>
      </c>
      <c r="K786" s="1">
        <v>45832</v>
      </c>
      <c r="L786" t="str">
        <f>IFERROR(VLOOKUP(Result5[[#This Row],[RPRO]],'Data Power app'!C:C,1,0),"Xoa")</f>
        <v>Xoa</v>
      </c>
    </row>
    <row r="787" spans="8:12" x14ac:dyDescent="0.25">
      <c r="H787" t="s">
        <v>2926</v>
      </c>
      <c r="I787" t="s">
        <v>3287</v>
      </c>
      <c r="J787" t="s">
        <v>628</v>
      </c>
      <c r="K787" s="1">
        <v>45832</v>
      </c>
      <c r="L787" t="str">
        <f>IFERROR(VLOOKUP(Result5[[#This Row],[RPRO]],'Data Power app'!C:C,1,0),"Xoa")</f>
        <v>Xoa</v>
      </c>
    </row>
    <row r="788" spans="8:12" x14ac:dyDescent="0.25">
      <c r="H788" t="s">
        <v>2927</v>
      </c>
      <c r="I788" t="s">
        <v>3287</v>
      </c>
      <c r="J788" t="s">
        <v>628</v>
      </c>
      <c r="K788" s="1">
        <v>45832</v>
      </c>
      <c r="L788" t="str">
        <f>IFERROR(VLOOKUP(Result5[[#This Row],[RPRO]],'Data Power app'!C:C,1,0),"Xoa")</f>
        <v>Xoa</v>
      </c>
    </row>
    <row r="789" spans="8:12" x14ac:dyDescent="0.25">
      <c r="H789" t="s">
        <v>1951</v>
      </c>
      <c r="I789" t="s">
        <v>1761</v>
      </c>
      <c r="J789" t="s">
        <v>632</v>
      </c>
      <c r="K789" s="1">
        <v>45828</v>
      </c>
      <c r="L789" t="str">
        <f>IFERROR(VLOOKUP(Result5[[#This Row],[RPRO]],'Data Power app'!C:C,1,0),"Xoa")</f>
        <v>Xoa</v>
      </c>
    </row>
    <row r="790" spans="8:12" x14ac:dyDescent="0.25">
      <c r="H790" t="s">
        <v>1947</v>
      </c>
      <c r="I790" t="s">
        <v>1761</v>
      </c>
      <c r="J790" t="s">
        <v>632</v>
      </c>
      <c r="K790" s="1">
        <v>45828</v>
      </c>
      <c r="L790" t="str">
        <f>IFERROR(VLOOKUP(Result5[[#This Row],[RPRO]],'Data Power app'!C:C,1,0),"Xoa")</f>
        <v>Xoa</v>
      </c>
    </row>
    <row r="791" spans="8:12" x14ac:dyDescent="0.25">
      <c r="H791" t="s">
        <v>1948</v>
      </c>
      <c r="I791" t="s">
        <v>1761</v>
      </c>
      <c r="J791" t="s">
        <v>632</v>
      </c>
      <c r="K791" s="1">
        <v>45828</v>
      </c>
      <c r="L791" t="str">
        <f>IFERROR(VLOOKUP(Result5[[#This Row],[RPRO]],'Data Power app'!C:C,1,0),"Xoa")</f>
        <v>Xoa</v>
      </c>
    </row>
    <row r="792" spans="8:12" x14ac:dyDescent="0.25">
      <c r="H792" t="s">
        <v>1949</v>
      </c>
      <c r="I792" t="s">
        <v>1761</v>
      </c>
      <c r="J792" t="s">
        <v>632</v>
      </c>
      <c r="K792" s="1">
        <v>45828</v>
      </c>
      <c r="L792" t="str">
        <f>IFERROR(VLOOKUP(Result5[[#This Row],[RPRO]],'Data Power app'!C:C,1,0),"Xoa")</f>
        <v>Xoa</v>
      </c>
    </row>
    <row r="793" spans="8:12" x14ac:dyDescent="0.25">
      <c r="H793" t="s">
        <v>1950</v>
      </c>
      <c r="I793" t="s">
        <v>1761</v>
      </c>
      <c r="J793" t="s">
        <v>632</v>
      </c>
      <c r="K793" s="1">
        <v>45828</v>
      </c>
      <c r="L793" t="str">
        <f>IFERROR(VLOOKUP(Result5[[#This Row],[RPRO]],'Data Power app'!C:C,1,0),"Xoa")</f>
        <v>Xoa</v>
      </c>
    </row>
    <row r="794" spans="8:12" x14ac:dyDescent="0.25">
      <c r="H794" t="s">
        <v>2068</v>
      </c>
      <c r="I794" t="s">
        <v>1791</v>
      </c>
      <c r="J794" t="s">
        <v>630</v>
      </c>
      <c r="K794" s="1">
        <v>45829</v>
      </c>
      <c r="L794" t="str">
        <f>IFERROR(VLOOKUP(Result5[[#This Row],[RPRO]],'Data Power app'!C:C,1,0),"Xoa")</f>
        <v>Xoa</v>
      </c>
    </row>
    <row r="795" spans="8:12" x14ac:dyDescent="0.25">
      <c r="H795" t="s">
        <v>3436</v>
      </c>
      <c r="I795" t="s">
        <v>4116</v>
      </c>
      <c r="J795" t="s">
        <v>628</v>
      </c>
      <c r="K795" s="1">
        <v>45833</v>
      </c>
      <c r="L795" t="str">
        <f>IFERROR(VLOOKUP(Result5[[#This Row],[RPRO]],'Data Power app'!C:C,1,0),"Xoa")</f>
        <v>Xoa</v>
      </c>
    </row>
    <row r="796" spans="8:12" x14ac:dyDescent="0.25">
      <c r="H796" t="s">
        <v>4109</v>
      </c>
      <c r="I796" t="s">
        <v>4115</v>
      </c>
      <c r="J796" t="s">
        <v>627</v>
      </c>
      <c r="K796" s="1">
        <v>45833</v>
      </c>
      <c r="L796" t="str">
        <f>IFERROR(VLOOKUP(Result5[[#This Row],[RPRO]],'Data Power app'!C:C,1,0),"Xoa")</f>
        <v>Xoa</v>
      </c>
    </row>
    <row r="797" spans="8:12" x14ac:dyDescent="0.25">
      <c r="H797" t="s">
        <v>4728</v>
      </c>
      <c r="I797" t="s">
        <v>4925</v>
      </c>
      <c r="J797" t="s">
        <v>633</v>
      </c>
      <c r="K797" s="1">
        <v>45834</v>
      </c>
      <c r="L797" t="str">
        <f>IFERROR(VLOOKUP(Result5[[#This Row],[RPRO]],'Data Power app'!C:C,1,0),"Xoa")</f>
        <v>Xoa</v>
      </c>
    </row>
    <row r="798" spans="8:12" x14ac:dyDescent="0.25">
      <c r="H798" t="s">
        <v>4730</v>
      </c>
      <c r="I798" t="s">
        <v>4925</v>
      </c>
      <c r="J798" t="s">
        <v>633</v>
      </c>
      <c r="K798" s="1">
        <v>45834</v>
      </c>
      <c r="L798" t="str">
        <f>IFERROR(VLOOKUP(Result5[[#This Row],[RPRO]],'Data Power app'!C:C,1,0),"Xoa")</f>
        <v>Xoa</v>
      </c>
    </row>
    <row r="799" spans="8:12" x14ac:dyDescent="0.25">
      <c r="H799" t="s">
        <v>4110</v>
      </c>
      <c r="I799" t="s">
        <v>4114</v>
      </c>
      <c r="J799" t="s">
        <v>632</v>
      </c>
      <c r="K799" s="1">
        <v>45833</v>
      </c>
      <c r="L799" t="str">
        <f>IFERROR(VLOOKUP(Result5[[#This Row],[RPRO]],'Data Power app'!C:C,1,0),"Xoa")</f>
        <v>Xoa</v>
      </c>
    </row>
    <row r="800" spans="8:12" x14ac:dyDescent="0.25">
      <c r="H800" t="s">
        <v>4111</v>
      </c>
      <c r="I800" t="s">
        <v>4114</v>
      </c>
      <c r="J800" t="s">
        <v>632</v>
      </c>
      <c r="K800" s="1">
        <v>45833</v>
      </c>
      <c r="L800" t="str">
        <f>IFERROR(VLOOKUP(Result5[[#This Row],[RPRO]],'Data Power app'!C:C,1,0),"Xoa")</f>
        <v>Xoa</v>
      </c>
    </row>
    <row r="801" spans="8:12" x14ac:dyDescent="0.25">
      <c r="H801" t="s">
        <v>4112</v>
      </c>
      <c r="I801" t="s">
        <v>4114</v>
      </c>
      <c r="J801" t="s">
        <v>632</v>
      </c>
      <c r="K801" s="1">
        <v>45833</v>
      </c>
      <c r="L801" t="str">
        <f>IFERROR(VLOOKUP(Result5[[#This Row],[RPRO]],'Data Power app'!C:C,1,0),"Xoa")</f>
        <v>Xoa</v>
      </c>
    </row>
    <row r="802" spans="8:12" x14ac:dyDescent="0.25">
      <c r="H802" t="s">
        <v>4113</v>
      </c>
      <c r="I802" t="s">
        <v>4114</v>
      </c>
      <c r="J802" t="s">
        <v>632</v>
      </c>
      <c r="K802" s="1">
        <v>45833</v>
      </c>
      <c r="L802" t="str">
        <f>IFERROR(VLOOKUP(Result5[[#This Row],[RPRO]],'Data Power app'!C:C,1,0),"Xoa")</f>
        <v>Xoa</v>
      </c>
    </row>
    <row r="803" spans="8:12" x14ac:dyDescent="0.25">
      <c r="H803" t="s">
        <v>4544</v>
      </c>
      <c r="I803" t="s">
        <v>4923</v>
      </c>
      <c r="J803" t="s">
        <v>631</v>
      </c>
      <c r="K803" s="1">
        <v>45834</v>
      </c>
      <c r="L803" t="str">
        <f>IFERROR(VLOOKUP(Result5[[#This Row],[RPRO]],'Data Power app'!C:C,1,0),"Xoa")</f>
        <v>Xoa</v>
      </c>
    </row>
    <row r="804" spans="8:12" x14ac:dyDescent="0.25">
      <c r="H804" t="s">
        <v>2034</v>
      </c>
      <c r="I804" t="s">
        <v>1960</v>
      </c>
      <c r="J804" t="s">
        <v>629</v>
      </c>
      <c r="K804" s="1">
        <v>45829</v>
      </c>
      <c r="L804" t="str">
        <f>IFERROR(VLOOKUP(Result5[[#This Row],[RPRO]],'Data Power app'!C:C,1,0),"Xoa")</f>
        <v>Xoa</v>
      </c>
    </row>
    <row r="805" spans="8:12" x14ac:dyDescent="0.25">
      <c r="H805" t="s">
        <v>2020</v>
      </c>
      <c r="I805" t="s">
        <v>1761</v>
      </c>
      <c r="J805" t="s">
        <v>632</v>
      </c>
      <c r="K805" s="1">
        <v>45828</v>
      </c>
      <c r="L805" t="str">
        <f>IFERROR(VLOOKUP(Result5[[#This Row],[RPRO]],'Data Power app'!C:C,1,0),"Xoa")</f>
        <v>Xoa</v>
      </c>
    </row>
    <row r="806" spans="8:12" x14ac:dyDescent="0.25">
      <c r="H806" t="s">
        <v>3607</v>
      </c>
      <c r="I806" t="s">
        <v>4116</v>
      </c>
      <c r="J806" t="s">
        <v>628</v>
      </c>
      <c r="K806" s="1">
        <v>45833</v>
      </c>
      <c r="L806" t="str">
        <f>IFERROR(VLOOKUP(Result5[[#This Row],[RPRO]],'Data Power app'!C:C,1,0),"Xoa")</f>
        <v>Xoa</v>
      </c>
    </row>
    <row r="807" spans="8:12" x14ac:dyDescent="0.25">
      <c r="H807" t="s">
        <v>4650</v>
      </c>
      <c r="I807" t="s">
        <v>4925</v>
      </c>
      <c r="J807" t="s">
        <v>633</v>
      </c>
      <c r="K807" s="1">
        <v>45834</v>
      </c>
      <c r="L807" t="str">
        <f>IFERROR(VLOOKUP(Result5[[#This Row],[RPRO]],'Data Power app'!C:C,1,0),"Xoa")</f>
        <v>RPRO-250604-0562</v>
      </c>
    </row>
    <row r="808" spans="8:12" x14ac:dyDescent="0.25">
      <c r="H808" t="s">
        <v>3647</v>
      </c>
      <c r="I808" t="s">
        <v>4120</v>
      </c>
      <c r="J808" t="s">
        <v>630</v>
      </c>
      <c r="K808" s="1">
        <v>45833</v>
      </c>
      <c r="L808" t="str">
        <f>IFERROR(VLOOKUP(Result5[[#This Row],[RPRO]],'Data Power app'!C:C,1,0),"Xoa")</f>
        <v>Xoa</v>
      </c>
    </row>
    <row r="809" spans="8:12" x14ac:dyDescent="0.25">
      <c r="H809" t="s">
        <v>3180</v>
      </c>
      <c r="I809" t="s">
        <v>3289</v>
      </c>
      <c r="J809" t="s">
        <v>632</v>
      </c>
      <c r="K809" s="1">
        <v>45832</v>
      </c>
      <c r="L809" t="str">
        <f>IFERROR(VLOOKUP(Result5[[#This Row],[RPRO]],'Data Power app'!C:C,1,0),"Xoa")</f>
        <v>Xoa</v>
      </c>
    </row>
    <row r="810" spans="8:12" x14ac:dyDescent="0.25">
      <c r="H810" t="s">
        <v>3181</v>
      </c>
      <c r="I810" t="s">
        <v>3289</v>
      </c>
      <c r="J810" t="s">
        <v>632</v>
      </c>
      <c r="K810" s="1">
        <v>45832</v>
      </c>
      <c r="L810" t="str">
        <f>IFERROR(VLOOKUP(Result5[[#This Row],[RPRO]],'Data Power app'!C:C,1,0),"Xoa")</f>
        <v>Xoa</v>
      </c>
    </row>
    <row r="811" spans="8:12" x14ac:dyDescent="0.25">
      <c r="H811" t="s">
        <v>2012</v>
      </c>
      <c r="I811" t="s">
        <v>1794</v>
      </c>
      <c r="J811" t="s">
        <v>627</v>
      </c>
      <c r="K811" s="1">
        <v>45829</v>
      </c>
      <c r="L811" t="str">
        <f>IFERROR(VLOOKUP(Result5[[#This Row],[RPRO]],'Data Power app'!C:C,1,0),"Xoa")</f>
        <v>Xoa</v>
      </c>
    </row>
    <row r="812" spans="8:12" x14ac:dyDescent="0.25">
      <c r="H812" t="s">
        <v>2014</v>
      </c>
      <c r="I812" t="s">
        <v>1794</v>
      </c>
      <c r="J812" t="s">
        <v>627</v>
      </c>
      <c r="K812" s="1">
        <v>45829</v>
      </c>
      <c r="L812" t="str">
        <f>IFERROR(VLOOKUP(Result5[[#This Row],[RPRO]],'Data Power app'!C:C,1,0),"Xoa")</f>
        <v>Xoa</v>
      </c>
    </row>
    <row r="813" spans="8:12" x14ac:dyDescent="0.25">
      <c r="H813" t="s">
        <v>2015</v>
      </c>
      <c r="I813" t="s">
        <v>1794</v>
      </c>
      <c r="J813" t="s">
        <v>627</v>
      </c>
      <c r="K813" s="1">
        <v>45829</v>
      </c>
      <c r="L813" t="str">
        <f>IFERROR(VLOOKUP(Result5[[#This Row],[RPRO]],'Data Power app'!C:C,1,0),"Xoa")</f>
        <v>Xoa</v>
      </c>
    </row>
    <row r="814" spans="8:12" x14ac:dyDescent="0.25">
      <c r="H814" t="s">
        <v>3437</v>
      </c>
      <c r="I814" t="s">
        <v>4116</v>
      </c>
      <c r="J814" t="s">
        <v>628</v>
      </c>
      <c r="K814" s="1">
        <v>45833</v>
      </c>
      <c r="L814" t="str">
        <f>IFERROR(VLOOKUP(Result5[[#This Row],[RPRO]],'Data Power app'!C:C,1,0),"Xoa")</f>
        <v>Xoa</v>
      </c>
    </row>
    <row r="815" spans="8:12" x14ac:dyDescent="0.25">
      <c r="H815" t="s">
        <v>3438</v>
      </c>
      <c r="I815" t="s">
        <v>4116</v>
      </c>
      <c r="J815" t="s">
        <v>628</v>
      </c>
      <c r="K815" s="1">
        <v>45833</v>
      </c>
      <c r="L815" t="str">
        <f>IFERROR(VLOOKUP(Result5[[#This Row],[RPRO]],'Data Power app'!C:C,1,0),"Xoa")</f>
        <v>Xoa</v>
      </c>
    </row>
    <row r="816" spans="8:12" x14ac:dyDescent="0.25">
      <c r="H816" t="s">
        <v>4736</v>
      </c>
      <c r="I816" t="s">
        <v>4925</v>
      </c>
      <c r="J816" t="s">
        <v>633</v>
      </c>
      <c r="K816" s="1">
        <v>45834</v>
      </c>
      <c r="L816" t="str">
        <f>IFERROR(VLOOKUP(Result5[[#This Row],[RPRO]],'Data Power app'!C:C,1,0),"Xoa")</f>
        <v>Xoa</v>
      </c>
    </row>
    <row r="817" spans="8:12" x14ac:dyDescent="0.25">
      <c r="H817" t="s">
        <v>2962</v>
      </c>
      <c r="I817" t="s">
        <v>3286</v>
      </c>
      <c r="J817" t="s">
        <v>631</v>
      </c>
      <c r="K817" s="1">
        <v>45832</v>
      </c>
      <c r="L817" t="str">
        <f>IFERROR(VLOOKUP(Result5[[#This Row],[RPRO]],'Data Power app'!C:C,1,0),"Xoa")</f>
        <v>Xoa</v>
      </c>
    </row>
    <row r="818" spans="8:12" x14ac:dyDescent="0.25">
      <c r="H818" t="s">
        <v>2965</v>
      </c>
      <c r="I818" t="s">
        <v>3286</v>
      </c>
      <c r="J818" t="s">
        <v>631</v>
      </c>
      <c r="K818" s="1">
        <v>45832</v>
      </c>
      <c r="L818" t="str">
        <f>IFERROR(VLOOKUP(Result5[[#This Row],[RPRO]],'Data Power app'!C:C,1,0),"Xoa")</f>
        <v>Xoa</v>
      </c>
    </row>
    <row r="819" spans="8:12" x14ac:dyDescent="0.25">
      <c r="H819" t="s">
        <v>3189</v>
      </c>
      <c r="I819" t="s">
        <v>3286</v>
      </c>
      <c r="J819" t="s">
        <v>631</v>
      </c>
      <c r="K819" s="1">
        <v>45832</v>
      </c>
      <c r="L819" t="str">
        <f>IFERROR(VLOOKUP(Result5[[#This Row],[RPRO]],'Data Power app'!C:C,1,0),"Xoa")</f>
        <v>Xoa</v>
      </c>
    </row>
    <row r="820" spans="8:12" x14ac:dyDescent="0.25">
      <c r="H820" t="s">
        <v>4675</v>
      </c>
      <c r="I820" t="s">
        <v>4928</v>
      </c>
      <c r="J820" t="s">
        <v>630</v>
      </c>
      <c r="K820" s="1">
        <v>45834</v>
      </c>
      <c r="L820" t="str">
        <f>IFERROR(VLOOKUP(Result5[[#This Row],[RPRO]],'Data Power app'!C:C,1,0),"Xoa")</f>
        <v>Xoa</v>
      </c>
    </row>
    <row r="821" spans="8:12" x14ac:dyDescent="0.25">
      <c r="H821" t="s">
        <v>4678</v>
      </c>
      <c r="I821" t="s">
        <v>4928</v>
      </c>
      <c r="J821" t="s">
        <v>630</v>
      </c>
      <c r="K821" s="1">
        <v>45834</v>
      </c>
      <c r="L821" t="str">
        <f>IFERROR(VLOOKUP(Result5[[#This Row],[RPRO]],'Data Power app'!C:C,1,0),"Xoa")</f>
        <v>Xoa</v>
      </c>
    </row>
    <row r="822" spans="8:12" x14ac:dyDescent="0.25">
      <c r="H822" t="s">
        <v>4680</v>
      </c>
      <c r="I822" t="s">
        <v>4928</v>
      </c>
      <c r="J822" t="s">
        <v>630</v>
      </c>
      <c r="K822" s="1">
        <v>45834</v>
      </c>
      <c r="L822" t="str">
        <f>IFERROR(VLOOKUP(Result5[[#This Row],[RPRO]],'Data Power app'!C:C,1,0),"Xoa")</f>
        <v>Xoa</v>
      </c>
    </row>
    <row r="823" spans="8:12" x14ac:dyDescent="0.25">
      <c r="H823" t="s">
        <v>4682</v>
      </c>
      <c r="I823" t="s">
        <v>4928</v>
      </c>
      <c r="J823" t="s">
        <v>630</v>
      </c>
      <c r="K823" s="1">
        <v>45834</v>
      </c>
      <c r="L823" t="str">
        <f>IFERROR(VLOOKUP(Result5[[#This Row],[RPRO]],'Data Power app'!C:C,1,0),"Xoa")</f>
        <v>Xoa</v>
      </c>
    </row>
    <row r="824" spans="8:12" x14ac:dyDescent="0.25">
      <c r="H824" t="s">
        <v>4683</v>
      </c>
      <c r="I824" t="s">
        <v>4928</v>
      </c>
      <c r="J824" t="s">
        <v>630</v>
      </c>
      <c r="K824" s="1">
        <v>45834</v>
      </c>
      <c r="L824" t="str">
        <f>IFERROR(VLOOKUP(Result5[[#This Row],[RPRO]],'Data Power app'!C:C,1,0),"Xoa")</f>
        <v>Xoa</v>
      </c>
    </row>
    <row r="825" spans="8:12" x14ac:dyDescent="0.25">
      <c r="H825" t="s">
        <v>4684</v>
      </c>
      <c r="I825" t="s">
        <v>4928</v>
      </c>
      <c r="J825" t="s">
        <v>630</v>
      </c>
      <c r="K825" s="1">
        <v>45834</v>
      </c>
      <c r="L825" t="str">
        <f>IFERROR(VLOOKUP(Result5[[#This Row],[RPRO]],'Data Power app'!C:C,1,0),"Xoa")</f>
        <v>Xoa</v>
      </c>
    </row>
    <row r="826" spans="8:12" x14ac:dyDescent="0.25">
      <c r="H826" t="s">
        <v>4686</v>
      </c>
      <c r="I826" t="s">
        <v>4928</v>
      </c>
      <c r="J826" t="s">
        <v>630</v>
      </c>
      <c r="K826" s="1">
        <v>45834</v>
      </c>
      <c r="L826" t="str">
        <f>IFERROR(VLOOKUP(Result5[[#This Row],[RPRO]],'Data Power app'!C:C,1,0),"Xoa")</f>
        <v>Xoa</v>
      </c>
    </row>
    <row r="827" spans="8:12" x14ac:dyDescent="0.25">
      <c r="H827" t="s">
        <v>4691</v>
      </c>
      <c r="I827" t="s">
        <v>4928</v>
      </c>
      <c r="J827" t="s">
        <v>630</v>
      </c>
      <c r="K827" s="1">
        <v>45834</v>
      </c>
      <c r="L827" t="str">
        <f>IFERROR(VLOOKUP(Result5[[#This Row],[RPRO]],'Data Power app'!C:C,1,0),"Xoa")</f>
        <v>Xoa</v>
      </c>
    </row>
    <row r="828" spans="8:12" x14ac:dyDescent="0.25">
      <c r="H828" t="s">
        <v>4692</v>
      </c>
      <c r="I828" t="s">
        <v>4928</v>
      </c>
      <c r="J828" t="s">
        <v>630</v>
      </c>
      <c r="K828" s="1">
        <v>45834</v>
      </c>
      <c r="L828" t="str">
        <f>IFERROR(VLOOKUP(Result5[[#This Row],[RPRO]],'Data Power app'!C:C,1,0),"Xoa")</f>
        <v>Xoa</v>
      </c>
    </row>
    <row r="829" spans="8:12" x14ac:dyDescent="0.25">
      <c r="H829" t="s">
        <v>4694</v>
      </c>
      <c r="I829" t="s">
        <v>4928</v>
      </c>
      <c r="J829" t="s">
        <v>630</v>
      </c>
      <c r="K829" s="1">
        <v>45834</v>
      </c>
      <c r="L829" t="str">
        <f>IFERROR(VLOOKUP(Result5[[#This Row],[RPRO]],'Data Power app'!C:C,1,0),"Xoa")</f>
        <v>Xoa</v>
      </c>
    </row>
    <row r="830" spans="8:12" x14ac:dyDescent="0.25">
      <c r="H830" t="s">
        <v>4696</v>
      </c>
      <c r="I830" t="s">
        <v>4928</v>
      </c>
      <c r="J830" t="s">
        <v>630</v>
      </c>
      <c r="K830" s="1">
        <v>45834</v>
      </c>
      <c r="L830" t="str">
        <f>IFERROR(VLOOKUP(Result5[[#This Row],[RPRO]],'Data Power app'!C:C,1,0),"Xoa")</f>
        <v>Xoa</v>
      </c>
    </row>
    <row r="831" spans="8:12" x14ac:dyDescent="0.25">
      <c r="H831" t="s">
        <v>4699</v>
      </c>
      <c r="I831" t="s">
        <v>4928</v>
      </c>
      <c r="J831" t="s">
        <v>630</v>
      </c>
      <c r="K831" s="1">
        <v>45834</v>
      </c>
      <c r="L831" t="str">
        <f>IFERROR(VLOOKUP(Result5[[#This Row],[RPRO]],'Data Power app'!C:C,1,0),"Xoa")</f>
        <v>Xoa</v>
      </c>
    </row>
    <row r="832" spans="8:12" x14ac:dyDescent="0.25">
      <c r="H832" t="s">
        <v>4701</v>
      </c>
      <c r="I832" t="s">
        <v>4928</v>
      </c>
      <c r="J832" t="s">
        <v>630</v>
      </c>
      <c r="K832" s="1">
        <v>45834</v>
      </c>
      <c r="L832" t="str">
        <f>IFERROR(VLOOKUP(Result5[[#This Row],[RPRO]],'Data Power app'!C:C,1,0),"Xoa")</f>
        <v>Xoa</v>
      </c>
    </row>
    <row r="833" spans="8:12" x14ac:dyDescent="0.25">
      <c r="H833" t="s">
        <v>4703</v>
      </c>
      <c r="I833" t="s">
        <v>4928</v>
      </c>
      <c r="J833" t="s">
        <v>630</v>
      </c>
      <c r="K833" s="1">
        <v>45834</v>
      </c>
      <c r="L833" t="str">
        <f>IFERROR(VLOOKUP(Result5[[#This Row],[RPRO]],'Data Power app'!C:C,1,0),"Xoa")</f>
        <v>Xoa</v>
      </c>
    </row>
    <row r="834" spans="8:12" x14ac:dyDescent="0.25">
      <c r="H834" t="s">
        <v>4705</v>
      </c>
      <c r="I834" t="s">
        <v>4928</v>
      </c>
      <c r="J834" t="s">
        <v>630</v>
      </c>
      <c r="K834" s="1">
        <v>45834</v>
      </c>
      <c r="L834" t="str">
        <f>IFERROR(VLOOKUP(Result5[[#This Row],[RPRO]],'Data Power app'!C:C,1,0),"Xoa")</f>
        <v>Xoa</v>
      </c>
    </row>
    <row r="835" spans="8:12" x14ac:dyDescent="0.25">
      <c r="H835" t="s">
        <v>4707</v>
      </c>
      <c r="I835" t="s">
        <v>4928</v>
      </c>
      <c r="J835" t="s">
        <v>630</v>
      </c>
      <c r="K835" s="1">
        <v>45834</v>
      </c>
      <c r="L835" t="str">
        <f>IFERROR(VLOOKUP(Result5[[#This Row],[RPRO]],'Data Power app'!C:C,1,0),"Xoa")</f>
        <v>Xoa</v>
      </c>
    </row>
    <row r="836" spans="8:12" x14ac:dyDescent="0.25">
      <c r="H836" t="s">
        <v>4709</v>
      </c>
      <c r="I836" t="s">
        <v>4928</v>
      </c>
      <c r="J836" t="s">
        <v>630</v>
      </c>
      <c r="K836" s="1">
        <v>45834</v>
      </c>
      <c r="L836" t="str">
        <f>IFERROR(VLOOKUP(Result5[[#This Row],[RPRO]],'Data Power app'!C:C,1,0),"Xoa")</f>
        <v>Xoa</v>
      </c>
    </row>
    <row r="837" spans="8:12" x14ac:dyDescent="0.25">
      <c r="H837" t="s">
        <v>4711</v>
      </c>
      <c r="I837" t="s">
        <v>4928</v>
      </c>
      <c r="J837" t="s">
        <v>630</v>
      </c>
      <c r="K837" s="1">
        <v>45834</v>
      </c>
      <c r="L837" t="str">
        <f>IFERROR(VLOOKUP(Result5[[#This Row],[RPRO]],'Data Power app'!C:C,1,0),"Xoa")</f>
        <v>Xoa</v>
      </c>
    </row>
    <row r="838" spans="8:12" x14ac:dyDescent="0.25">
      <c r="H838" t="s">
        <v>4713</v>
      </c>
      <c r="I838" t="s">
        <v>4928</v>
      </c>
      <c r="J838" t="s">
        <v>630</v>
      </c>
      <c r="K838" s="1">
        <v>45834</v>
      </c>
      <c r="L838" t="str">
        <f>IFERROR(VLOOKUP(Result5[[#This Row],[RPRO]],'Data Power app'!C:C,1,0),"Xoa")</f>
        <v>Xoa</v>
      </c>
    </row>
    <row r="839" spans="8:12" x14ac:dyDescent="0.25">
      <c r="H839" t="s">
        <v>4715</v>
      </c>
      <c r="I839" t="s">
        <v>4928</v>
      </c>
      <c r="J839" t="s">
        <v>630</v>
      </c>
      <c r="K839" s="1">
        <v>45834</v>
      </c>
      <c r="L839" t="str">
        <f>IFERROR(VLOOKUP(Result5[[#This Row],[RPRO]],'Data Power app'!C:C,1,0),"Xoa")</f>
        <v>Xoa</v>
      </c>
    </row>
    <row r="840" spans="8:12" x14ac:dyDescent="0.25">
      <c r="H840" t="s">
        <v>4717</v>
      </c>
      <c r="I840" t="s">
        <v>4928</v>
      </c>
      <c r="J840" t="s">
        <v>630</v>
      </c>
      <c r="K840" s="1">
        <v>45834</v>
      </c>
      <c r="L840" t="str">
        <f>IFERROR(VLOOKUP(Result5[[#This Row],[RPRO]],'Data Power app'!C:C,1,0),"Xoa")</f>
        <v>Xoa</v>
      </c>
    </row>
    <row r="841" spans="8:12" x14ac:dyDescent="0.25">
      <c r="H841" t="s">
        <v>4719</v>
      </c>
      <c r="I841" t="s">
        <v>4928</v>
      </c>
      <c r="J841" t="s">
        <v>630</v>
      </c>
      <c r="K841" s="1">
        <v>45834</v>
      </c>
      <c r="L841" t="str">
        <f>IFERROR(VLOOKUP(Result5[[#This Row],[RPRO]],'Data Power app'!C:C,1,0),"Xoa")</f>
        <v>Xoa</v>
      </c>
    </row>
    <row r="842" spans="8:12" x14ac:dyDescent="0.25">
      <c r="H842" t="s">
        <v>4721</v>
      </c>
      <c r="I842" t="s">
        <v>4928</v>
      </c>
      <c r="J842" t="s">
        <v>630</v>
      </c>
      <c r="K842" s="1">
        <v>45834</v>
      </c>
      <c r="L842" t="str">
        <f>IFERROR(VLOOKUP(Result5[[#This Row],[RPRO]],'Data Power app'!C:C,1,0),"Xoa")</f>
        <v>Xoa</v>
      </c>
    </row>
    <row r="843" spans="8:12" x14ac:dyDescent="0.25">
      <c r="H843" t="s">
        <v>4723</v>
      </c>
      <c r="I843" t="s">
        <v>4928</v>
      </c>
      <c r="J843" t="s">
        <v>630</v>
      </c>
      <c r="K843" s="1">
        <v>45834</v>
      </c>
      <c r="L843" t="str">
        <f>IFERROR(VLOOKUP(Result5[[#This Row],[RPRO]],'Data Power app'!C:C,1,0),"Xoa")</f>
        <v>Xoa</v>
      </c>
    </row>
    <row r="844" spans="8:12" x14ac:dyDescent="0.25">
      <c r="H844" t="s">
        <v>4725</v>
      </c>
      <c r="I844" t="s">
        <v>4928</v>
      </c>
      <c r="J844" t="s">
        <v>630</v>
      </c>
      <c r="K844" s="1">
        <v>45834</v>
      </c>
      <c r="L844" t="str">
        <f>IFERROR(VLOOKUP(Result5[[#This Row],[RPRO]],'Data Power app'!C:C,1,0),"Xoa")</f>
        <v>Xoa</v>
      </c>
    </row>
    <row r="845" spans="8:12" x14ac:dyDescent="0.25">
      <c r="H845" t="s">
        <v>4727</v>
      </c>
      <c r="I845" t="s">
        <v>4928</v>
      </c>
      <c r="J845" t="s">
        <v>630</v>
      </c>
      <c r="K845" s="1">
        <v>45834</v>
      </c>
      <c r="L845" t="str">
        <f>IFERROR(VLOOKUP(Result5[[#This Row],[RPRO]],'Data Power app'!C:C,1,0),"Xoa")</f>
        <v>Xoa</v>
      </c>
    </row>
    <row r="846" spans="8:12" x14ac:dyDescent="0.25">
      <c r="H846" t="s">
        <v>2967</v>
      </c>
      <c r="I846" t="s">
        <v>3288</v>
      </c>
      <c r="J846" t="s">
        <v>627</v>
      </c>
      <c r="K846" s="1">
        <v>45832</v>
      </c>
      <c r="L846" t="str">
        <f>IFERROR(VLOOKUP(Result5[[#This Row],[RPRO]],'Data Power app'!C:C,1,0),"Xoa")</f>
        <v>Xoa</v>
      </c>
    </row>
    <row r="847" spans="8:12" x14ac:dyDescent="0.25">
      <c r="H847" t="s">
        <v>2968</v>
      </c>
      <c r="I847" t="s">
        <v>3288</v>
      </c>
      <c r="J847" t="s">
        <v>627</v>
      </c>
      <c r="K847" s="1">
        <v>45832</v>
      </c>
      <c r="L847" t="str">
        <f>IFERROR(VLOOKUP(Result5[[#This Row],[RPRO]],'Data Power app'!C:C,1,0),"Xoa")</f>
        <v>Xoa</v>
      </c>
    </row>
    <row r="848" spans="8:12" x14ac:dyDescent="0.25">
      <c r="H848" t="s">
        <v>2969</v>
      </c>
      <c r="I848" t="s">
        <v>3288</v>
      </c>
      <c r="J848" t="s">
        <v>627</v>
      </c>
      <c r="K848" s="1">
        <v>45832</v>
      </c>
      <c r="L848" t="str">
        <f>IFERROR(VLOOKUP(Result5[[#This Row],[RPRO]],'Data Power app'!C:C,1,0),"Xoa")</f>
        <v>Xoa</v>
      </c>
    </row>
    <row r="849" spans="8:12" x14ac:dyDescent="0.25">
      <c r="H849" t="s">
        <v>4741</v>
      </c>
      <c r="I849" t="s">
        <v>4928</v>
      </c>
      <c r="J849" t="s">
        <v>630</v>
      </c>
      <c r="K849" s="1">
        <v>45834</v>
      </c>
      <c r="L849" t="str">
        <f>IFERROR(VLOOKUP(Result5[[#This Row],[RPRO]],'Data Power app'!C:C,1,0),"Xoa")</f>
        <v>Xoa</v>
      </c>
    </row>
    <row r="850" spans="8:12" x14ac:dyDescent="0.25">
      <c r="H850" t="s">
        <v>4743</v>
      </c>
      <c r="I850" t="s">
        <v>4928</v>
      </c>
      <c r="J850" t="s">
        <v>630</v>
      </c>
      <c r="K850" s="1">
        <v>45834</v>
      </c>
      <c r="L850" t="str">
        <f>IFERROR(VLOOKUP(Result5[[#This Row],[RPRO]],'Data Power app'!C:C,1,0),"Xoa")</f>
        <v>RPRO-250606-0559</v>
      </c>
    </row>
    <row r="851" spans="8:12" x14ac:dyDescent="0.25">
      <c r="H851" t="s">
        <v>4745</v>
      </c>
      <c r="I851" t="s">
        <v>4928</v>
      </c>
      <c r="J851" t="s">
        <v>630</v>
      </c>
      <c r="K851" s="1">
        <v>45834</v>
      </c>
      <c r="L851" t="str">
        <f>IFERROR(VLOOKUP(Result5[[#This Row],[RPRO]],'Data Power app'!C:C,1,0),"Xoa")</f>
        <v>Xoa</v>
      </c>
    </row>
    <row r="852" spans="8:12" x14ac:dyDescent="0.25">
      <c r="H852" t="s">
        <v>4749</v>
      </c>
      <c r="I852" t="s">
        <v>4928</v>
      </c>
      <c r="J852" t="s">
        <v>630</v>
      </c>
      <c r="K852" s="1">
        <v>45834</v>
      </c>
      <c r="L852" t="str">
        <f>IFERROR(VLOOKUP(Result5[[#This Row],[RPRO]],'Data Power app'!C:C,1,0),"Xoa")</f>
        <v>Xoa</v>
      </c>
    </row>
    <row r="853" spans="8:12" x14ac:dyDescent="0.25">
      <c r="H853" t="s">
        <v>4751</v>
      </c>
      <c r="I853" t="s">
        <v>4928</v>
      </c>
      <c r="J853" t="s">
        <v>630</v>
      </c>
      <c r="K853" s="1">
        <v>45834</v>
      </c>
      <c r="L853" t="str">
        <f>IFERROR(VLOOKUP(Result5[[#This Row],[RPRO]],'Data Power app'!C:C,1,0),"Xoa")</f>
        <v>Xoa</v>
      </c>
    </row>
    <row r="854" spans="8:12" x14ac:dyDescent="0.25">
      <c r="H854" t="s">
        <v>4753</v>
      </c>
      <c r="I854" t="s">
        <v>4928</v>
      </c>
      <c r="J854" t="s">
        <v>630</v>
      </c>
      <c r="K854" s="1">
        <v>45834</v>
      </c>
      <c r="L854" t="str">
        <f>IFERROR(VLOOKUP(Result5[[#This Row],[RPRO]],'Data Power app'!C:C,1,0),"Xoa")</f>
        <v>Xoa</v>
      </c>
    </row>
    <row r="855" spans="8:12" x14ac:dyDescent="0.25">
      <c r="H855" t="s">
        <v>4755</v>
      </c>
      <c r="I855" t="s">
        <v>4928</v>
      </c>
      <c r="J855" t="s">
        <v>630</v>
      </c>
      <c r="K855" s="1">
        <v>45834</v>
      </c>
      <c r="L855" t="str">
        <f>IFERROR(VLOOKUP(Result5[[#This Row],[RPRO]],'Data Power app'!C:C,1,0),"Xoa")</f>
        <v>Xoa</v>
      </c>
    </row>
    <row r="856" spans="8:12" x14ac:dyDescent="0.25">
      <c r="H856" t="s">
        <v>4757</v>
      </c>
      <c r="I856" t="s">
        <v>4928</v>
      </c>
      <c r="J856" t="s">
        <v>630</v>
      </c>
      <c r="K856" s="1">
        <v>45834</v>
      </c>
      <c r="L856" t="str">
        <f>IFERROR(VLOOKUP(Result5[[#This Row],[RPRO]],'Data Power app'!C:C,1,0),"Xoa")</f>
        <v>Xoa</v>
      </c>
    </row>
    <row r="857" spans="8:12" x14ac:dyDescent="0.25">
      <c r="H857" t="s">
        <v>4759</v>
      </c>
      <c r="I857" t="s">
        <v>4928</v>
      </c>
      <c r="J857" t="s">
        <v>630</v>
      </c>
      <c r="K857" s="1">
        <v>45834</v>
      </c>
      <c r="L857" t="str">
        <f>IFERROR(VLOOKUP(Result5[[#This Row],[RPRO]],'Data Power app'!C:C,1,0),"Xoa")</f>
        <v>Xoa</v>
      </c>
    </row>
    <row r="858" spans="8:12" x14ac:dyDescent="0.25">
      <c r="H858" t="s">
        <v>4761</v>
      </c>
      <c r="I858" t="s">
        <v>4928</v>
      </c>
      <c r="J858" t="s">
        <v>630</v>
      </c>
      <c r="K858" s="1">
        <v>45834</v>
      </c>
      <c r="L858" t="str">
        <f>IFERROR(VLOOKUP(Result5[[#This Row],[RPRO]],'Data Power app'!C:C,1,0),"Xoa")</f>
        <v>Xoa</v>
      </c>
    </row>
    <row r="859" spans="8:12" x14ac:dyDescent="0.25">
      <c r="H859" t="s">
        <v>4763</v>
      </c>
      <c r="I859" t="s">
        <v>4928</v>
      </c>
      <c r="J859" t="s">
        <v>630</v>
      </c>
      <c r="K859" s="1">
        <v>45834</v>
      </c>
      <c r="L859" t="str">
        <f>IFERROR(VLOOKUP(Result5[[#This Row],[RPRO]],'Data Power app'!C:C,1,0),"Xoa")</f>
        <v>Xoa</v>
      </c>
    </row>
    <row r="860" spans="8:12" x14ac:dyDescent="0.25">
      <c r="H860" t="s">
        <v>4766</v>
      </c>
      <c r="I860" t="s">
        <v>4928</v>
      </c>
      <c r="J860" t="s">
        <v>630</v>
      </c>
      <c r="K860" s="1">
        <v>45834</v>
      </c>
      <c r="L860" t="str">
        <f>IFERROR(VLOOKUP(Result5[[#This Row],[RPRO]],'Data Power app'!C:C,1,0),"Xoa")</f>
        <v>Xoa</v>
      </c>
    </row>
    <row r="861" spans="8:12" x14ac:dyDescent="0.25">
      <c r="H861" t="s">
        <v>4768</v>
      </c>
      <c r="I861" t="s">
        <v>4928</v>
      </c>
      <c r="J861" t="s">
        <v>630</v>
      </c>
      <c r="K861" s="1">
        <v>45834</v>
      </c>
      <c r="L861" t="str">
        <f>IFERROR(VLOOKUP(Result5[[#This Row],[RPRO]],'Data Power app'!C:C,1,0),"Xoa")</f>
        <v>RPRO-250606-0676</v>
      </c>
    </row>
    <row r="862" spans="8:12" x14ac:dyDescent="0.25">
      <c r="H862" t="s">
        <v>2085</v>
      </c>
      <c r="I862" t="s">
        <v>1793</v>
      </c>
      <c r="J862" t="s">
        <v>628</v>
      </c>
      <c r="K862" s="1">
        <v>45829</v>
      </c>
      <c r="L862" t="str">
        <f>IFERROR(VLOOKUP(Result5[[#This Row],[RPRO]],'Data Power app'!C:C,1,0),"Xoa")</f>
        <v>Xoa</v>
      </c>
    </row>
    <row r="863" spans="8:12" x14ac:dyDescent="0.25">
      <c r="H863" t="s">
        <v>2086</v>
      </c>
      <c r="I863" t="s">
        <v>1793</v>
      </c>
      <c r="J863" t="s">
        <v>628</v>
      </c>
      <c r="K863" s="1">
        <v>45829</v>
      </c>
      <c r="L863" t="str">
        <f>IFERROR(VLOOKUP(Result5[[#This Row],[RPRO]],'Data Power app'!C:C,1,0),"Xoa")</f>
        <v>Xoa</v>
      </c>
    </row>
    <row r="864" spans="8:12" x14ac:dyDescent="0.25">
      <c r="H864" t="s">
        <v>4770</v>
      </c>
      <c r="I864" t="s">
        <v>4928</v>
      </c>
      <c r="J864" t="s">
        <v>630</v>
      </c>
      <c r="K864" s="1">
        <v>45834</v>
      </c>
      <c r="L864" t="str">
        <f>IFERROR(VLOOKUP(Result5[[#This Row],[RPRO]],'Data Power app'!C:C,1,0),"Xoa")</f>
        <v>Xoa</v>
      </c>
    </row>
    <row r="865" spans="8:12" x14ac:dyDescent="0.25">
      <c r="H865" t="s">
        <v>4772</v>
      </c>
      <c r="I865" t="s">
        <v>4928</v>
      </c>
      <c r="J865" t="s">
        <v>630</v>
      </c>
      <c r="K865" s="1">
        <v>45834</v>
      </c>
      <c r="L865" t="str">
        <f>IFERROR(VLOOKUP(Result5[[#This Row],[RPRO]],'Data Power app'!C:C,1,0),"Xoa")</f>
        <v>Xoa</v>
      </c>
    </row>
    <row r="866" spans="8:12" x14ac:dyDescent="0.25">
      <c r="H866" t="s">
        <v>4663</v>
      </c>
      <c r="I866" t="s">
        <v>4928</v>
      </c>
      <c r="J866" t="s">
        <v>630</v>
      </c>
      <c r="K866" s="1">
        <v>45834</v>
      </c>
      <c r="L866" t="str">
        <f>IFERROR(VLOOKUP(Result5[[#This Row],[RPRO]],'Data Power app'!C:C,1,0),"Xoa")</f>
        <v>Xoa</v>
      </c>
    </row>
    <row r="867" spans="8:12" x14ac:dyDescent="0.25">
      <c r="H867" t="s">
        <v>4774</v>
      </c>
      <c r="I867" t="s">
        <v>4928</v>
      </c>
      <c r="J867" t="s">
        <v>630</v>
      </c>
      <c r="K867" s="1">
        <v>45834</v>
      </c>
      <c r="L867" t="str">
        <f>IFERROR(VLOOKUP(Result5[[#This Row],[RPRO]],'Data Power app'!C:C,1,0),"Xoa")</f>
        <v>Xoa</v>
      </c>
    </row>
    <row r="868" spans="8:12" x14ac:dyDescent="0.25">
      <c r="H868" t="s">
        <v>4776</v>
      </c>
      <c r="I868" t="s">
        <v>4928</v>
      </c>
      <c r="J868" t="s">
        <v>630</v>
      </c>
      <c r="K868" s="1">
        <v>45834</v>
      </c>
      <c r="L868" t="str">
        <f>IFERROR(VLOOKUP(Result5[[#This Row],[RPRO]],'Data Power app'!C:C,1,0),"Xoa")</f>
        <v>Xoa</v>
      </c>
    </row>
    <row r="869" spans="8:12" x14ac:dyDescent="0.25">
      <c r="H869" t="s">
        <v>2892</v>
      </c>
      <c r="I869" t="s">
        <v>3286</v>
      </c>
      <c r="J869" t="s">
        <v>631</v>
      </c>
      <c r="K869" s="1">
        <v>45832</v>
      </c>
      <c r="L869" t="str">
        <f>IFERROR(VLOOKUP(Result5[[#This Row],[RPRO]],'Data Power app'!C:C,1,0),"Xoa")</f>
        <v>Xoa</v>
      </c>
    </row>
    <row r="870" spans="8:12" x14ac:dyDescent="0.25">
      <c r="H870" t="s">
        <v>2893</v>
      </c>
      <c r="I870" t="s">
        <v>3286</v>
      </c>
      <c r="J870" t="s">
        <v>631</v>
      </c>
      <c r="K870" s="1">
        <v>45832</v>
      </c>
      <c r="L870" t="str">
        <f>IFERROR(VLOOKUP(Result5[[#This Row],[RPRO]],'Data Power app'!C:C,1,0),"Xoa")</f>
        <v>Xoa</v>
      </c>
    </row>
    <row r="871" spans="8:12" x14ac:dyDescent="0.25">
      <c r="H871" t="s">
        <v>2894</v>
      </c>
      <c r="I871" t="s">
        <v>3287</v>
      </c>
      <c r="J871" t="s">
        <v>628</v>
      </c>
      <c r="K871" s="1">
        <v>45832</v>
      </c>
      <c r="L871" t="str">
        <f>IFERROR(VLOOKUP(Result5[[#This Row],[RPRO]],'Data Power app'!C:C,1,0),"Xoa")</f>
        <v>Xoa</v>
      </c>
    </row>
    <row r="872" spans="8:12" x14ac:dyDescent="0.25">
      <c r="H872" t="s">
        <v>2029</v>
      </c>
      <c r="I872" t="s">
        <v>1796</v>
      </c>
      <c r="J872" t="s">
        <v>631</v>
      </c>
      <c r="K872" s="1">
        <v>45829</v>
      </c>
      <c r="L872" t="str">
        <f>IFERROR(VLOOKUP(Result5[[#This Row],[RPRO]],'Data Power app'!C:C,1,0),"Xoa")</f>
        <v>Xoa</v>
      </c>
    </row>
    <row r="873" spans="8:12" x14ac:dyDescent="0.25">
      <c r="H873" t="s">
        <v>2030</v>
      </c>
      <c r="I873" t="s">
        <v>1796</v>
      </c>
      <c r="J873" t="s">
        <v>631</v>
      </c>
      <c r="K873" s="1">
        <v>45829</v>
      </c>
      <c r="L873" t="str">
        <f>IFERROR(VLOOKUP(Result5[[#This Row],[RPRO]],'Data Power app'!C:C,1,0),"Xoa")</f>
        <v>Xoa</v>
      </c>
    </row>
    <row r="874" spans="8:12" x14ac:dyDescent="0.25">
      <c r="H874" t="s">
        <v>2895</v>
      </c>
      <c r="I874" t="s">
        <v>3287</v>
      </c>
      <c r="J874" t="s">
        <v>628</v>
      </c>
      <c r="K874" s="1">
        <v>45832</v>
      </c>
      <c r="L874" t="str">
        <f>IFERROR(VLOOKUP(Result5[[#This Row],[RPRO]],'Data Power app'!C:C,1,0),"Xoa")</f>
        <v>Xoa</v>
      </c>
    </row>
    <row r="875" spans="8:12" x14ac:dyDescent="0.25">
      <c r="H875" t="s">
        <v>2906</v>
      </c>
      <c r="I875" t="s">
        <v>3286</v>
      </c>
      <c r="J875" t="s">
        <v>631</v>
      </c>
      <c r="K875" s="1">
        <v>45832</v>
      </c>
      <c r="L875" t="str">
        <f>IFERROR(VLOOKUP(Result5[[#This Row],[RPRO]],'Data Power app'!C:C,1,0),"Xoa")</f>
        <v>Xoa</v>
      </c>
    </row>
    <row r="876" spans="8:12" x14ac:dyDescent="0.25">
      <c r="H876" t="s">
        <v>2907</v>
      </c>
      <c r="I876" t="s">
        <v>3286</v>
      </c>
      <c r="J876" t="s">
        <v>631</v>
      </c>
      <c r="K876" s="1">
        <v>45832</v>
      </c>
      <c r="L876" t="str">
        <f>IFERROR(VLOOKUP(Result5[[#This Row],[RPRO]],'Data Power app'!C:C,1,0),"Xoa")</f>
        <v>Xoa</v>
      </c>
    </row>
    <row r="877" spans="8:12" x14ac:dyDescent="0.25">
      <c r="H877" t="s">
        <v>2908</v>
      </c>
      <c r="I877" t="s">
        <v>3286</v>
      </c>
      <c r="J877" t="s">
        <v>631</v>
      </c>
      <c r="K877" s="1">
        <v>45832</v>
      </c>
      <c r="L877" t="str">
        <f>IFERROR(VLOOKUP(Result5[[#This Row],[RPRO]],'Data Power app'!C:C,1,0),"Xoa")</f>
        <v>Xoa</v>
      </c>
    </row>
    <row r="878" spans="8:12" x14ac:dyDescent="0.25">
      <c r="H878" t="s">
        <v>2909</v>
      </c>
      <c r="I878" t="s">
        <v>3286</v>
      </c>
      <c r="J878" t="s">
        <v>631</v>
      </c>
      <c r="K878" s="1">
        <v>45832</v>
      </c>
      <c r="L878" t="str">
        <f>IFERROR(VLOOKUP(Result5[[#This Row],[RPRO]],'Data Power app'!C:C,1,0),"Xoa")</f>
        <v>Xoa</v>
      </c>
    </row>
    <row r="879" spans="8:12" x14ac:dyDescent="0.25">
      <c r="H879" t="s">
        <v>2910</v>
      </c>
      <c r="I879" t="s">
        <v>3286</v>
      </c>
      <c r="J879" t="s">
        <v>631</v>
      </c>
      <c r="K879" s="1">
        <v>45832</v>
      </c>
      <c r="L879" t="str">
        <f>IFERROR(VLOOKUP(Result5[[#This Row],[RPRO]],'Data Power app'!C:C,1,0),"Xoa")</f>
        <v>Xoa</v>
      </c>
    </row>
    <row r="880" spans="8:12" x14ac:dyDescent="0.25">
      <c r="H880" t="s">
        <v>2911</v>
      </c>
      <c r="I880" t="s">
        <v>3286</v>
      </c>
      <c r="J880" t="s">
        <v>631</v>
      </c>
      <c r="K880" s="1">
        <v>45832</v>
      </c>
      <c r="L880" t="str">
        <f>IFERROR(VLOOKUP(Result5[[#This Row],[RPRO]],'Data Power app'!C:C,1,0),"Xoa")</f>
        <v>Xoa</v>
      </c>
    </row>
    <row r="881" spans="8:12" x14ac:dyDescent="0.25">
      <c r="H881" t="s">
        <v>2912</v>
      </c>
      <c r="I881" t="s">
        <v>3286</v>
      </c>
      <c r="J881" t="s">
        <v>631</v>
      </c>
      <c r="K881" s="1">
        <v>45832</v>
      </c>
      <c r="L881" t="str">
        <f>IFERROR(VLOOKUP(Result5[[#This Row],[RPRO]],'Data Power app'!C:C,1,0),"Xoa")</f>
        <v>Xoa</v>
      </c>
    </row>
    <row r="882" spans="8:12" x14ac:dyDescent="0.25">
      <c r="H882" t="s">
        <v>2913</v>
      </c>
      <c r="I882" t="s">
        <v>3286</v>
      </c>
      <c r="J882" t="s">
        <v>631</v>
      </c>
      <c r="K882" s="1">
        <v>45832</v>
      </c>
      <c r="L882" t="str">
        <f>IFERROR(VLOOKUP(Result5[[#This Row],[RPRO]],'Data Power app'!C:C,1,0),"Xoa")</f>
        <v>Xoa</v>
      </c>
    </row>
    <row r="883" spans="8:12" x14ac:dyDescent="0.25">
      <c r="H883" t="s">
        <v>2914</v>
      </c>
      <c r="I883" t="s">
        <v>3286</v>
      </c>
      <c r="J883" t="s">
        <v>631</v>
      </c>
      <c r="K883" s="1">
        <v>45832</v>
      </c>
      <c r="L883" t="str">
        <f>IFERROR(VLOOKUP(Result5[[#This Row],[RPRO]],'Data Power app'!C:C,1,0),"Xoa")</f>
        <v>Xoa</v>
      </c>
    </row>
    <row r="884" spans="8:12" x14ac:dyDescent="0.25">
      <c r="H884" t="s">
        <v>2915</v>
      </c>
      <c r="I884" t="s">
        <v>3286</v>
      </c>
      <c r="J884" t="s">
        <v>631</v>
      </c>
      <c r="K884" s="1">
        <v>45832</v>
      </c>
      <c r="L884" t="str">
        <f>IFERROR(VLOOKUP(Result5[[#This Row],[RPRO]],'Data Power app'!C:C,1,0),"Xoa")</f>
        <v>Xoa</v>
      </c>
    </row>
    <row r="885" spans="8:12" x14ac:dyDescent="0.25">
      <c r="H885" t="s">
        <v>1923</v>
      </c>
      <c r="I885" t="s">
        <v>1761</v>
      </c>
      <c r="J885" t="s">
        <v>632</v>
      </c>
      <c r="K885" s="1">
        <v>45828</v>
      </c>
      <c r="L885" t="str">
        <f>IFERROR(VLOOKUP(Result5[[#This Row],[RPRO]],'Data Power app'!C:C,1,0),"Xoa")</f>
        <v>Xoa</v>
      </c>
    </row>
    <row r="886" spans="8:12" x14ac:dyDescent="0.25">
      <c r="H886" t="s">
        <v>1924</v>
      </c>
      <c r="I886" t="s">
        <v>1761</v>
      </c>
      <c r="J886" t="s">
        <v>632</v>
      </c>
      <c r="K886" s="1">
        <v>45828</v>
      </c>
      <c r="L886" t="str">
        <f>IFERROR(VLOOKUP(Result5[[#This Row],[RPRO]],'Data Power app'!C:C,1,0),"Xoa")</f>
        <v>Xoa</v>
      </c>
    </row>
    <row r="887" spans="8:12" x14ac:dyDescent="0.25">
      <c r="H887" t="s">
        <v>1925</v>
      </c>
      <c r="I887" t="s">
        <v>1761</v>
      </c>
      <c r="J887" t="s">
        <v>632</v>
      </c>
      <c r="K887" s="1">
        <v>45828</v>
      </c>
      <c r="L887" t="str">
        <f>IFERROR(VLOOKUP(Result5[[#This Row],[RPRO]],'Data Power app'!C:C,1,0),"Xoa")</f>
        <v>Xoa</v>
      </c>
    </row>
    <row r="888" spans="8:12" x14ac:dyDescent="0.25">
      <c r="H888" t="s">
        <v>1926</v>
      </c>
      <c r="I888" t="s">
        <v>1761</v>
      </c>
      <c r="J888" t="s">
        <v>632</v>
      </c>
      <c r="K888" s="1">
        <v>45828</v>
      </c>
      <c r="L888" t="str">
        <f>IFERROR(VLOOKUP(Result5[[#This Row],[RPRO]],'Data Power app'!C:C,1,0),"Xoa")</f>
        <v>Xoa</v>
      </c>
    </row>
    <row r="889" spans="8:12" x14ac:dyDescent="0.25">
      <c r="H889" t="s">
        <v>1927</v>
      </c>
      <c r="I889" t="s">
        <v>1761</v>
      </c>
      <c r="J889" t="s">
        <v>632</v>
      </c>
      <c r="K889" s="1">
        <v>45828</v>
      </c>
      <c r="L889" t="str">
        <f>IFERROR(VLOOKUP(Result5[[#This Row],[RPRO]],'Data Power app'!C:C,1,0),"Xoa")</f>
        <v>Xoa</v>
      </c>
    </row>
    <row r="890" spans="8:12" x14ac:dyDescent="0.25">
      <c r="H890" t="s">
        <v>1928</v>
      </c>
      <c r="I890" t="s">
        <v>1761</v>
      </c>
      <c r="J890" t="s">
        <v>632</v>
      </c>
      <c r="K890" s="1">
        <v>45828</v>
      </c>
      <c r="L890" t="str">
        <f>IFERROR(VLOOKUP(Result5[[#This Row],[RPRO]],'Data Power app'!C:C,1,0),"Xoa")</f>
        <v>Xoa</v>
      </c>
    </row>
    <row r="891" spans="8:12" x14ac:dyDescent="0.25">
      <c r="H891" t="s">
        <v>1929</v>
      </c>
      <c r="I891" t="s">
        <v>1761</v>
      </c>
      <c r="J891" t="s">
        <v>632</v>
      </c>
      <c r="K891" s="1">
        <v>45828</v>
      </c>
      <c r="L891" t="str">
        <f>IFERROR(VLOOKUP(Result5[[#This Row],[RPRO]],'Data Power app'!C:C,1,0),"Xoa")</f>
        <v>Xoa</v>
      </c>
    </row>
    <row r="892" spans="8:12" x14ac:dyDescent="0.25">
      <c r="H892" t="s">
        <v>1930</v>
      </c>
      <c r="I892" t="s">
        <v>1761</v>
      </c>
      <c r="J892" t="s">
        <v>632</v>
      </c>
      <c r="K892" s="1">
        <v>45828</v>
      </c>
      <c r="L892" t="str">
        <f>IFERROR(VLOOKUP(Result5[[#This Row],[RPRO]],'Data Power app'!C:C,1,0),"Xoa")</f>
        <v>Xoa</v>
      </c>
    </row>
    <row r="893" spans="8:12" x14ac:dyDescent="0.25">
      <c r="H893" t="s">
        <v>1931</v>
      </c>
      <c r="I893" t="s">
        <v>1761</v>
      </c>
      <c r="J893" t="s">
        <v>632</v>
      </c>
      <c r="K893" s="1">
        <v>45828</v>
      </c>
      <c r="L893" t="str">
        <f>IFERROR(VLOOKUP(Result5[[#This Row],[RPRO]],'Data Power app'!C:C,1,0),"Xoa")</f>
        <v>Xoa</v>
      </c>
    </row>
    <row r="894" spans="8:12" x14ac:dyDescent="0.25">
      <c r="H894" t="s">
        <v>1932</v>
      </c>
      <c r="I894" t="s">
        <v>1761</v>
      </c>
      <c r="J894" t="s">
        <v>632</v>
      </c>
      <c r="K894" s="1">
        <v>45828</v>
      </c>
      <c r="L894" t="str">
        <f>IFERROR(VLOOKUP(Result5[[#This Row],[RPRO]],'Data Power app'!C:C,1,0),"Xoa")</f>
        <v>Xoa</v>
      </c>
    </row>
    <row r="895" spans="8:12" x14ac:dyDescent="0.25">
      <c r="H895" t="s">
        <v>1933</v>
      </c>
      <c r="I895" t="s">
        <v>1761</v>
      </c>
      <c r="J895" t="s">
        <v>632</v>
      </c>
      <c r="K895" s="1">
        <v>45828</v>
      </c>
      <c r="L895" t="str">
        <f>IFERROR(VLOOKUP(Result5[[#This Row],[RPRO]],'Data Power app'!C:C,1,0),"Xoa")</f>
        <v>Xoa</v>
      </c>
    </row>
    <row r="896" spans="8:12" x14ac:dyDescent="0.25">
      <c r="H896" t="s">
        <v>1934</v>
      </c>
      <c r="I896" t="s">
        <v>1761</v>
      </c>
      <c r="J896" t="s">
        <v>632</v>
      </c>
      <c r="K896" s="1">
        <v>45828</v>
      </c>
      <c r="L896" t="str">
        <f>IFERROR(VLOOKUP(Result5[[#This Row],[RPRO]],'Data Power app'!C:C,1,0),"Xoa")</f>
        <v>Xoa</v>
      </c>
    </row>
    <row r="897" spans="8:12" x14ac:dyDescent="0.25">
      <c r="H897" t="s">
        <v>1935</v>
      </c>
      <c r="I897" t="s">
        <v>1761</v>
      </c>
      <c r="J897" t="s">
        <v>632</v>
      </c>
      <c r="K897" s="1">
        <v>45828</v>
      </c>
      <c r="L897" t="str">
        <f>IFERROR(VLOOKUP(Result5[[#This Row],[RPRO]],'Data Power app'!C:C,1,0),"Xoa")</f>
        <v>Xoa</v>
      </c>
    </row>
    <row r="898" spans="8:12" x14ac:dyDescent="0.25">
      <c r="H898" t="s">
        <v>1936</v>
      </c>
      <c r="I898" t="s">
        <v>1761</v>
      </c>
      <c r="J898" t="s">
        <v>632</v>
      </c>
      <c r="K898" s="1">
        <v>45828</v>
      </c>
      <c r="L898" t="str">
        <f>IFERROR(VLOOKUP(Result5[[#This Row],[RPRO]],'Data Power app'!C:C,1,0),"Xoa")</f>
        <v>Xoa</v>
      </c>
    </row>
    <row r="899" spans="8:12" x14ac:dyDescent="0.25">
      <c r="H899" t="s">
        <v>1937</v>
      </c>
      <c r="I899" t="s">
        <v>1761</v>
      </c>
      <c r="J899" t="s">
        <v>632</v>
      </c>
      <c r="K899" s="1">
        <v>45828</v>
      </c>
      <c r="L899" t="str">
        <f>IFERROR(VLOOKUP(Result5[[#This Row],[RPRO]],'Data Power app'!C:C,1,0),"Xoa")</f>
        <v>RPRO-250610-0360</v>
      </c>
    </row>
    <row r="900" spans="8:12" x14ac:dyDescent="0.25">
      <c r="H900" t="s">
        <v>1938</v>
      </c>
      <c r="I900" t="s">
        <v>1761</v>
      </c>
      <c r="J900" t="s">
        <v>632</v>
      </c>
      <c r="K900" s="1">
        <v>45828</v>
      </c>
      <c r="L900" t="str">
        <f>IFERROR(VLOOKUP(Result5[[#This Row],[RPRO]],'Data Power app'!C:C,1,0),"Xoa")</f>
        <v>Xoa</v>
      </c>
    </row>
    <row r="901" spans="8:12" x14ac:dyDescent="0.25">
      <c r="H901" t="s">
        <v>1939</v>
      </c>
      <c r="I901" t="s">
        <v>1761</v>
      </c>
      <c r="J901" t="s">
        <v>632</v>
      </c>
      <c r="K901" s="1">
        <v>45828</v>
      </c>
      <c r="L901" t="str">
        <f>IFERROR(VLOOKUP(Result5[[#This Row],[RPRO]],'Data Power app'!C:C,1,0),"Xoa")</f>
        <v>Xoa</v>
      </c>
    </row>
    <row r="902" spans="8:12" x14ac:dyDescent="0.25">
      <c r="H902" t="s">
        <v>1940</v>
      </c>
      <c r="I902" t="s">
        <v>1761</v>
      </c>
      <c r="J902" t="s">
        <v>632</v>
      </c>
      <c r="K902" s="1">
        <v>45828</v>
      </c>
      <c r="L902" t="str">
        <f>IFERROR(VLOOKUP(Result5[[#This Row],[RPRO]],'Data Power app'!C:C,1,0),"Xoa")</f>
        <v>Xoa</v>
      </c>
    </row>
    <row r="903" spans="8:12" x14ac:dyDescent="0.25">
      <c r="H903" t="s">
        <v>1941</v>
      </c>
      <c r="I903" t="s">
        <v>1761</v>
      </c>
      <c r="J903" t="s">
        <v>632</v>
      </c>
      <c r="K903" s="1">
        <v>45828</v>
      </c>
      <c r="L903" t="str">
        <f>IFERROR(VLOOKUP(Result5[[#This Row],[RPRO]],'Data Power app'!C:C,1,0),"Xoa")</f>
        <v>Xoa</v>
      </c>
    </row>
    <row r="904" spans="8:12" x14ac:dyDescent="0.25">
      <c r="H904" t="s">
        <v>1942</v>
      </c>
      <c r="I904" t="s">
        <v>1761</v>
      </c>
      <c r="J904" t="s">
        <v>632</v>
      </c>
      <c r="K904" s="1">
        <v>45828</v>
      </c>
      <c r="L904" t="str">
        <f>IFERROR(VLOOKUP(Result5[[#This Row],[RPRO]],'Data Power app'!C:C,1,0),"Xoa")</f>
        <v>Xoa</v>
      </c>
    </row>
    <row r="905" spans="8:12" x14ac:dyDescent="0.25">
      <c r="H905" t="s">
        <v>4897</v>
      </c>
      <c r="I905" t="s">
        <v>4925</v>
      </c>
      <c r="J905" t="s">
        <v>633</v>
      </c>
      <c r="K905" s="1">
        <v>45834</v>
      </c>
      <c r="L905" t="str">
        <f>IFERROR(VLOOKUP(Result5[[#This Row],[RPRO]],'Data Power app'!C:C,1,0),"Xoa")</f>
        <v>Xoa</v>
      </c>
    </row>
    <row r="906" spans="8:12" x14ac:dyDescent="0.25">
      <c r="H906" t="s">
        <v>4778</v>
      </c>
      <c r="I906" t="s">
        <v>4925</v>
      </c>
      <c r="J906" t="s">
        <v>633</v>
      </c>
      <c r="K906" s="1">
        <v>45834</v>
      </c>
      <c r="L906" t="str">
        <f>IFERROR(VLOOKUP(Result5[[#This Row],[RPRO]],'Data Power app'!C:C,1,0),"Xoa")</f>
        <v>Xoa</v>
      </c>
    </row>
    <row r="907" spans="8:12" x14ac:dyDescent="0.25">
      <c r="H907" t="s">
        <v>4780</v>
      </c>
      <c r="I907" t="s">
        <v>4925</v>
      </c>
      <c r="J907" t="s">
        <v>633</v>
      </c>
      <c r="K907" s="1">
        <v>45834</v>
      </c>
      <c r="L907" t="str">
        <f>IFERROR(VLOOKUP(Result5[[#This Row],[RPRO]],'Data Power app'!C:C,1,0),"Xoa")</f>
        <v>Xoa</v>
      </c>
    </row>
    <row r="908" spans="8:12" x14ac:dyDescent="0.25">
      <c r="H908" t="s">
        <v>4782</v>
      </c>
      <c r="I908" t="s">
        <v>4925</v>
      </c>
      <c r="J908" t="s">
        <v>633</v>
      </c>
      <c r="K908" s="1">
        <v>45834</v>
      </c>
      <c r="L908" t="str">
        <f>IFERROR(VLOOKUP(Result5[[#This Row],[RPRO]],'Data Power app'!C:C,1,0),"Xoa")</f>
        <v>Xoa</v>
      </c>
    </row>
    <row r="909" spans="8:12" x14ac:dyDescent="0.25">
      <c r="H909" t="s">
        <v>4784</v>
      </c>
      <c r="I909" t="s">
        <v>4925</v>
      </c>
      <c r="J909" t="s">
        <v>633</v>
      </c>
      <c r="K909" s="1">
        <v>45834</v>
      </c>
      <c r="L909" t="str">
        <f>IFERROR(VLOOKUP(Result5[[#This Row],[RPRO]],'Data Power app'!C:C,1,0),"Xoa")</f>
        <v>Xoa</v>
      </c>
    </row>
    <row r="910" spans="8:12" x14ac:dyDescent="0.25">
      <c r="H910" t="s">
        <v>2042</v>
      </c>
      <c r="I910" t="s">
        <v>1791</v>
      </c>
      <c r="J910" t="s">
        <v>630</v>
      </c>
      <c r="K910" s="1">
        <v>45829</v>
      </c>
      <c r="L910" t="str">
        <f>IFERROR(VLOOKUP(Result5[[#This Row],[RPRO]],'Data Power app'!C:C,1,0),"Xoa")</f>
        <v>Xoa</v>
      </c>
    </row>
    <row r="911" spans="8:12" x14ac:dyDescent="0.25">
      <c r="H911" t="s">
        <v>4786</v>
      </c>
      <c r="I911" t="s">
        <v>4925</v>
      </c>
      <c r="J911" t="s">
        <v>633</v>
      </c>
      <c r="K911" s="1">
        <v>45834</v>
      </c>
      <c r="L911" t="str">
        <f>IFERROR(VLOOKUP(Result5[[#This Row],[RPRO]],'Data Power app'!C:C,1,0),"Xoa")</f>
        <v>Xoa</v>
      </c>
    </row>
    <row r="912" spans="8:12" x14ac:dyDescent="0.25">
      <c r="H912" t="s">
        <v>2044</v>
      </c>
      <c r="I912" t="s">
        <v>1791</v>
      </c>
      <c r="J912" t="s">
        <v>630</v>
      </c>
      <c r="K912" s="1">
        <v>45829</v>
      </c>
      <c r="L912" t="str">
        <f>IFERROR(VLOOKUP(Result5[[#This Row],[RPRO]],'Data Power app'!C:C,1,0),"Xoa")</f>
        <v>Xoa</v>
      </c>
    </row>
    <row r="913" spans="8:12" x14ac:dyDescent="0.25">
      <c r="H913" t="s">
        <v>2045</v>
      </c>
      <c r="I913" t="s">
        <v>1791</v>
      </c>
      <c r="J913" t="s">
        <v>630</v>
      </c>
      <c r="K913" s="1">
        <v>45829</v>
      </c>
      <c r="L913" t="str">
        <f>IFERROR(VLOOKUP(Result5[[#This Row],[RPRO]],'Data Power app'!C:C,1,0),"Xoa")</f>
        <v>Xoa</v>
      </c>
    </row>
    <row r="914" spans="8:12" x14ac:dyDescent="0.25">
      <c r="H914" t="s">
        <v>4788</v>
      </c>
      <c r="I914" t="s">
        <v>4925</v>
      </c>
      <c r="J914" t="s">
        <v>633</v>
      </c>
      <c r="K914" s="1">
        <v>45834</v>
      </c>
      <c r="L914" t="str">
        <f>IFERROR(VLOOKUP(Result5[[#This Row],[RPRO]],'Data Power app'!C:C,1,0),"Xoa")</f>
        <v>Xoa</v>
      </c>
    </row>
    <row r="915" spans="8:12" x14ac:dyDescent="0.25">
      <c r="H915" t="s">
        <v>2046</v>
      </c>
      <c r="I915" t="s">
        <v>1791</v>
      </c>
      <c r="J915" t="s">
        <v>630</v>
      </c>
      <c r="K915" s="1">
        <v>45829</v>
      </c>
      <c r="L915" t="str">
        <f>IFERROR(VLOOKUP(Result5[[#This Row],[RPRO]],'Data Power app'!C:C,1,0),"Xoa")</f>
        <v>Xoa</v>
      </c>
    </row>
    <row r="916" spans="8:12" x14ac:dyDescent="0.25">
      <c r="H916" t="s">
        <v>2047</v>
      </c>
      <c r="I916" t="s">
        <v>1791</v>
      </c>
      <c r="J916" t="s">
        <v>630</v>
      </c>
      <c r="K916" s="1">
        <v>45829</v>
      </c>
      <c r="L916" t="str">
        <f>IFERROR(VLOOKUP(Result5[[#This Row],[RPRO]],'Data Power app'!C:C,1,0),"Xoa")</f>
        <v>Xoa</v>
      </c>
    </row>
    <row r="917" spans="8:12" x14ac:dyDescent="0.25">
      <c r="H917" t="s">
        <v>2043</v>
      </c>
      <c r="I917" t="s">
        <v>1791</v>
      </c>
      <c r="J917" t="s">
        <v>630</v>
      </c>
      <c r="K917" s="1">
        <v>45829</v>
      </c>
      <c r="L917" t="str">
        <f>IFERROR(VLOOKUP(Result5[[#This Row],[RPRO]],'Data Power app'!C:C,1,0),"Xoa")</f>
        <v>Xoa</v>
      </c>
    </row>
    <row r="918" spans="8:12" x14ac:dyDescent="0.25">
      <c r="H918" t="s">
        <v>2000</v>
      </c>
      <c r="I918" t="s">
        <v>1762</v>
      </c>
      <c r="J918" t="s">
        <v>631</v>
      </c>
      <c r="K918" s="1">
        <v>45828</v>
      </c>
      <c r="L918" t="str">
        <f>IFERROR(VLOOKUP(Result5[[#This Row],[RPRO]],'Data Power app'!C:C,1,0),"Xoa")</f>
        <v>Xoa</v>
      </c>
    </row>
    <row r="919" spans="8:12" x14ac:dyDescent="0.25">
      <c r="H919" t="s">
        <v>2980</v>
      </c>
      <c r="I919" t="s">
        <v>3286</v>
      </c>
      <c r="J919" t="s">
        <v>631</v>
      </c>
      <c r="K919" s="1">
        <v>45832</v>
      </c>
      <c r="L919" t="str">
        <f>IFERROR(VLOOKUP(Result5[[#This Row],[RPRO]],'Data Power app'!C:C,1,0),"Xoa")</f>
        <v>Xoa</v>
      </c>
    </row>
    <row r="920" spans="8:12" x14ac:dyDescent="0.25">
      <c r="H920" t="s">
        <v>2059</v>
      </c>
      <c r="I920" t="s">
        <v>1760</v>
      </c>
      <c r="J920" t="s">
        <v>632</v>
      </c>
      <c r="K920" s="1">
        <v>45829</v>
      </c>
      <c r="L920" t="str">
        <f>IFERROR(VLOOKUP(Result5[[#This Row],[RPRO]],'Data Power app'!C:C,1,0),"Xoa")</f>
        <v>Xoa</v>
      </c>
    </row>
    <row r="921" spans="8:12" x14ac:dyDescent="0.25">
      <c r="H921" t="s">
        <v>1703</v>
      </c>
      <c r="I921" t="s">
        <v>1738</v>
      </c>
      <c r="J921" t="s">
        <v>630</v>
      </c>
      <c r="K921" s="1">
        <v>45827</v>
      </c>
      <c r="L921" t="str">
        <f>IFERROR(VLOOKUP(Result5[[#This Row],[RPRO]],'Data Power app'!C:C,1,0),"Xoa")</f>
        <v>Xoa</v>
      </c>
    </row>
    <row r="922" spans="8:12" x14ac:dyDescent="0.25">
      <c r="H922" t="s">
        <v>1704</v>
      </c>
      <c r="I922" t="s">
        <v>1738</v>
      </c>
      <c r="J922" t="s">
        <v>630</v>
      </c>
      <c r="K922" s="1">
        <v>45827</v>
      </c>
      <c r="L922" t="str">
        <f>IFERROR(VLOOKUP(Result5[[#This Row],[RPRO]],'Data Power app'!C:C,1,0),"Xoa")</f>
        <v>Xoa</v>
      </c>
    </row>
    <row r="923" spans="8:12" x14ac:dyDescent="0.25">
      <c r="H923" t="s">
        <v>4790</v>
      </c>
      <c r="I923" t="s">
        <v>4928</v>
      </c>
      <c r="J923" t="s">
        <v>630</v>
      </c>
      <c r="K923" s="1">
        <v>45834</v>
      </c>
      <c r="L923" t="str">
        <f>IFERROR(VLOOKUP(Result5[[#This Row],[RPRO]],'Data Power app'!C:C,1,0),"Xoa")</f>
        <v>Xoa</v>
      </c>
    </row>
    <row r="924" spans="8:12" x14ac:dyDescent="0.25">
      <c r="H924" t="s">
        <v>4795</v>
      </c>
      <c r="I924" t="s">
        <v>4928</v>
      </c>
      <c r="J924" t="s">
        <v>630</v>
      </c>
      <c r="K924" s="1">
        <v>45834</v>
      </c>
      <c r="L924" t="str">
        <f>IFERROR(VLOOKUP(Result5[[#This Row],[RPRO]],'Data Power app'!C:C,1,0),"Xoa")</f>
        <v>Xoa</v>
      </c>
    </row>
    <row r="925" spans="8:12" x14ac:dyDescent="0.25">
      <c r="H925" t="s">
        <v>4797</v>
      </c>
      <c r="I925" t="s">
        <v>4928</v>
      </c>
      <c r="J925" t="s">
        <v>630</v>
      </c>
      <c r="K925" s="1">
        <v>45834</v>
      </c>
      <c r="L925" t="str">
        <f>IFERROR(VLOOKUP(Result5[[#This Row],[RPRO]],'Data Power app'!C:C,1,0),"Xoa")</f>
        <v>Xoa</v>
      </c>
    </row>
    <row r="926" spans="8:12" x14ac:dyDescent="0.25">
      <c r="H926" t="s">
        <v>4802</v>
      </c>
      <c r="I926" t="s">
        <v>4928</v>
      </c>
      <c r="J926" t="s">
        <v>630</v>
      </c>
      <c r="K926" s="1">
        <v>45834</v>
      </c>
      <c r="L926" t="str">
        <f>IFERROR(VLOOKUP(Result5[[#This Row],[RPRO]],'Data Power app'!C:C,1,0),"Xoa")</f>
        <v>Xoa</v>
      </c>
    </row>
    <row r="927" spans="8:12" x14ac:dyDescent="0.25">
      <c r="H927" t="s">
        <v>4807</v>
      </c>
      <c r="I927" t="s">
        <v>4928</v>
      </c>
      <c r="J927" t="s">
        <v>630</v>
      </c>
      <c r="K927" s="1">
        <v>45834</v>
      </c>
      <c r="L927" t="str">
        <f>IFERROR(VLOOKUP(Result5[[#This Row],[RPRO]],'Data Power app'!C:C,1,0),"Xoa")</f>
        <v>Xoa</v>
      </c>
    </row>
    <row r="928" spans="8:12" x14ac:dyDescent="0.25">
      <c r="H928" t="s">
        <v>1705</v>
      </c>
      <c r="I928" t="s">
        <v>1738</v>
      </c>
      <c r="J928" t="s">
        <v>630</v>
      </c>
      <c r="K928" s="1">
        <v>45827</v>
      </c>
      <c r="L928" t="str">
        <f>IFERROR(VLOOKUP(Result5[[#This Row],[RPRO]],'Data Power app'!C:C,1,0),"Xoa")</f>
        <v>Xoa</v>
      </c>
    </row>
    <row r="929" spans="8:12" x14ac:dyDescent="0.25">
      <c r="H929" t="s">
        <v>1709</v>
      </c>
      <c r="I929" t="s">
        <v>1738</v>
      </c>
      <c r="J929" t="s">
        <v>630</v>
      </c>
      <c r="K929" s="1">
        <v>45827</v>
      </c>
      <c r="L929" t="str">
        <f>IFERROR(VLOOKUP(Result5[[#This Row],[RPRO]],'Data Power app'!C:C,1,0),"Xoa")</f>
        <v>Xoa</v>
      </c>
    </row>
    <row r="930" spans="8:12" x14ac:dyDescent="0.25">
      <c r="H930" t="s">
        <v>1710</v>
      </c>
      <c r="I930" t="s">
        <v>1738</v>
      </c>
      <c r="J930" t="s">
        <v>630</v>
      </c>
      <c r="K930" s="1">
        <v>45827</v>
      </c>
      <c r="L930" t="str">
        <f>IFERROR(VLOOKUP(Result5[[#This Row],[RPRO]],'Data Power app'!C:C,1,0),"Xoa")</f>
        <v>Xoa</v>
      </c>
    </row>
    <row r="931" spans="8:12" x14ac:dyDescent="0.25">
      <c r="H931" t="s">
        <v>1712</v>
      </c>
      <c r="I931" t="s">
        <v>1738</v>
      </c>
      <c r="J931" t="s">
        <v>630</v>
      </c>
      <c r="K931" s="1">
        <v>45827</v>
      </c>
      <c r="L931" t="str">
        <f>IFERROR(VLOOKUP(Result5[[#This Row],[RPRO]],'Data Power app'!C:C,1,0),"Xoa")</f>
        <v>RPRO-250612-0158</v>
      </c>
    </row>
    <row r="932" spans="8:12" x14ac:dyDescent="0.25">
      <c r="H932" t="s">
        <v>1959</v>
      </c>
      <c r="I932" t="s">
        <v>1960</v>
      </c>
      <c r="J932" t="s">
        <v>629</v>
      </c>
      <c r="K932" s="1">
        <v>45829</v>
      </c>
      <c r="L932" t="str">
        <f>IFERROR(VLOOKUP(Result5[[#This Row],[RPRO]],'Data Power app'!C:C,1,0),"Xoa")</f>
        <v>Xoa</v>
      </c>
    </row>
    <row r="933" spans="8:12" x14ac:dyDescent="0.25">
      <c r="H933" t="s">
        <v>1961</v>
      </c>
      <c r="I933" t="s">
        <v>1960</v>
      </c>
      <c r="J933" t="s">
        <v>629</v>
      </c>
      <c r="K933" s="1">
        <v>45829</v>
      </c>
      <c r="L933" t="str">
        <f>IFERROR(VLOOKUP(Result5[[#This Row],[RPRO]],'Data Power app'!C:C,1,0),"Xoa")</f>
        <v>Xoa</v>
      </c>
    </row>
    <row r="934" spans="8:12" x14ac:dyDescent="0.25">
      <c r="H934" t="s">
        <v>1962</v>
      </c>
      <c r="I934" t="s">
        <v>1960</v>
      </c>
      <c r="J934" t="s">
        <v>629</v>
      </c>
      <c r="K934" s="1">
        <v>45829</v>
      </c>
      <c r="L934" t="str">
        <f>IFERROR(VLOOKUP(Result5[[#This Row],[RPRO]],'Data Power app'!C:C,1,0),"Xoa")</f>
        <v>Xoa</v>
      </c>
    </row>
    <row r="935" spans="8:12" x14ac:dyDescent="0.25">
      <c r="H935" t="s">
        <v>4626</v>
      </c>
      <c r="I935" t="s">
        <v>4926</v>
      </c>
      <c r="J935" t="s">
        <v>628</v>
      </c>
      <c r="K935" s="1">
        <v>45834</v>
      </c>
      <c r="L935" t="str">
        <f>IFERROR(VLOOKUP(Result5[[#This Row],[RPRO]],'Data Power app'!C:C,1,0),"Xoa")</f>
        <v>Xoa</v>
      </c>
    </row>
    <row r="936" spans="8:12" x14ac:dyDescent="0.25">
      <c r="H936" t="s">
        <v>2028</v>
      </c>
      <c r="I936" t="s">
        <v>1796</v>
      </c>
      <c r="J936" t="s">
        <v>631</v>
      </c>
      <c r="K936" s="1">
        <v>45829</v>
      </c>
      <c r="L936" t="str">
        <f>IFERROR(VLOOKUP(Result5[[#This Row],[RPRO]],'Data Power app'!C:C,1,0),"Xoa")</f>
        <v>Xoa</v>
      </c>
    </row>
    <row r="937" spans="8:12" x14ac:dyDescent="0.25">
      <c r="H937" t="s">
        <v>4545</v>
      </c>
      <c r="I937" t="s">
        <v>4926</v>
      </c>
      <c r="J937" t="s">
        <v>628</v>
      </c>
      <c r="K937" s="1">
        <v>45834</v>
      </c>
      <c r="L937" t="str">
        <f>IFERROR(VLOOKUP(Result5[[#This Row],[RPRO]],'Data Power app'!C:C,1,0),"Xoa")</f>
        <v>Xoa</v>
      </c>
    </row>
    <row r="938" spans="8:12" x14ac:dyDescent="0.25">
      <c r="H938" t="s">
        <v>3533</v>
      </c>
      <c r="I938" t="s">
        <v>4115</v>
      </c>
      <c r="J938" t="s">
        <v>627</v>
      </c>
      <c r="K938" s="1">
        <v>45833</v>
      </c>
      <c r="L938" t="str">
        <f>IFERROR(VLOOKUP(Result5[[#This Row],[RPRO]],'Data Power app'!C:C,1,0),"Xoa")</f>
        <v>Xoa</v>
      </c>
    </row>
    <row r="939" spans="8:12" x14ac:dyDescent="0.25">
      <c r="H939" t="s">
        <v>4546</v>
      </c>
      <c r="I939" t="s">
        <v>4926</v>
      </c>
      <c r="J939" t="s">
        <v>628</v>
      </c>
      <c r="K939" s="1">
        <v>45834</v>
      </c>
      <c r="L939" t="str">
        <f>IFERROR(VLOOKUP(Result5[[#This Row],[RPRO]],'Data Power app'!C:C,1,0),"Xoa")</f>
        <v>Xoa</v>
      </c>
    </row>
    <row r="940" spans="8:12" x14ac:dyDescent="0.25">
      <c r="H940" t="s">
        <v>2021</v>
      </c>
      <c r="I940" t="s">
        <v>1761</v>
      </c>
      <c r="J940" t="s">
        <v>632</v>
      </c>
      <c r="K940" s="1">
        <v>45828</v>
      </c>
      <c r="L940" t="str">
        <f>IFERROR(VLOOKUP(Result5[[#This Row],[RPRO]],'Data Power app'!C:C,1,0),"Xoa")</f>
        <v>Xoa</v>
      </c>
    </row>
    <row r="941" spans="8:12" x14ac:dyDescent="0.25">
      <c r="H941" t="s">
        <v>2022</v>
      </c>
      <c r="I941" t="s">
        <v>1761</v>
      </c>
      <c r="J941" t="s">
        <v>632</v>
      </c>
      <c r="K941" s="1">
        <v>45828</v>
      </c>
      <c r="L941" t="str">
        <f>IFERROR(VLOOKUP(Result5[[#This Row],[RPRO]],'Data Power app'!C:C,1,0),"Xoa")</f>
        <v>Xoa</v>
      </c>
    </row>
    <row r="942" spans="8:12" x14ac:dyDescent="0.25">
      <c r="H942" t="s">
        <v>3193</v>
      </c>
      <c r="I942" t="s">
        <v>3289</v>
      </c>
      <c r="J942" t="s">
        <v>632</v>
      </c>
      <c r="K942" s="1">
        <v>45832</v>
      </c>
      <c r="L942" t="str">
        <f>IFERROR(VLOOKUP(Result5[[#This Row],[RPRO]],'Data Power app'!C:C,1,0),"Xoa")</f>
        <v>Xoa</v>
      </c>
    </row>
    <row r="943" spans="8:12" x14ac:dyDescent="0.25">
      <c r="H943" t="s">
        <v>3194</v>
      </c>
      <c r="I943" t="s">
        <v>3289</v>
      </c>
      <c r="J943" t="s">
        <v>632</v>
      </c>
      <c r="K943" s="1">
        <v>45832</v>
      </c>
      <c r="L943" t="str">
        <f>IFERROR(VLOOKUP(Result5[[#This Row],[RPRO]],'Data Power app'!C:C,1,0),"Xoa")</f>
        <v>Xoa</v>
      </c>
    </row>
    <row r="944" spans="8:12" x14ac:dyDescent="0.25">
      <c r="H944" t="s">
        <v>3195</v>
      </c>
      <c r="I944" t="s">
        <v>3289</v>
      </c>
      <c r="J944" t="s">
        <v>632</v>
      </c>
      <c r="K944" s="1">
        <v>45832</v>
      </c>
      <c r="L944" t="str">
        <f>IFERROR(VLOOKUP(Result5[[#This Row],[RPRO]],'Data Power app'!C:C,1,0),"Xoa")</f>
        <v>Xoa</v>
      </c>
    </row>
    <row r="945" spans="8:12" x14ac:dyDescent="0.25">
      <c r="H945" t="s">
        <v>3196</v>
      </c>
      <c r="I945" t="s">
        <v>3289</v>
      </c>
      <c r="J945" t="s">
        <v>632</v>
      </c>
      <c r="K945" s="1">
        <v>45832</v>
      </c>
      <c r="L945" t="str">
        <f>IFERROR(VLOOKUP(Result5[[#This Row],[RPRO]],'Data Power app'!C:C,1,0),"Xoa")</f>
        <v>Xoa</v>
      </c>
    </row>
    <row r="946" spans="8:12" x14ac:dyDescent="0.25">
      <c r="H946" t="s">
        <v>3197</v>
      </c>
      <c r="I946" t="s">
        <v>3289</v>
      </c>
      <c r="J946" t="s">
        <v>632</v>
      </c>
      <c r="K946" s="1">
        <v>45832</v>
      </c>
      <c r="L946" t="str">
        <f>IFERROR(VLOOKUP(Result5[[#This Row],[RPRO]],'Data Power app'!C:C,1,0),"Xoa")</f>
        <v>Xoa</v>
      </c>
    </row>
    <row r="947" spans="8:12" x14ac:dyDescent="0.25">
      <c r="H947" t="s">
        <v>3198</v>
      </c>
      <c r="I947" t="s">
        <v>3289</v>
      </c>
      <c r="J947" t="s">
        <v>632</v>
      </c>
      <c r="K947" s="1">
        <v>45832</v>
      </c>
      <c r="L947" t="str">
        <f>IFERROR(VLOOKUP(Result5[[#This Row],[RPRO]],'Data Power app'!C:C,1,0),"Xoa")</f>
        <v>Xoa</v>
      </c>
    </row>
    <row r="948" spans="8:12" x14ac:dyDescent="0.25">
      <c r="H948" t="s">
        <v>3199</v>
      </c>
      <c r="I948" t="s">
        <v>3289</v>
      </c>
      <c r="J948" t="s">
        <v>632</v>
      </c>
      <c r="K948" s="1">
        <v>45832</v>
      </c>
      <c r="L948" t="str">
        <f>IFERROR(VLOOKUP(Result5[[#This Row],[RPRO]],'Data Power app'!C:C,1,0),"Xoa")</f>
        <v>Xoa</v>
      </c>
    </row>
    <row r="949" spans="8:12" x14ac:dyDescent="0.25">
      <c r="H949" t="s">
        <v>3200</v>
      </c>
      <c r="I949" t="s">
        <v>3289</v>
      </c>
      <c r="J949" t="s">
        <v>632</v>
      </c>
      <c r="K949" s="1">
        <v>45832</v>
      </c>
      <c r="L949" t="str">
        <f>IFERROR(VLOOKUP(Result5[[#This Row],[RPRO]],'Data Power app'!C:C,1,0),"Xoa")</f>
        <v>Xoa</v>
      </c>
    </row>
    <row r="950" spans="8:12" x14ac:dyDescent="0.25">
      <c r="H950" t="s">
        <v>3201</v>
      </c>
      <c r="I950" t="s">
        <v>3289</v>
      </c>
      <c r="J950" t="s">
        <v>632</v>
      </c>
      <c r="K950" s="1">
        <v>45832</v>
      </c>
      <c r="L950" t="str">
        <f>IFERROR(VLOOKUP(Result5[[#This Row],[RPRO]],'Data Power app'!C:C,1,0),"Xoa")</f>
        <v>Xoa</v>
      </c>
    </row>
    <row r="951" spans="8:12" x14ac:dyDescent="0.25">
      <c r="H951" t="s">
        <v>3202</v>
      </c>
      <c r="I951" t="s">
        <v>3289</v>
      </c>
      <c r="J951" t="s">
        <v>632</v>
      </c>
      <c r="K951" s="1">
        <v>45832</v>
      </c>
      <c r="L951" t="str">
        <f>IFERROR(VLOOKUP(Result5[[#This Row],[RPRO]],'Data Power app'!C:C,1,0),"Xoa")</f>
        <v>Xoa</v>
      </c>
    </row>
    <row r="952" spans="8:12" x14ac:dyDescent="0.25">
      <c r="H952" t="s">
        <v>3203</v>
      </c>
      <c r="I952" t="s">
        <v>3289</v>
      </c>
      <c r="J952" t="s">
        <v>632</v>
      </c>
      <c r="K952" s="1">
        <v>45832</v>
      </c>
      <c r="L952" t="str">
        <f>IFERROR(VLOOKUP(Result5[[#This Row],[RPRO]],'Data Power app'!C:C,1,0),"Xoa")</f>
        <v>Xoa</v>
      </c>
    </row>
    <row r="953" spans="8:12" x14ac:dyDescent="0.25">
      <c r="H953" t="s">
        <v>3204</v>
      </c>
      <c r="I953" t="s">
        <v>3289</v>
      </c>
      <c r="J953" t="s">
        <v>632</v>
      </c>
      <c r="K953" s="1">
        <v>45832</v>
      </c>
      <c r="L953" t="str">
        <f>IFERROR(VLOOKUP(Result5[[#This Row],[RPRO]],'Data Power app'!C:C,1,0),"Xoa")</f>
        <v>Xoa</v>
      </c>
    </row>
    <row r="954" spans="8:12" x14ac:dyDescent="0.25">
      <c r="H954" t="s">
        <v>3205</v>
      </c>
      <c r="I954" t="s">
        <v>3289</v>
      </c>
      <c r="J954" t="s">
        <v>632</v>
      </c>
      <c r="K954" s="1">
        <v>45832</v>
      </c>
      <c r="L954" t="str">
        <f>IFERROR(VLOOKUP(Result5[[#This Row],[RPRO]],'Data Power app'!C:C,1,0),"Xoa")</f>
        <v>Xoa</v>
      </c>
    </row>
    <row r="955" spans="8:12" x14ac:dyDescent="0.25">
      <c r="H955" t="s">
        <v>3206</v>
      </c>
      <c r="I955" t="s">
        <v>3289</v>
      </c>
      <c r="J955" t="s">
        <v>632</v>
      </c>
      <c r="K955" s="1">
        <v>45832</v>
      </c>
      <c r="L955" t="str">
        <f>IFERROR(VLOOKUP(Result5[[#This Row],[RPRO]],'Data Power app'!C:C,1,0),"Xoa")</f>
        <v>Xoa</v>
      </c>
    </row>
    <row r="956" spans="8:12" x14ac:dyDescent="0.25">
      <c r="H956" t="s">
        <v>3207</v>
      </c>
      <c r="I956" t="s">
        <v>3289</v>
      </c>
      <c r="J956" t="s">
        <v>632</v>
      </c>
      <c r="K956" s="1">
        <v>45832</v>
      </c>
      <c r="L956" t="str">
        <f>IFERROR(VLOOKUP(Result5[[#This Row],[RPRO]],'Data Power app'!C:C,1,0),"Xoa")</f>
        <v>Xoa</v>
      </c>
    </row>
    <row r="957" spans="8:12" x14ac:dyDescent="0.25">
      <c r="H957" t="s">
        <v>3208</v>
      </c>
      <c r="I957" t="s">
        <v>3289</v>
      </c>
      <c r="J957" t="s">
        <v>632</v>
      </c>
      <c r="K957" s="1">
        <v>45832</v>
      </c>
      <c r="L957" t="str">
        <f>IFERROR(VLOOKUP(Result5[[#This Row],[RPRO]],'Data Power app'!C:C,1,0),"Xoa")</f>
        <v>Xoa</v>
      </c>
    </row>
    <row r="958" spans="8:12" x14ac:dyDescent="0.25">
      <c r="H958" t="s">
        <v>3209</v>
      </c>
      <c r="I958" t="s">
        <v>3289</v>
      </c>
      <c r="J958" t="s">
        <v>632</v>
      </c>
      <c r="K958" s="1">
        <v>45832</v>
      </c>
      <c r="L958" t="str">
        <f>IFERROR(VLOOKUP(Result5[[#This Row],[RPRO]],'Data Power app'!C:C,1,0),"Xoa")</f>
        <v>Xoa</v>
      </c>
    </row>
    <row r="959" spans="8:12" x14ac:dyDescent="0.25">
      <c r="H959" t="s">
        <v>3210</v>
      </c>
      <c r="I959" t="s">
        <v>3289</v>
      </c>
      <c r="J959" t="s">
        <v>632</v>
      </c>
      <c r="K959" s="1">
        <v>45832</v>
      </c>
      <c r="L959" t="str">
        <f>IFERROR(VLOOKUP(Result5[[#This Row],[RPRO]],'Data Power app'!C:C,1,0),"Xoa")</f>
        <v>Xoa</v>
      </c>
    </row>
    <row r="960" spans="8:12" x14ac:dyDescent="0.25">
      <c r="H960" t="s">
        <v>3211</v>
      </c>
      <c r="I960" t="s">
        <v>3289</v>
      </c>
      <c r="J960" t="s">
        <v>632</v>
      </c>
      <c r="K960" s="1">
        <v>45832</v>
      </c>
      <c r="L960" t="str">
        <f>IFERROR(VLOOKUP(Result5[[#This Row],[RPRO]],'Data Power app'!C:C,1,0),"Xoa")</f>
        <v>Xoa</v>
      </c>
    </row>
    <row r="961" spans="8:12" x14ac:dyDescent="0.25">
      <c r="H961" t="s">
        <v>3212</v>
      </c>
      <c r="I961" t="s">
        <v>3289</v>
      </c>
      <c r="J961" t="s">
        <v>632</v>
      </c>
      <c r="K961" s="1">
        <v>45832</v>
      </c>
      <c r="L961" t="str">
        <f>IFERROR(VLOOKUP(Result5[[#This Row],[RPRO]],'Data Power app'!C:C,1,0),"Xoa")</f>
        <v>Xoa</v>
      </c>
    </row>
    <row r="962" spans="8:12" x14ac:dyDescent="0.25">
      <c r="H962" t="s">
        <v>3213</v>
      </c>
      <c r="I962" t="s">
        <v>3289</v>
      </c>
      <c r="J962" t="s">
        <v>632</v>
      </c>
      <c r="K962" s="1">
        <v>45832</v>
      </c>
      <c r="L962" t="str">
        <f>IFERROR(VLOOKUP(Result5[[#This Row],[RPRO]],'Data Power app'!C:C,1,0),"Xoa")</f>
        <v>Xoa</v>
      </c>
    </row>
    <row r="963" spans="8:12" x14ac:dyDescent="0.25">
      <c r="H963" t="s">
        <v>3214</v>
      </c>
      <c r="I963" t="s">
        <v>3289</v>
      </c>
      <c r="J963" t="s">
        <v>632</v>
      </c>
      <c r="K963" s="1">
        <v>45832</v>
      </c>
      <c r="L963" t="str">
        <f>IFERROR(VLOOKUP(Result5[[#This Row],[RPRO]],'Data Power app'!C:C,1,0),"Xoa")</f>
        <v>Xoa</v>
      </c>
    </row>
    <row r="964" spans="8:12" x14ac:dyDescent="0.25">
      <c r="H964" t="s">
        <v>3215</v>
      </c>
      <c r="I964" t="s">
        <v>3289</v>
      </c>
      <c r="J964" t="s">
        <v>632</v>
      </c>
      <c r="K964" s="1">
        <v>45832</v>
      </c>
      <c r="L964" t="str">
        <f>IFERROR(VLOOKUP(Result5[[#This Row],[RPRO]],'Data Power app'!C:C,1,0),"Xoa")</f>
        <v>Xoa</v>
      </c>
    </row>
    <row r="965" spans="8:12" x14ac:dyDescent="0.25">
      <c r="H965" t="s">
        <v>3216</v>
      </c>
      <c r="I965" t="s">
        <v>3289</v>
      </c>
      <c r="J965" t="s">
        <v>632</v>
      </c>
      <c r="K965" s="1">
        <v>45832</v>
      </c>
      <c r="L965" t="str">
        <f>IFERROR(VLOOKUP(Result5[[#This Row],[RPRO]],'Data Power app'!C:C,1,0),"Xoa")</f>
        <v>Xoa</v>
      </c>
    </row>
    <row r="966" spans="8:12" x14ac:dyDescent="0.25">
      <c r="H966" t="s">
        <v>3217</v>
      </c>
      <c r="I966" t="s">
        <v>3289</v>
      </c>
      <c r="J966" t="s">
        <v>632</v>
      </c>
      <c r="K966" s="1">
        <v>45832</v>
      </c>
      <c r="L966" t="str">
        <f>IFERROR(VLOOKUP(Result5[[#This Row],[RPRO]],'Data Power app'!C:C,1,0),"Xoa")</f>
        <v>Xoa</v>
      </c>
    </row>
    <row r="967" spans="8:12" x14ac:dyDescent="0.25">
      <c r="H967" t="s">
        <v>3218</v>
      </c>
      <c r="I967" t="s">
        <v>3289</v>
      </c>
      <c r="J967" t="s">
        <v>632</v>
      </c>
      <c r="K967" s="1">
        <v>45832</v>
      </c>
      <c r="L967" t="str">
        <f>IFERROR(VLOOKUP(Result5[[#This Row],[RPRO]],'Data Power app'!C:C,1,0),"Xoa")</f>
        <v>Xoa</v>
      </c>
    </row>
    <row r="968" spans="8:12" x14ac:dyDescent="0.25">
      <c r="H968" t="s">
        <v>3219</v>
      </c>
      <c r="I968" t="s">
        <v>3289</v>
      </c>
      <c r="J968" t="s">
        <v>632</v>
      </c>
      <c r="K968" s="1">
        <v>45832</v>
      </c>
      <c r="L968" t="str">
        <f>IFERROR(VLOOKUP(Result5[[#This Row],[RPRO]],'Data Power app'!C:C,1,0),"Xoa")</f>
        <v>Xoa</v>
      </c>
    </row>
    <row r="969" spans="8:12" x14ac:dyDescent="0.25">
      <c r="H969" t="s">
        <v>3220</v>
      </c>
      <c r="I969" t="s">
        <v>3289</v>
      </c>
      <c r="J969" t="s">
        <v>632</v>
      </c>
      <c r="K969" s="1">
        <v>45832</v>
      </c>
      <c r="L969" t="str">
        <f>IFERROR(VLOOKUP(Result5[[#This Row],[RPRO]],'Data Power app'!C:C,1,0),"Xoa")</f>
        <v>Xoa</v>
      </c>
    </row>
    <row r="970" spans="8:12" x14ac:dyDescent="0.25">
      <c r="H970" t="s">
        <v>3221</v>
      </c>
      <c r="I970" t="s">
        <v>3289</v>
      </c>
      <c r="J970" t="s">
        <v>632</v>
      </c>
      <c r="K970" s="1">
        <v>45832</v>
      </c>
      <c r="L970" t="str">
        <f>IFERROR(VLOOKUP(Result5[[#This Row],[RPRO]],'Data Power app'!C:C,1,0),"Xoa")</f>
        <v>Xoa</v>
      </c>
    </row>
    <row r="971" spans="8:12" x14ac:dyDescent="0.25">
      <c r="H971" t="s">
        <v>3222</v>
      </c>
      <c r="I971" t="s">
        <v>3289</v>
      </c>
      <c r="J971" t="s">
        <v>632</v>
      </c>
      <c r="K971" s="1">
        <v>45832</v>
      </c>
      <c r="L971" t="str">
        <f>IFERROR(VLOOKUP(Result5[[#This Row],[RPRO]],'Data Power app'!C:C,1,0),"Xoa")</f>
        <v>Xoa</v>
      </c>
    </row>
    <row r="972" spans="8:12" x14ac:dyDescent="0.25">
      <c r="H972" t="s">
        <v>3223</v>
      </c>
      <c r="I972" t="s">
        <v>3289</v>
      </c>
      <c r="J972" t="s">
        <v>632</v>
      </c>
      <c r="K972" s="1">
        <v>45832</v>
      </c>
      <c r="L972" t="str">
        <f>IFERROR(VLOOKUP(Result5[[#This Row],[RPRO]],'Data Power app'!C:C,1,0),"Xoa")</f>
        <v>Xoa</v>
      </c>
    </row>
    <row r="973" spans="8:12" x14ac:dyDescent="0.25">
      <c r="H973" t="s">
        <v>3224</v>
      </c>
      <c r="I973" t="s">
        <v>3289</v>
      </c>
      <c r="J973" t="s">
        <v>632</v>
      </c>
      <c r="K973" s="1">
        <v>45832</v>
      </c>
      <c r="L973" t="str">
        <f>IFERROR(VLOOKUP(Result5[[#This Row],[RPRO]],'Data Power app'!C:C,1,0),"Xoa")</f>
        <v>Xoa</v>
      </c>
    </row>
    <row r="974" spans="8:12" x14ac:dyDescent="0.25">
      <c r="H974" t="s">
        <v>3225</v>
      </c>
      <c r="I974" t="s">
        <v>3289</v>
      </c>
      <c r="J974" t="s">
        <v>632</v>
      </c>
      <c r="K974" s="1">
        <v>45832</v>
      </c>
      <c r="L974" t="str">
        <f>IFERROR(VLOOKUP(Result5[[#This Row],[RPRO]],'Data Power app'!C:C,1,0),"Xoa")</f>
        <v>Xoa</v>
      </c>
    </row>
    <row r="975" spans="8:12" x14ac:dyDescent="0.25">
      <c r="H975" t="s">
        <v>3226</v>
      </c>
      <c r="I975" t="s">
        <v>3289</v>
      </c>
      <c r="J975" t="s">
        <v>632</v>
      </c>
      <c r="K975" s="1">
        <v>45832</v>
      </c>
      <c r="L975" t="str">
        <f>IFERROR(VLOOKUP(Result5[[#This Row],[RPRO]],'Data Power app'!C:C,1,0),"Xoa")</f>
        <v>Xoa</v>
      </c>
    </row>
    <row r="976" spans="8:12" x14ac:dyDescent="0.25">
      <c r="H976" t="s">
        <v>3227</v>
      </c>
      <c r="I976" t="s">
        <v>3289</v>
      </c>
      <c r="J976" t="s">
        <v>632</v>
      </c>
      <c r="K976" s="1">
        <v>45832</v>
      </c>
      <c r="L976" t="str">
        <f>IFERROR(VLOOKUP(Result5[[#This Row],[RPRO]],'Data Power app'!C:C,1,0),"Xoa")</f>
        <v>Xoa</v>
      </c>
    </row>
    <row r="977" spans="8:12" x14ac:dyDescent="0.25">
      <c r="H977" t="s">
        <v>3228</v>
      </c>
      <c r="I977" t="s">
        <v>3289</v>
      </c>
      <c r="J977" t="s">
        <v>632</v>
      </c>
      <c r="K977" s="1">
        <v>45832</v>
      </c>
      <c r="L977" t="str">
        <f>IFERROR(VLOOKUP(Result5[[#This Row],[RPRO]],'Data Power app'!C:C,1,0),"Xoa")</f>
        <v>Xoa</v>
      </c>
    </row>
    <row r="978" spans="8:12" x14ac:dyDescent="0.25">
      <c r="H978" t="s">
        <v>3229</v>
      </c>
      <c r="I978" t="s">
        <v>3289</v>
      </c>
      <c r="J978" t="s">
        <v>632</v>
      </c>
      <c r="K978" s="1">
        <v>45832</v>
      </c>
      <c r="L978" t="str">
        <f>IFERROR(VLOOKUP(Result5[[#This Row],[RPRO]],'Data Power app'!C:C,1,0),"Xoa")</f>
        <v>Xoa</v>
      </c>
    </row>
    <row r="979" spans="8:12" x14ac:dyDescent="0.25">
      <c r="H979" t="s">
        <v>3230</v>
      </c>
      <c r="I979" t="s">
        <v>3289</v>
      </c>
      <c r="J979" t="s">
        <v>632</v>
      </c>
      <c r="K979" s="1">
        <v>45832</v>
      </c>
      <c r="L979" t="str">
        <f>IFERROR(VLOOKUP(Result5[[#This Row],[RPRO]],'Data Power app'!C:C,1,0),"Xoa")</f>
        <v>Xoa</v>
      </c>
    </row>
    <row r="980" spans="8:12" x14ac:dyDescent="0.25">
      <c r="H980" t="s">
        <v>3231</v>
      </c>
      <c r="I980" t="s">
        <v>3289</v>
      </c>
      <c r="J980" t="s">
        <v>632</v>
      </c>
      <c r="K980" s="1">
        <v>45832</v>
      </c>
      <c r="L980" t="str">
        <f>IFERROR(VLOOKUP(Result5[[#This Row],[RPRO]],'Data Power app'!C:C,1,0),"Xoa")</f>
        <v>Xoa</v>
      </c>
    </row>
    <row r="981" spans="8:12" x14ac:dyDescent="0.25">
      <c r="H981" t="s">
        <v>3232</v>
      </c>
      <c r="I981" t="s">
        <v>3289</v>
      </c>
      <c r="J981" t="s">
        <v>632</v>
      </c>
      <c r="K981" s="1">
        <v>45832</v>
      </c>
      <c r="L981" t="str">
        <f>IFERROR(VLOOKUP(Result5[[#This Row],[RPRO]],'Data Power app'!C:C,1,0),"Xoa")</f>
        <v>Xoa</v>
      </c>
    </row>
    <row r="982" spans="8:12" x14ac:dyDescent="0.25">
      <c r="H982" t="s">
        <v>3233</v>
      </c>
      <c r="I982" t="s">
        <v>3289</v>
      </c>
      <c r="J982" t="s">
        <v>632</v>
      </c>
      <c r="K982" s="1">
        <v>45832</v>
      </c>
      <c r="L982" t="str">
        <f>IFERROR(VLOOKUP(Result5[[#This Row],[RPRO]],'Data Power app'!C:C,1,0),"Xoa")</f>
        <v>Xoa</v>
      </c>
    </row>
    <row r="983" spans="8:12" x14ac:dyDescent="0.25">
      <c r="H983" t="s">
        <v>3234</v>
      </c>
      <c r="I983" t="s">
        <v>3289</v>
      </c>
      <c r="J983" t="s">
        <v>632</v>
      </c>
      <c r="K983" s="1">
        <v>45832</v>
      </c>
      <c r="L983" t="str">
        <f>IFERROR(VLOOKUP(Result5[[#This Row],[RPRO]],'Data Power app'!C:C,1,0),"Xoa")</f>
        <v>Xoa</v>
      </c>
    </row>
    <row r="984" spans="8:12" x14ac:dyDescent="0.25">
      <c r="H984" t="s">
        <v>3235</v>
      </c>
      <c r="I984" t="s">
        <v>3289</v>
      </c>
      <c r="J984" t="s">
        <v>632</v>
      </c>
      <c r="K984" s="1">
        <v>45832</v>
      </c>
      <c r="L984" t="str">
        <f>IFERROR(VLOOKUP(Result5[[#This Row],[RPRO]],'Data Power app'!C:C,1,0),"Xoa")</f>
        <v>Xoa</v>
      </c>
    </row>
    <row r="985" spans="8:12" x14ac:dyDescent="0.25">
      <c r="H985" t="s">
        <v>4627</v>
      </c>
      <c r="I985" t="s">
        <v>4926</v>
      </c>
      <c r="J985" t="s">
        <v>628</v>
      </c>
      <c r="K985" s="1">
        <v>45834</v>
      </c>
      <c r="L985" t="str">
        <f>IFERROR(VLOOKUP(Result5[[#This Row],[RPRO]],'Data Power app'!C:C,1,0),"Xoa")</f>
        <v>Xoa</v>
      </c>
    </row>
    <row r="986" spans="8:12" x14ac:dyDescent="0.25">
      <c r="H986" t="s">
        <v>3608</v>
      </c>
      <c r="I986" t="s">
        <v>4114</v>
      </c>
      <c r="J986" t="s">
        <v>632</v>
      </c>
      <c r="K986" s="1">
        <v>45833</v>
      </c>
      <c r="L986" t="str">
        <f>IFERROR(VLOOKUP(Result5[[#This Row],[RPRO]],'Data Power app'!C:C,1,0),"Xoa")</f>
        <v>Xoa</v>
      </c>
    </row>
    <row r="987" spans="8:12" x14ac:dyDescent="0.25">
      <c r="H987" t="s">
        <v>4628</v>
      </c>
      <c r="I987" t="s">
        <v>4923</v>
      </c>
      <c r="J987" t="s">
        <v>631</v>
      </c>
      <c r="K987" s="1">
        <v>45834</v>
      </c>
      <c r="L987" t="str">
        <f>IFERROR(VLOOKUP(Result5[[#This Row],[RPRO]],'Data Power app'!C:C,1,0),"Xoa")</f>
        <v>Xoa</v>
      </c>
    </row>
    <row r="988" spans="8:12" x14ac:dyDescent="0.25">
      <c r="H988" t="s">
        <v>3236</v>
      </c>
      <c r="I988" t="s">
        <v>3289</v>
      </c>
      <c r="J988" t="s">
        <v>632</v>
      </c>
      <c r="K988" s="1">
        <v>45832</v>
      </c>
      <c r="L988" t="str">
        <f>IFERROR(VLOOKUP(Result5[[#This Row],[RPRO]],'Data Power app'!C:C,1,0),"Xoa")</f>
        <v>Xoa</v>
      </c>
    </row>
    <row r="989" spans="8:12" x14ac:dyDescent="0.25">
      <c r="H989" t="s">
        <v>3237</v>
      </c>
      <c r="I989" t="s">
        <v>3289</v>
      </c>
      <c r="J989" t="s">
        <v>632</v>
      </c>
      <c r="K989" s="1">
        <v>45832</v>
      </c>
      <c r="L989" t="str">
        <f>IFERROR(VLOOKUP(Result5[[#This Row],[RPRO]],'Data Power app'!C:C,1,0),"Xoa")</f>
        <v>Xoa</v>
      </c>
    </row>
    <row r="990" spans="8:12" x14ac:dyDescent="0.25">
      <c r="H990" t="s">
        <v>3238</v>
      </c>
      <c r="I990" t="s">
        <v>3289</v>
      </c>
      <c r="J990" t="s">
        <v>632</v>
      </c>
      <c r="K990" s="1">
        <v>45832</v>
      </c>
      <c r="L990" t="str">
        <f>IFERROR(VLOOKUP(Result5[[#This Row],[RPRO]],'Data Power app'!C:C,1,0),"Xoa")</f>
        <v>Xoa</v>
      </c>
    </row>
    <row r="991" spans="8:12" x14ac:dyDescent="0.25">
      <c r="H991" t="s">
        <v>3239</v>
      </c>
      <c r="I991" t="s">
        <v>3289</v>
      </c>
      <c r="J991" t="s">
        <v>632</v>
      </c>
      <c r="K991" s="1">
        <v>45832</v>
      </c>
      <c r="L991" t="str">
        <f>IFERROR(VLOOKUP(Result5[[#This Row],[RPRO]],'Data Power app'!C:C,1,0),"Xoa")</f>
        <v>Xoa</v>
      </c>
    </row>
    <row r="992" spans="8:12" x14ac:dyDescent="0.25">
      <c r="H992" t="s">
        <v>3240</v>
      </c>
      <c r="I992" t="s">
        <v>3289</v>
      </c>
      <c r="J992" t="s">
        <v>632</v>
      </c>
      <c r="K992" s="1">
        <v>45832</v>
      </c>
      <c r="L992" t="str">
        <f>IFERROR(VLOOKUP(Result5[[#This Row],[RPRO]],'Data Power app'!C:C,1,0),"Xoa")</f>
        <v>Xoa</v>
      </c>
    </row>
    <row r="993" spans="8:12" x14ac:dyDescent="0.25">
      <c r="H993" t="s">
        <v>3241</v>
      </c>
      <c r="I993" t="s">
        <v>3289</v>
      </c>
      <c r="J993" t="s">
        <v>632</v>
      </c>
      <c r="K993" s="1">
        <v>45832</v>
      </c>
      <c r="L993" t="str">
        <f>IFERROR(VLOOKUP(Result5[[#This Row],[RPRO]],'Data Power app'!C:C,1,0),"Xoa")</f>
        <v>Xoa</v>
      </c>
    </row>
    <row r="994" spans="8:12" x14ac:dyDescent="0.25">
      <c r="H994" t="s">
        <v>3242</v>
      </c>
      <c r="I994" t="s">
        <v>3289</v>
      </c>
      <c r="J994" t="s">
        <v>632</v>
      </c>
      <c r="K994" s="1">
        <v>45832</v>
      </c>
      <c r="L994" t="str">
        <f>IFERROR(VLOOKUP(Result5[[#This Row],[RPRO]],'Data Power app'!C:C,1,0),"Xoa")</f>
        <v>Xoa</v>
      </c>
    </row>
    <row r="995" spans="8:12" x14ac:dyDescent="0.25">
      <c r="H995" t="s">
        <v>3243</v>
      </c>
      <c r="I995" t="s">
        <v>3289</v>
      </c>
      <c r="J995" t="s">
        <v>632</v>
      </c>
      <c r="K995" s="1">
        <v>45832</v>
      </c>
      <c r="L995" t="str">
        <f>IFERROR(VLOOKUP(Result5[[#This Row],[RPRO]],'Data Power app'!C:C,1,0),"Xoa")</f>
        <v>Xoa</v>
      </c>
    </row>
    <row r="996" spans="8:12" x14ac:dyDescent="0.25">
      <c r="H996" t="s">
        <v>3244</v>
      </c>
      <c r="I996" t="s">
        <v>3289</v>
      </c>
      <c r="J996" t="s">
        <v>632</v>
      </c>
      <c r="K996" s="1">
        <v>45832</v>
      </c>
      <c r="L996" t="str">
        <f>IFERROR(VLOOKUP(Result5[[#This Row],[RPRO]],'Data Power app'!C:C,1,0),"Xoa")</f>
        <v>Xoa</v>
      </c>
    </row>
    <row r="997" spans="8:12" x14ac:dyDescent="0.25">
      <c r="H997" t="s">
        <v>3245</v>
      </c>
      <c r="I997" t="s">
        <v>3289</v>
      </c>
      <c r="J997" t="s">
        <v>632</v>
      </c>
      <c r="K997" s="1">
        <v>45832</v>
      </c>
      <c r="L997" t="str">
        <f>IFERROR(VLOOKUP(Result5[[#This Row],[RPRO]],'Data Power app'!C:C,1,0),"Xoa")</f>
        <v>Xoa</v>
      </c>
    </row>
    <row r="998" spans="8:12" x14ac:dyDescent="0.25">
      <c r="H998" t="s">
        <v>3246</v>
      </c>
      <c r="I998" t="s">
        <v>3289</v>
      </c>
      <c r="J998" t="s">
        <v>632</v>
      </c>
      <c r="K998" s="1">
        <v>45832</v>
      </c>
      <c r="L998" t="str">
        <f>IFERROR(VLOOKUP(Result5[[#This Row],[RPRO]],'Data Power app'!C:C,1,0),"Xoa")</f>
        <v>Xoa</v>
      </c>
    </row>
    <row r="999" spans="8:12" x14ac:dyDescent="0.25">
      <c r="H999" t="s">
        <v>3247</v>
      </c>
      <c r="I999" t="s">
        <v>3289</v>
      </c>
      <c r="J999" t="s">
        <v>632</v>
      </c>
      <c r="K999" s="1">
        <v>45832</v>
      </c>
      <c r="L999" t="str">
        <f>IFERROR(VLOOKUP(Result5[[#This Row],[RPRO]],'Data Power app'!C:C,1,0),"Xoa")</f>
        <v>Xoa</v>
      </c>
    </row>
    <row r="1000" spans="8:12" x14ac:dyDescent="0.25">
      <c r="H1000" t="s">
        <v>3248</v>
      </c>
      <c r="I1000" t="s">
        <v>3289</v>
      </c>
      <c r="J1000" t="s">
        <v>632</v>
      </c>
      <c r="K1000" s="1">
        <v>45832</v>
      </c>
      <c r="L1000" t="str">
        <f>IFERROR(VLOOKUP(Result5[[#This Row],[RPRO]],'Data Power app'!C:C,1,0),"Xoa")</f>
        <v>Xoa</v>
      </c>
    </row>
    <row r="1001" spans="8:12" x14ac:dyDescent="0.25">
      <c r="H1001" t="s">
        <v>3249</v>
      </c>
      <c r="I1001" t="s">
        <v>3289</v>
      </c>
      <c r="J1001" t="s">
        <v>632</v>
      </c>
      <c r="K1001" s="1">
        <v>45832</v>
      </c>
      <c r="L1001" t="str">
        <f>IFERROR(VLOOKUP(Result5[[#This Row],[RPRO]],'Data Power app'!C:C,1,0),"Xoa")</f>
        <v>Xoa</v>
      </c>
    </row>
    <row r="1002" spans="8:12" x14ac:dyDescent="0.25">
      <c r="H1002" t="s">
        <v>3250</v>
      </c>
      <c r="I1002" t="s">
        <v>3289</v>
      </c>
      <c r="J1002" t="s">
        <v>632</v>
      </c>
      <c r="K1002" s="1">
        <v>45832</v>
      </c>
      <c r="L1002" t="str">
        <f>IFERROR(VLOOKUP(Result5[[#This Row],[RPRO]],'Data Power app'!C:C,1,0),"Xoa")</f>
        <v>Xoa</v>
      </c>
    </row>
    <row r="1003" spans="8:12" x14ac:dyDescent="0.25">
      <c r="H1003" t="s">
        <v>2973</v>
      </c>
      <c r="I1003" t="s">
        <v>3288</v>
      </c>
      <c r="J1003" t="s">
        <v>627</v>
      </c>
      <c r="K1003" s="1">
        <v>45832</v>
      </c>
      <c r="L1003" t="str">
        <f>IFERROR(VLOOKUP(Result5[[#This Row],[RPRO]],'Data Power app'!C:C,1,0),"Xoa")</f>
        <v>Xoa</v>
      </c>
    </row>
    <row r="1004" spans="8:12" x14ac:dyDescent="0.25">
      <c r="H1004" t="s">
        <v>2087</v>
      </c>
      <c r="I1004" t="s">
        <v>1773</v>
      </c>
      <c r="J1004" t="s">
        <v>627</v>
      </c>
      <c r="K1004" s="1">
        <v>45828</v>
      </c>
      <c r="L1004" t="str">
        <f>IFERROR(VLOOKUP(Result5[[#This Row],[RPRO]],'Data Power app'!C:C,1,0),"Xoa")</f>
        <v>Xoa</v>
      </c>
    </row>
    <row r="1005" spans="8:12" x14ac:dyDescent="0.25">
      <c r="H1005" t="s">
        <v>3534</v>
      </c>
      <c r="I1005" t="s">
        <v>4115</v>
      </c>
      <c r="J1005" t="s">
        <v>627</v>
      </c>
      <c r="K1005" s="1">
        <v>45833</v>
      </c>
      <c r="L1005" t="str">
        <f>IFERROR(VLOOKUP(Result5[[#This Row],[RPRO]],'Data Power app'!C:C,1,0),"Xoa")</f>
        <v>Xoa</v>
      </c>
    </row>
    <row r="1006" spans="8:12" x14ac:dyDescent="0.25">
      <c r="H1006" t="s">
        <v>3535</v>
      </c>
      <c r="I1006" t="s">
        <v>4115</v>
      </c>
      <c r="J1006" t="s">
        <v>627</v>
      </c>
      <c r="K1006" s="1">
        <v>45833</v>
      </c>
      <c r="L1006" t="str">
        <f>IFERROR(VLOOKUP(Result5[[#This Row],[RPRO]],'Data Power app'!C:C,1,0),"Xoa")</f>
        <v>Xoa</v>
      </c>
    </row>
    <row r="1007" spans="8:12" x14ac:dyDescent="0.25">
      <c r="H1007" t="s">
        <v>4809</v>
      </c>
      <c r="I1007" t="s">
        <v>4928</v>
      </c>
      <c r="J1007" t="s">
        <v>630</v>
      </c>
      <c r="K1007" s="1">
        <v>45834</v>
      </c>
      <c r="L1007" t="str">
        <f>IFERROR(VLOOKUP(Result5[[#This Row],[RPRO]],'Data Power app'!C:C,1,0),"Xoa")</f>
        <v>Xoa</v>
      </c>
    </row>
    <row r="1008" spans="8:12" x14ac:dyDescent="0.25">
      <c r="H1008" t="s">
        <v>4665</v>
      </c>
      <c r="I1008" t="s">
        <v>4928</v>
      </c>
      <c r="J1008" t="s">
        <v>630</v>
      </c>
      <c r="K1008" s="1">
        <v>45834</v>
      </c>
      <c r="L1008" t="str">
        <f>IFERROR(VLOOKUP(Result5[[#This Row],[RPRO]],'Data Power app'!C:C,1,0),"Xoa")</f>
        <v>Xoa</v>
      </c>
    </row>
    <row r="1009" spans="8:12" x14ac:dyDescent="0.25">
      <c r="H1009" t="s">
        <v>4812</v>
      </c>
      <c r="I1009" t="s">
        <v>4928</v>
      </c>
      <c r="J1009" t="s">
        <v>630</v>
      </c>
      <c r="K1009" s="1">
        <v>45834</v>
      </c>
      <c r="L1009" t="str">
        <f>IFERROR(VLOOKUP(Result5[[#This Row],[RPRO]],'Data Power app'!C:C,1,0),"Xoa")</f>
        <v>Xoa</v>
      </c>
    </row>
    <row r="1010" spans="8:12" x14ac:dyDescent="0.25">
      <c r="H1010" t="s">
        <v>4814</v>
      </c>
      <c r="I1010" t="s">
        <v>4928</v>
      </c>
      <c r="J1010" t="s">
        <v>630</v>
      </c>
      <c r="K1010" s="1">
        <v>45834</v>
      </c>
      <c r="L1010" t="str">
        <f>IFERROR(VLOOKUP(Result5[[#This Row],[RPRO]],'Data Power app'!C:C,1,0),"Xoa")</f>
        <v>Xoa</v>
      </c>
    </row>
    <row r="1011" spans="8:12" x14ac:dyDescent="0.25">
      <c r="H1011" t="s">
        <v>4816</v>
      </c>
      <c r="I1011" t="s">
        <v>4928</v>
      </c>
      <c r="J1011" t="s">
        <v>630</v>
      </c>
      <c r="K1011" s="1">
        <v>45834</v>
      </c>
      <c r="L1011" t="str">
        <f>IFERROR(VLOOKUP(Result5[[#This Row],[RPRO]],'Data Power app'!C:C,1,0),"Xoa")</f>
        <v>Xoa</v>
      </c>
    </row>
    <row r="1012" spans="8:12" x14ac:dyDescent="0.25">
      <c r="H1012" t="s">
        <v>4817</v>
      </c>
      <c r="I1012" t="s">
        <v>4928</v>
      </c>
      <c r="J1012" t="s">
        <v>630</v>
      </c>
      <c r="K1012" s="1">
        <v>45834</v>
      </c>
      <c r="L1012" t="str">
        <f>IFERROR(VLOOKUP(Result5[[#This Row],[RPRO]],'Data Power app'!C:C,1,0),"Xoa")</f>
        <v>Xoa</v>
      </c>
    </row>
    <row r="1013" spans="8:12" x14ac:dyDescent="0.25">
      <c r="H1013" t="s">
        <v>4819</v>
      </c>
      <c r="I1013" t="s">
        <v>4928</v>
      </c>
      <c r="J1013" t="s">
        <v>630</v>
      </c>
      <c r="K1013" s="1">
        <v>45834</v>
      </c>
      <c r="L1013" t="str">
        <f>IFERROR(VLOOKUP(Result5[[#This Row],[RPRO]],'Data Power app'!C:C,1,0),"Xoa")</f>
        <v>Xoa</v>
      </c>
    </row>
    <row r="1014" spans="8:12" x14ac:dyDescent="0.25">
      <c r="H1014" t="s">
        <v>4820</v>
      </c>
      <c r="I1014" t="s">
        <v>4928</v>
      </c>
      <c r="J1014" t="s">
        <v>630</v>
      </c>
      <c r="K1014" s="1">
        <v>45834</v>
      </c>
      <c r="L1014" t="str">
        <f>IFERROR(VLOOKUP(Result5[[#This Row],[RPRO]],'Data Power app'!C:C,1,0),"Xoa")</f>
        <v>Xoa</v>
      </c>
    </row>
    <row r="1015" spans="8:12" x14ac:dyDescent="0.25">
      <c r="H1015" t="s">
        <v>4821</v>
      </c>
      <c r="I1015" t="s">
        <v>4928</v>
      </c>
      <c r="J1015" t="s">
        <v>630</v>
      </c>
      <c r="K1015" s="1">
        <v>45834</v>
      </c>
      <c r="L1015" t="str">
        <f>IFERROR(VLOOKUP(Result5[[#This Row],[RPRO]],'Data Power app'!C:C,1,0),"Xoa")</f>
        <v>Xoa</v>
      </c>
    </row>
    <row r="1016" spans="8:12" x14ac:dyDescent="0.25">
      <c r="H1016" t="s">
        <v>4822</v>
      </c>
      <c r="I1016" t="s">
        <v>4928</v>
      </c>
      <c r="J1016" t="s">
        <v>630</v>
      </c>
      <c r="K1016" s="1">
        <v>45834</v>
      </c>
      <c r="L1016" t="str">
        <f>IFERROR(VLOOKUP(Result5[[#This Row],[RPRO]],'Data Power app'!C:C,1,0),"Xoa")</f>
        <v>Xoa</v>
      </c>
    </row>
    <row r="1017" spans="8:12" x14ac:dyDescent="0.25">
      <c r="H1017" t="s">
        <v>4824</v>
      </c>
      <c r="I1017" t="s">
        <v>4928</v>
      </c>
      <c r="J1017" t="s">
        <v>630</v>
      </c>
      <c r="K1017" s="1">
        <v>45834</v>
      </c>
      <c r="L1017" t="str">
        <f>IFERROR(VLOOKUP(Result5[[#This Row],[RPRO]],'Data Power app'!C:C,1,0),"Xoa")</f>
        <v>Xoa</v>
      </c>
    </row>
    <row r="1018" spans="8:12" x14ac:dyDescent="0.25">
      <c r="H1018" t="s">
        <v>4825</v>
      </c>
      <c r="I1018" t="s">
        <v>4928</v>
      </c>
      <c r="J1018" t="s">
        <v>630</v>
      </c>
      <c r="K1018" s="1">
        <v>45834</v>
      </c>
      <c r="L1018" t="str">
        <f>IFERROR(VLOOKUP(Result5[[#This Row],[RPRO]],'Data Power app'!C:C,1,0),"Xoa")</f>
        <v>Xoa</v>
      </c>
    </row>
    <row r="1019" spans="8:12" x14ac:dyDescent="0.25">
      <c r="H1019" t="s">
        <v>4826</v>
      </c>
      <c r="I1019" t="s">
        <v>4928</v>
      </c>
      <c r="J1019" t="s">
        <v>630</v>
      </c>
      <c r="K1019" s="1">
        <v>45834</v>
      </c>
      <c r="L1019" t="str">
        <f>IFERROR(VLOOKUP(Result5[[#This Row],[RPRO]],'Data Power app'!C:C,1,0),"Xoa")</f>
        <v>Xoa</v>
      </c>
    </row>
    <row r="1020" spans="8:12" x14ac:dyDescent="0.25">
      <c r="H1020" t="s">
        <v>3536</v>
      </c>
      <c r="I1020" t="s">
        <v>4115</v>
      </c>
      <c r="J1020" t="s">
        <v>627</v>
      </c>
      <c r="K1020" s="1">
        <v>45833</v>
      </c>
      <c r="L1020" t="str">
        <f>IFERROR(VLOOKUP(Result5[[#This Row],[RPRO]],'Data Power app'!C:C,1,0),"Xoa")</f>
        <v>Xoa</v>
      </c>
    </row>
    <row r="1021" spans="8:12" x14ac:dyDescent="0.25">
      <c r="H1021" t="s">
        <v>1954</v>
      </c>
      <c r="I1021" t="s">
        <v>1761</v>
      </c>
      <c r="J1021" t="s">
        <v>632</v>
      </c>
      <c r="K1021" s="1">
        <v>45828</v>
      </c>
      <c r="L1021" t="str">
        <f>IFERROR(VLOOKUP(Result5[[#This Row],[RPRO]],'Data Power app'!C:C,1,0),"Xoa")</f>
        <v>Xoa</v>
      </c>
    </row>
    <row r="1022" spans="8:12" x14ac:dyDescent="0.25">
      <c r="H1022" t="s">
        <v>1955</v>
      </c>
      <c r="I1022" t="s">
        <v>1761</v>
      </c>
      <c r="J1022" t="s">
        <v>632</v>
      </c>
      <c r="K1022" s="1">
        <v>45828</v>
      </c>
      <c r="L1022" t="str">
        <f>IFERROR(VLOOKUP(Result5[[#This Row],[RPRO]],'Data Power app'!C:C,1,0),"Xoa")</f>
        <v>Xoa</v>
      </c>
    </row>
    <row r="1023" spans="8:12" x14ac:dyDescent="0.25">
      <c r="H1023" t="s">
        <v>4668</v>
      </c>
      <c r="I1023" t="s">
        <v>4925</v>
      </c>
      <c r="J1023" t="s">
        <v>633</v>
      </c>
      <c r="K1023" s="1">
        <v>45834</v>
      </c>
      <c r="L1023" t="str">
        <f>IFERROR(VLOOKUP(Result5[[#This Row],[RPRO]],'Data Power app'!C:C,1,0),"Xoa")</f>
        <v>Xoa</v>
      </c>
    </row>
    <row r="1024" spans="8:12" x14ac:dyDescent="0.25">
      <c r="H1024" t="s">
        <v>4671</v>
      </c>
      <c r="I1024" t="s">
        <v>4923</v>
      </c>
      <c r="J1024" t="s">
        <v>631</v>
      </c>
      <c r="K1024" s="1">
        <v>45834</v>
      </c>
      <c r="L1024" t="str">
        <f>IFERROR(VLOOKUP(Result5[[#This Row],[RPRO]],'Data Power app'!C:C,1,0),"Xoa")</f>
        <v>Xoa</v>
      </c>
    </row>
    <row r="1025" spans="8:12" x14ac:dyDescent="0.25">
      <c r="H1025" t="s">
        <v>3658</v>
      </c>
      <c r="I1025" t="s">
        <v>4120</v>
      </c>
      <c r="J1025" t="s">
        <v>630</v>
      </c>
      <c r="K1025" s="1">
        <v>45833</v>
      </c>
      <c r="L1025" t="str">
        <f>IFERROR(VLOOKUP(Result5[[#This Row],[RPRO]],'Data Power app'!C:C,1,0),"Xoa")</f>
        <v>Xoa</v>
      </c>
    </row>
    <row r="1026" spans="8:12" x14ac:dyDescent="0.25">
      <c r="H1026" t="s">
        <v>3659</v>
      </c>
      <c r="I1026" t="s">
        <v>4120</v>
      </c>
      <c r="J1026" t="s">
        <v>630</v>
      </c>
      <c r="K1026" s="1">
        <v>45833</v>
      </c>
      <c r="L1026" t="str">
        <f>IFERROR(VLOOKUP(Result5[[#This Row],[RPRO]],'Data Power app'!C:C,1,0),"Xoa")</f>
        <v>Xoa</v>
      </c>
    </row>
    <row r="1027" spans="8:12" x14ac:dyDescent="0.25">
      <c r="H1027" t="s">
        <v>2018</v>
      </c>
      <c r="I1027" t="s">
        <v>1766</v>
      </c>
      <c r="J1027" t="s">
        <v>628</v>
      </c>
      <c r="K1027" s="1">
        <v>45828</v>
      </c>
      <c r="L1027" t="str">
        <f>IFERROR(VLOOKUP(Result5[[#This Row],[RPRO]],'Data Power app'!C:C,1,0),"Xoa")</f>
        <v>Xoa</v>
      </c>
    </row>
    <row r="1028" spans="8:12" x14ac:dyDescent="0.25">
      <c r="H1028" t="s">
        <v>2019</v>
      </c>
      <c r="I1028" t="s">
        <v>1766</v>
      </c>
      <c r="J1028" t="s">
        <v>628</v>
      </c>
      <c r="K1028" s="1">
        <v>45828</v>
      </c>
      <c r="L1028" t="str">
        <f>IFERROR(VLOOKUP(Result5[[#This Row],[RPRO]],'Data Power app'!C:C,1,0),"Xoa")</f>
        <v>Xoa</v>
      </c>
    </row>
    <row r="1029" spans="8:12" x14ac:dyDescent="0.25">
      <c r="H1029" t="s">
        <v>4911</v>
      </c>
      <c r="I1029" t="s">
        <v>4926</v>
      </c>
      <c r="J1029" t="s">
        <v>628</v>
      </c>
      <c r="K1029" s="1">
        <v>45834</v>
      </c>
      <c r="L1029" t="str">
        <f>IFERROR(VLOOKUP(Result5[[#This Row],[RPRO]],'Data Power app'!C:C,1,0),"Xoa")</f>
        <v>Xoa</v>
      </c>
    </row>
    <row r="1030" spans="8:12" x14ac:dyDescent="0.25">
      <c r="H1030" t="s">
        <v>4901</v>
      </c>
      <c r="I1030" t="s">
        <v>4926</v>
      </c>
      <c r="J1030" t="s">
        <v>628</v>
      </c>
      <c r="K1030" s="1">
        <v>45834</v>
      </c>
      <c r="L1030" t="str">
        <f>IFERROR(VLOOKUP(Result5[[#This Row],[RPRO]],'Data Power app'!C:C,1,0),"Xoa")</f>
        <v>Xoa</v>
      </c>
    </row>
    <row r="1031" spans="8:12" x14ac:dyDescent="0.25">
      <c r="H1031" t="s">
        <v>4903</v>
      </c>
      <c r="I1031" t="s">
        <v>4926</v>
      </c>
      <c r="J1031" t="s">
        <v>628</v>
      </c>
      <c r="K1031" s="1">
        <v>45834</v>
      </c>
      <c r="L1031" t="str">
        <f>IFERROR(VLOOKUP(Result5[[#This Row],[RPRO]],'Data Power app'!C:C,1,0),"Xoa")</f>
        <v>Xoa</v>
      </c>
    </row>
    <row r="1032" spans="8:12" x14ac:dyDescent="0.25">
      <c r="H1032" t="s">
        <v>4905</v>
      </c>
      <c r="I1032" t="s">
        <v>4926</v>
      </c>
      <c r="J1032" t="s">
        <v>628</v>
      </c>
      <c r="K1032" s="1">
        <v>45834</v>
      </c>
      <c r="L1032" t="str">
        <f>IFERROR(VLOOKUP(Result5[[#This Row],[RPRO]],'Data Power app'!C:C,1,0),"Xoa")</f>
        <v>Xoa</v>
      </c>
    </row>
    <row r="1033" spans="8:12" x14ac:dyDescent="0.25">
      <c r="H1033" t="s">
        <v>4907</v>
      </c>
      <c r="I1033" t="s">
        <v>4926</v>
      </c>
      <c r="J1033" t="s">
        <v>628</v>
      </c>
      <c r="K1033" s="1">
        <v>45834</v>
      </c>
      <c r="L1033" t="str">
        <f>IFERROR(VLOOKUP(Result5[[#This Row],[RPRO]],'Data Power app'!C:C,1,0),"Xoa")</f>
        <v>Xoa</v>
      </c>
    </row>
    <row r="1034" spans="8:12" x14ac:dyDescent="0.25">
      <c r="H1034" t="s">
        <v>4909</v>
      </c>
      <c r="I1034" t="s">
        <v>4926</v>
      </c>
      <c r="J1034" t="s">
        <v>628</v>
      </c>
      <c r="K1034" s="1">
        <v>45834</v>
      </c>
      <c r="L1034" t="str">
        <f>IFERROR(VLOOKUP(Result5[[#This Row],[RPRO]],'Data Power app'!C:C,1,0),"Xoa")</f>
        <v>Xoa</v>
      </c>
    </row>
    <row r="1035" spans="8:12" x14ac:dyDescent="0.25">
      <c r="H1035" t="s">
        <v>1946</v>
      </c>
      <c r="I1035" t="s">
        <v>1762</v>
      </c>
      <c r="J1035" t="s">
        <v>631</v>
      </c>
      <c r="K1035" s="1">
        <v>45828</v>
      </c>
      <c r="L1035" t="str">
        <f>IFERROR(VLOOKUP(Result5[[#This Row],[RPRO]],'Data Power app'!C:C,1,0),"Xoa")</f>
        <v>Xoa</v>
      </c>
    </row>
    <row r="1036" spans="8:12" x14ac:dyDescent="0.25">
      <c r="H1036" t="s">
        <v>3633</v>
      </c>
      <c r="I1036" t="s">
        <v>4120</v>
      </c>
      <c r="J1036" t="s">
        <v>630</v>
      </c>
      <c r="K1036" s="1">
        <v>45833</v>
      </c>
      <c r="L1036" t="str">
        <f>IFERROR(VLOOKUP(Result5[[#This Row],[RPRO]],'Data Power app'!C:C,1,0),"Xoa")</f>
        <v>Xoa</v>
      </c>
    </row>
    <row r="1037" spans="8:12" x14ac:dyDescent="0.25">
      <c r="H1037" t="s">
        <v>1945</v>
      </c>
      <c r="I1037" t="s">
        <v>1762</v>
      </c>
      <c r="J1037" t="s">
        <v>631</v>
      </c>
      <c r="K1037" s="1">
        <v>45828</v>
      </c>
      <c r="L1037" t="str">
        <f>IFERROR(VLOOKUP(Result5[[#This Row],[RPRO]],'Data Power app'!C:C,1,0),"Xoa")</f>
        <v>Xoa</v>
      </c>
    </row>
    <row r="1038" spans="8:12" x14ac:dyDescent="0.25">
      <c r="H1038" t="s">
        <v>1739</v>
      </c>
      <c r="I1038" t="s">
        <v>1737</v>
      </c>
      <c r="J1038" t="s">
        <v>632</v>
      </c>
      <c r="K1038" s="1">
        <v>45827</v>
      </c>
      <c r="L1038" t="str">
        <f>IFERROR(VLOOKUP(Result5[[#This Row],[RPRO]],'Data Power app'!C:C,1,0),"Xoa")</f>
        <v>Xoa</v>
      </c>
    </row>
    <row r="1039" spans="8:12" x14ac:dyDescent="0.25">
      <c r="H1039" t="s">
        <v>1740</v>
      </c>
      <c r="I1039" t="s">
        <v>1737</v>
      </c>
      <c r="J1039" t="s">
        <v>632</v>
      </c>
      <c r="K1039" s="1">
        <v>45827</v>
      </c>
      <c r="L1039" t="str">
        <f>IFERROR(VLOOKUP(Result5[[#This Row],[RPRO]],'Data Power app'!C:C,1,0),"Xoa")</f>
        <v>Xoa</v>
      </c>
    </row>
    <row r="1040" spans="8:12" x14ac:dyDescent="0.25">
      <c r="H1040" t="s">
        <v>2726</v>
      </c>
      <c r="I1040" t="s">
        <v>2694</v>
      </c>
      <c r="J1040" t="s">
        <v>628</v>
      </c>
      <c r="K1040" s="1">
        <v>45831</v>
      </c>
      <c r="L1040" t="str">
        <f>IFERROR(VLOOKUP(Result5[[#This Row],[RPRO]],'Data Power app'!C:C,1,0),"Xoa")</f>
        <v>Xoa</v>
      </c>
    </row>
    <row r="1041" spans="8:12" x14ac:dyDescent="0.25">
      <c r="H1041" t="s">
        <v>3671</v>
      </c>
      <c r="I1041" t="s">
        <v>4117</v>
      </c>
      <c r="J1041" t="s">
        <v>631</v>
      </c>
      <c r="K1041" s="1">
        <v>45833</v>
      </c>
      <c r="L1041" t="str">
        <f>IFERROR(VLOOKUP(Result5[[#This Row],[RPRO]],'Data Power app'!C:C,1,0),"Xoa")</f>
        <v>Xoa</v>
      </c>
    </row>
    <row r="1042" spans="8:12" x14ac:dyDescent="0.25">
      <c r="H1042" t="s">
        <v>3649</v>
      </c>
      <c r="I1042" t="s">
        <v>4120</v>
      </c>
      <c r="J1042" t="s">
        <v>630</v>
      </c>
      <c r="K1042" s="1">
        <v>45833</v>
      </c>
      <c r="L1042" t="str">
        <f>IFERROR(VLOOKUP(Result5[[#This Row],[RPRO]],'Data Power app'!C:C,1,0),"Xoa")</f>
        <v>Xoa</v>
      </c>
    </row>
    <row r="1043" spans="8:12" x14ac:dyDescent="0.25">
      <c r="H1043" t="s">
        <v>4913</v>
      </c>
      <c r="I1043" t="s">
        <v>4923</v>
      </c>
      <c r="J1043" t="s">
        <v>631</v>
      </c>
      <c r="K1043" s="1">
        <v>45834</v>
      </c>
      <c r="L1043" t="str">
        <f>IFERROR(VLOOKUP(Result5[[#This Row],[RPRO]],'Data Power app'!C:C,1,0),"Xoa")</f>
        <v>Xoa</v>
      </c>
    </row>
    <row r="1044" spans="8:12" x14ac:dyDescent="0.25">
      <c r="H1044" t="s">
        <v>4920</v>
      </c>
      <c r="I1044" t="s">
        <v>4923</v>
      </c>
      <c r="J1044" t="s">
        <v>631</v>
      </c>
      <c r="K1044" s="1">
        <v>45834</v>
      </c>
      <c r="L1044" t="str">
        <f>IFERROR(VLOOKUP(Result5[[#This Row],[RPRO]],'Data Power app'!C:C,1,0),"Xoa")</f>
        <v>Xoa</v>
      </c>
    </row>
    <row r="1045" spans="8:12" x14ac:dyDescent="0.25">
      <c r="H1045" t="s">
        <v>4922</v>
      </c>
      <c r="I1045" t="s">
        <v>4923</v>
      </c>
      <c r="J1045" t="s">
        <v>631</v>
      </c>
      <c r="K1045" s="1">
        <v>45834</v>
      </c>
      <c r="L1045" t="str">
        <f>IFERROR(VLOOKUP(Result5[[#This Row],[RPRO]],'Data Power app'!C:C,1,0),"Xoa")</f>
        <v>Xoa</v>
      </c>
    </row>
    <row r="1046" spans="8:12" x14ac:dyDescent="0.25">
      <c r="H1046" t="s">
        <v>3272</v>
      </c>
      <c r="I1046" t="s">
        <v>3286</v>
      </c>
      <c r="J1046" t="s">
        <v>631</v>
      </c>
      <c r="K1046" s="1">
        <v>45832</v>
      </c>
      <c r="L1046" t="str">
        <f>IFERROR(VLOOKUP(Result5[[#This Row],[RPRO]],'Data Power app'!C:C,1,0),"Xoa")</f>
        <v>Xoa</v>
      </c>
    </row>
    <row r="1047" spans="8:12" x14ac:dyDescent="0.25">
      <c r="H1047" t="s">
        <v>3282</v>
      </c>
      <c r="I1047" t="s">
        <v>3286</v>
      </c>
      <c r="J1047" t="s">
        <v>631</v>
      </c>
      <c r="K1047" s="1">
        <v>45832</v>
      </c>
      <c r="L1047" t="str">
        <f>IFERROR(VLOOKUP(Result5[[#This Row],[RPRO]],'Data Power app'!C:C,1,0),"Xoa")</f>
        <v>Xoa</v>
      </c>
    </row>
    <row r="1048" spans="8:12" x14ac:dyDescent="0.25">
      <c r="H1048" t="s">
        <v>4121</v>
      </c>
      <c r="I1048" t="s">
        <v>4120</v>
      </c>
      <c r="J1048" t="s">
        <v>630</v>
      </c>
      <c r="K1048" s="1">
        <v>45833</v>
      </c>
      <c r="L1048" t="str">
        <f>IFERROR(VLOOKUP(Result5[[#This Row],[RPRO]],'Data Power app'!C:C,1,0),"Xoa")</f>
        <v>Xoa</v>
      </c>
    </row>
    <row r="1049" spans="8:12" x14ac:dyDescent="0.25">
      <c r="H1049" t="s">
        <v>4118</v>
      </c>
      <c r="I1049" t="s">
        <v>4119</v>
      </c>
      <c r="J1049" t="s">
        <v>633</v>
      </c>
      <c r="K1049" s="1">
        <v>45833</v>
      </c>
      <c r="L1049" t="str">
        <f>IFERROR(VLOOKUP(Result5[[#This Row],[RPRO]],'Data Power app'!C:C,1,0),"Xoa")</f>
        <v>Xoa</v>
      </c>
    </row>
    <row r="1050" spans="8:12" x14ac:dyDescent="0.25">
      <c r="H1050" t="s">
        <v>4929</v>
      </c>
      <c r="I1050" t="s">
        <v>4923</v>
      </c>
      <c r="J1050" t="s">
        <v>631</v>
      </c>
      <c r="K1050" s="1">
        <v>45834</v>
      </c>
      <c r="L1050" t="str">
        <f>IFERROR(VLOOKUP(Result5[[#This Row],[RPRO]],'Data Power app'!C:C,1,0),"Xoa")</f>
        <v>Xoa</v>
      </c>
    </row>
    <row r="1051" spans="8:12" x14ac:dyDescent="0.25">
      <c r="H1051" t="s">
        <v>4930</v>
      </c>
      <c r="I1051" t="s">
        <v>4923</v>
      </c>
      <c r="J1051" t="s">
        <v>631</v>
      </c>
      <c r="K1051" s="1">
        <v>45834</v>
      </c>
      <c r="L1051" t="str">
        <f>IFERROR(VLOOKUP(Result5[[#This Row],[RPRO]],'Data Power app'!C:C,1,0),"Xoa")</f>
        <v>Xoa</v>
      </c>
    </row>
    <row r="1052" spans="8:12" x14ac:dyDescent="0.25">
      <c r="H1052" t="s">
        <v>4931</v>
      </c>
      <c r="I1052" t="s">
        <v>4923</v>
      </c>
      <c r="J1052" t="s">
        <v>631</v>
      </c>
      <c r="K1052" s="1">
        <v>45834</v>
      </c>
      <c r="L1052" t="str">
        <f>IFERROR(VLOOKUP(Result5[[#This Row],[RPRO]],'Data Power app'!C:C,1,0),"Xoa")</f>
        <v>Xoa</v>
      </c>
    </row>
    <row r="1053" spans="8:12" x14ac:dyDescent="0.25">
      <c r="H1053" t="s">
        <v>4932</v>
      </c>
      <c r="I1053" t="s">
        <v>4923</v>
      </c>
      <c r="J1053" t="s">
        <v>631</v>
      </c>
      <c r="K1053" s="1">
        <v>45834</v>
      </c>
      <c r="L1053" t="str">
        <f>IFERROR(VLOOKUP(Result5[[#This Row],[RPRO]],'Data Power app'!C:C,1,0),"Xoa")</f>
        <v>Xoa</v>
      </c>
    </row>
    <row r="1054" spans="8:12" x14ac:dyDescent="0.25">
      <c r="H1054" t="s">
        <v>4933</v>
      </c>
      <c r="I1054" t="s">
        <v>4923</v>
      </c>
      <c r="J1054" t="s">
        <v>631</v>
      </c>
      <c r="K1054" s="1">
        <v>45834</v>
      </c>
      <c r="L1054" t="str">
        <f>IFERROR(VLOOKUP(Result5[[#This Row],[RPRO]],'Data Power app'!C:C,1,0),"Xoa")</f>
        <v>Xoa</v>
      </c>
    </row>
    <row r="1055" spans="8:12" x14ac:dyDescent="0.25">
      <c r="H1055" t="s">
        <v>4934</v>
      </c>
      <c r="I1055" t="s">
        <v>4923</v>
      </c>
      <c r="J1055" t="s">
        <v>631</v>
      </c>
      <c r="K1055" s="1">
        <v>45834</v>
      </c>
      <c r="L1055" t="str">
        <f>IFERROR(VLOOKUP(Result5[[#This Row],[RPRO]],'Data Power app'!C:C,1,0),"Xoa")</f>
        <v>Xoa</v>
      </c>
    </row>
    <row r="2132" spans="8:11" x14ac:dyDescent="0.25">
      <c r="H2132" t="s">
        <v>5473</v>
      </c>
      <c r="I2132" t="s">
        <v>5975</v>
      </c>
      <c r="J2132" t="s">
        <v>628</v>
      </c>
      <c r="K2132">
        <v>45835</v>
      </c>
    </row>
    <row r="2133" spans="8:11" x14ac:dyDescent="0.25">
      <c r="H2133" t="s">
        <v>5456</v>
      </c>
      <c r="I2133" t="s">
        <v>5975</v>
      </c>
      <c r="J2133" t="s">
        <v>628</v>
      </c>
      <c r="K2133">
        <v>45835</v>
      </c>
    </row>
    <row r="2134" spans="8:11" x14ac:dyDescent="0.25">
      <c r="H2134" t="s">
        <v>5464</v>
      </c>
      <c r="I2134" t="s">
        <v>5975</v>
      </c>
      <c r="J2134" t="s">
        <v>628</v>
      </c>
      <c r="K2134">
        <v>45835</v>
      </c>
    </row>
    <row r="2135" spans="8:11" x14ac:dyDescent="0.25">
      <c r="H2135" t="s">
        <v>5461</v>
      </c>
      <c r="I2135" t="s">
        <v>5972</v>
      </c>
      <c r="J2135" t="s">
        <v>632</v>
      </c>
      <c r="K2135">
        <v>45835</v>
      </c>
    </row>
    <row r="2136" spans="8:11" x14ac:dyDescent="0.25">
      <c r="H2136" t="s">
        <v>5457</v>
      </c>
      <c r="I2136" t="s">
        <v>5975</v>
      </c>
      <c r="J2136" t="s">
        <v>628</v>
      </c>
      <c r="K2136">
        <v>45835</v>
      </c>
    </row>
    <row r="2137" spans="8:11" x14ac:dyDescent="0.25">
      <c r="H2137" t="s">
        <v>5458</v>
      </c>
      <c r="I2137" t="s">
        <v>5975</v>
      </c>
      <c r="J2137" t="s">
        <v>628</v>
      </c>
      <c r="K2137">
        <v>45835</v>
      </c>
    </row>
    <row r="2138" spans="8:11" x14ac:dyDescent="0.25">
      <c r="H2138" t="s">
        <v>5433</v>
      </c>
      <c r="I2138" t="s">
        <v>5972</v>
      </c>
      <c r="J2138" t="s">
        <v>632</v>
      </c>
      <c r="K2138">
        <v>45835</v>
      </c>
    </row>
    <row r="2139" spans="8:11" x14ac:dyDescent="0.25">
      <c r="H2139" t="s">
        <v>5434</v>
      </c>
      <c r="I2139" t="s">
        <v>5972</v>
      </c>
      <c r="J2139" t="s">
        <v>632</v>
      </c>
      <c r="K2139">
        <v>45835</v>
      </c>
    </row>
    <row r="2140" spans="8:11" x14ac:dyDescent="0.25">
      <c r="H2140" t="s">
        <v>5477</v>
      </c>
      <c r="I2140" t="s">
        <v>5974</v>
      </c>
      <c r="J2140" t="s">
        <v>627</v>
      </c>
      <c r="K2140">
        <v>45835</v>
      </c>
    </row>
    <row r="2141" spans="8:11" x14ac:dyDescent="0.25">
      <c r="H2141" t="s">
        <v>5437</v>
      </c>
      <c r="I2141" t="s">
        <v>5972</v>
      </c>
      <c r="J2141" t="s">
        <v>632</v>
      </c>
      <c r="K2141">
        <v>45835</v>
      </c>
    </row>
    <row r="2142" spans="8:11" x14ac:dyDescent="0.25">
      <c r="H2142" t="s">
        <v>5462</v>
      </c>
      <c r="I2142" t="s">
        <v>5970</v>
      </c>
      <c r="J2142" t="s">
        <v>631</v>
      </c>
      <c r="K2142">
        <v>45835</v>
      </c>
    </row>
    <row r="2143" spans="8:11" x14ac:dyDescent="0.25">
      <c r="H2143" t="s">
        <v>5436</v>
      </c>
      <c r="I2143" t="s">
        <v>5972</v>
      </c>
      <c r="J2143" t="s">
        <v>632</v>
      </c>
      <c r="K2143">
        <v>45835</v>
      </c>
    </row>
    <row r="2144" spans="8:11" x14ac:dyDescent="0.25">
      <c r="H2144" t="s">
        <v>5483</v>
      </c>
      <c r="I2144" t="s">
        <v>5972</v>
      </c>
      <c r="J2144" t="s">
        <v>632</v>
      </c>
      <c r="K2144">
        <v>45835</v>
      </c>
    </row>
    <row r="2145" spans="8:11" x14ac:dyDescent="0.25">
      <c r="H2145" t="s">
        <v>5543</v>
      </c>
      <c r="I2145" t="s">
        <v>5970</v>
      </c>
      <c r="J2145" t="s">
        <v>631</v>
      </c>
      <c r="K2145">
        <v>45835</v>
      </c>
    </row>
    <row r="2146" spans="8:11" x14ac:dyDescent="0.25">
      <c r="H2146" t="s">
        <v>5537</v>
      </c>
      <c r="I2146" t="s">
        <v>5970</v>
      </c>
      <c r="J2146" t="s">
        <v>631</v>
      </c>
      <c r="K2146">
        <v>45835</v>
      </c>
    </row>
    <row r="2147" spans="8:11" x14ac:dyDescent="0.25">
      <c r="H2147" t="s">
        <v>5475</v>
      </c>
      <c r="I2147" t="s">
        <v>5975</v>
      </c>
      <c r="J2147" t="s">
        <v>628</v>
      </c>
      <c r="K2147">
        <v>45835</v>
      </c>
    </row>
    <row r="2148" spans="8:11" x14ac:dyDescent="0.25">
      <c r="H2148" t="s">
        <v>5494</v>
      </c>
      <c r="I2148" t="s">
        <v>5974</v>
      </c>
      <c r="J2148" t="s">
        <v>627</v>
      </c>
      <c r="K2148">
        <v>45835</v>
      </c>
    </row>
    <row r="2149" spans="8:11" x14ac:dyDescent="0.25">
      <c r="H2149" t="s">
        <v>5431</v>
      </c>
      <c r="I2149" t="s">
        <v>5972</v>
      </c>
      <c r="J2149" t="s">
        <v>632</v>
      </c>
      <c r="K2149">
        <v>45835</v>
      </c>
    </row>
    <row r="2150" spans="8:11" x14ac:dyDescent="0.25">
      <c r="H2150" t="s">
        <v>5533</v>
      </c>
      <c r="I2150" t="s">
        <v>5970</v>
      </c>
      <c r="J2150" t="s">
        <v>631</v>
      </c>
      <c r="K2150">
        <v>45835</v>
      </c>
    </row>
    <row r="2151" spans="8:11" x14ac:dyDescent="0.25">
      <c r="H2151" t="s">
        <v>5539</v>
      </c>
      <c r="I2151" t="s">
        <v>5970</v>
      </c>
      <c r="J2151" t="s">
        <v>631</v>
      </c>
      <c r="K2151">
        <v>45835</v>
      </c>
    </row>
    <row r="2152" spans="8:11" x14ac:dyDescent="0.25">
      <c r="H2152" t="s">
        <v>5579</v>
      </c>
      <c r="I2152" t="s">
        <v>5970</v>
      </c>
      <c r="J2152" t="s">
        <v>631</v>
      </c>
      <c r="K2152">
        <v>45835</v>
      </c>
    </row>
    <row r="2153" spans="8:11" x14ac:dyDescent="0.25">
      <c r="H2153" t="s">
        <v>5555</v>
      </c>
      <c r="I2153" t="s">
        <v>5972</v>
      </c>
      <c r="J2153" t="s">
        <v>632</v>
      </c>
      <c r="K2153">
        <v>45835</v>
      </c>
    </row>
    <row r="2154" spans="8:11" x14ac:dyDescent="0.25">
      <c r="H2154" t="s">
        <v>5639</v>
      </c>
      <c r="I2154" t="s">
        <v>5971</v>
      </c>
      <c r="J2154" t="s">
        <v>630</v>
      </c>
      <c r="K2154">
        <v>45835</v>
      </c>
    </row>
    <row r="2155" spans="8:11" x14ac:dyDescent="0.25">
      <c r="H2155" t="s">
        <v>5648</v>
      </c>
      <c r="I2155" t="s">
        <v>5971</v>
      </c>
      <c r="J2155" t="s">
        <v>630</v>
      </c>
      <c r="K2155">
        <v>45835</v>
      </c>
    </row>
    <row r="2156" spans="8:11" x14ac:dyDescent="0.25">
      <c r="H2156" t="s">
        <v>5650</v>
      </c>
      <c r="I2156" t="s">
        <v>5971</v>
      </c>
      <c r="J2156" t="s">
        <v>630</v>
      </c>
      <c r="K2156">
        <v>45835</v>
      </c>
    </row>
    <row r="2157" spans="8:11" x14ac:dyDescent="0.25">
      <c r="H2157" t="s">
        <v>5654</v>
      </c>
      <c r="I2157" t="s">
        <v>5971</v>
      </c>
      <c r="J2157" t="s">
        <v>630</v>
      </c>
      <c r="K2157">
        <v>45835</v>
      </c>
    </row>
    <row r="2158" spans="8:11" x14ac:dyDescent="0.25">
      <c r="H2158" t="s">
        <v>5668</v>
      </c>
      <c r="I2158" t="s">
        <v>5971</v>
      </c>
      <c r="J2158" t="s">
        <v>630</v>
      </c>
      <c r="K2158">
        <v>45835</v>
      </c>
    </row>
    <row r="2159" spans="8:11" x14ac:dyDescent="0.25">
      <c r="H2159" t="s">
        <v>7832</v>
      </c>
      <c r="I2159" t="s">
        <v>8168</v>
      </c>
      <c r="J2159" t="s">
        <v>630</v>
      </c>
      <c r="K2159">
        <v>45838</v>
      </c>
    </row>
    <row r="2160" spans="8:11" x14ac:dyDescent="0.25">
      <c r="H2160" t="s">
        <v>7928</v>
      </c>
      <c r="I2160" t="s">
        <v>8168</v>
      </c>
      <c r="J2160" t="s">
        <v>630</v>
      </c>
      <c r="K2160">
        <v>45838</v>
      </c>
    </row>
    <row r="2161" spans="8:11" x14ac:dyDescent="0.25">
      <c r="H2161" t="s">
        <v>7828</v>
      </c>
      <c r="I2161" t="s">
        <v>8169</v>
      </c>
      <c r="J2161" t="s">
        <v>628</v>
      </c>
      <c r="K2161">
        <v>45838</v>
      </c>
    </row>
    <row r="2162" spans="8:11" x14ac:dyDescent="0.25">
      <c r="H2162" t="s">
        <v>8170</v>
      </c>
      <c r="I2162" t="s">
        <v>8171</v>
      </c>
      <c r="J2162" t="s">
        <v>632</v>
      </c>
      <c r="K2162">
        <v>45838</v>
      </c>
    </row>
    <row r="2163" spans="8:11" x14ac:dyDescent="0.25">
      <c r="H2163" t="s">
        <v>7838</v>
      </c>
      <c r="I2163" t="s">
        <v>8169</v>
      </c>
      <c r="J2163" t="s">
        <v>628</v>
      </c>
      <c r="K2163">
        <v>45838</v>
      </c>
    </row>
    <row r="2164" spans="8:11" x14ac:dyDescent="0.25">
      <c r="H2164" t="s">
        <v>7840</v>
      </c>
      <c r="I2164" t="s">
        <v>8169</v>
      </c>
      <c r="J2164" t="s">
        <v>628</v>
      </c>
      <c r="K2164">
        <v>45838</v>
      </c>
    </row>
    <row r="2165" spans="8:11" x14ac:dyDescent="0.25">
      <c r="H2165" t="s">
        <v>7835</v>
      </c>
      <c r="I2165" t="s">
        <v>8169</v>
      </c>
      <c r="J2165" t="s">
        <v>628</v>
      </c>
      <c r="K2165">
        <v>45838</v>
      </c>
    </row>
    <row r="2166" spans="8:11" x14ac:dyDescent="0.25">
      <c r="H2166" t="s">
        <v>7836</v>
      </c>
      <c r="I2166" t="s">
        <v>8169</v>
      </c>
      <c r="J2166" t="s">
        <v>628</v>
      </c>
      <c r="K2166">
        <v>45838</v>
      </c>
    </row>
    <row r="2167" spans="8:11" x14ac:dyDescent="0.25">
      <c r="H2167" t="s">
        <v>7834</v>
      </c>
      <c r="I2167" t="s">
        <v>8169</v>
      </c>
      <c r="J2167" t="s">
        <v>628</v>
      </c>
      <c r="K2167">
        <v>45838</v>
      </c>
    </row>
    <row r="2168" spans="8:11" x14ac:dyDescent="0.25">
      <c r="H2168" t="s">
        <v>7891</v>
      </c>
      <c r="I2168" t="s">
        <v>8171</v>
      </c>
      <c r="J2168" t="s">
        <v>632</v>
      </c>
      <c r="K2168">
        <v>45838</v>
      </c>
    </row>
    <row r="2169" spans="8:11" x14ac:dyDescent="0.25">
      <c r="H2169" t="s">
        <v>7852</v>
      </c>
      <c r="I2169" t="s">
        <v>8169</v>
      </c>
      <c r="J2169" t="s">
        <v>628</v>
      </c>
      <c r="K2169">
        <v>45838</v>
      </c>
    </row>
    <row r="2170" spans="8:11" x14ac:dyDescent="0.25">
      <c r="H2170" t="s">
        <v>7843</v>
      </c>
      <c r="I2170" t="s">
        <v>8169</v>
      </c>
      <c r="J2170" t="s">
        <v>628</v>
      </c>
      <c r="K2170">
        <v>45838</v>
      </c>
    </row>
    <row r="2171" spans="8:11" x14ac:dyDescent="0.25">
      <c r="H2171" t="s">
        <v>7844</v>
      </c>
      <c r="I2171" t="s">
        <v>8169</v>
      </c>
      <c r="J2171" t="s">
        <v>628</v>
      </c>
      <c r="K2171">
        <v>45838</v>
      </c>
    </row>
    <row r="2172" spans="8:11" x14ac:dyDescent="0.25">
      <c r="H2172" t="s">
        <v>7845</v>
      </c>
      <c r="I2172" t="s">
        <v>8169</v>
      </c>
      <c r="J2172" t="s">
        <v>628</v>
      </c>
      <c r="K2172">
        <v>45838</v>
      </c>
    </row>
    <row r="2173" spans="8:11" x14ac:dyDescent="0.25">
      <c r="H2173" t="s">
        <v>7846</v>
      </c>
      <c r="I2173" t="s">
        <v>8172</v>
      </c>
      <c r="J2173" t="s">
        <v>631</v>
      </c>
      <c r="K2173">
        <v>45838</v>
      </c>
    </row>
    <row r="2174" spans="8:11" x14ac:dyDescent="0.25">
      <c r="H2174" t="s">
        <v>7847</v>
      </c>
      <c r="I2174" t="s">
        <v>8172</v>
      </c>
      <c r="J2174" t="s">
        <v>631</v>
      </c>
      <c r="K2174">
        <v>45838</v>
      </c>
    </row>
    <row r="2175" spans="8:11" x14ac:dyDescent="0.25">
      <c r="H2175" t="s">
        <v>7848</v>
      </c>
      <c r="I2175" t="s">
        <v>8172</v>
      </c>
      <c r="J2175" t="s">
        <v>631</v>
      </c>
      <c r="K2175">
        <v>45838</v>
      </c>
    </row>
    <row r="2176" spans="8:11" x14ac:dyDescent="0.25">
      <c r="H2176" t="s">
        <v>7865</v>
      </c>
      <c r="I2176" t="s">
        <v>8172</v>
      </c>
      <c r="J2176" t="s">
        <v>631</v>
      </c>
      <c r="K2176">
        <v>45838</v>
      </c>
    </row>
    <row r="2177" spans="8:11" x14ac:dyDescent="0.25">
      <c r="H2177" t="s">
        <v>7866</v>
      </c>
      <c r="I2177" t="s">
        <v>8172</v>
      </c>
      <c r="J2177" t="s">
        <v>631</v>
      </c>
      <c r="K2177">
        <v>45838</v>
      </c>
    </row>
    <row r="2178" spans="8:11" x14ac:dyDescent="0.25">
      <c r="H2178" t="s">
        <v>7849</v>
      </c>
      <c r="I2178" t="s">
        <v>8172</v>
      </c>
      <c r="J2178" t="s">
        <v>631</v>
      </c>
      <c r="K2178">
        <v>45838</v>
      </c>
    </row>
    <row r="2179" spans="8:11" x14ac:dyDescent="0.25">
      <c r="H2179" t="s">
        <v>7850</v>
      </c>
      <c r="I2179" t="s">
        <v>8172</v>
      </c>
      <c r="J2179" t="s">
        <v>631</v>
      </c>
      <c r="K2179">
        <v>45838</v>
      </c>
    </row>
    <row r="2180" spans="8:11" x14ac:dyDescent="0.25">
      <c r="H2180" t="s">
        <v>7851</v>
      </c>
      <c r="I2180" t="s">
        <v>8172</v>
      </c>
      <c r="J2180" t="s">
        <v>631</v>
      </c>
      <c r="K2180">
        <v>45838</v>
      </c>
    </row>
    <row r="2181" spans="8:11" x14ac:dyDescent="0.25">
      <c r="H2181" t="s">
        <v>7855</v>
      </c>
      <c r="I2181" t="s">
        <v>8172</v>
      </c>
      <c r="J2181" t="s">
        <v>631</v>
      </c>
      <c r="K2181">
        <v>45838</v>
      </c>
    </row>
    <row r="2182" spans="8:11" x14ac:dyDescent="0.25">
      <c r="H2182" t="s">
        <v>7856</v>
      </c>
      <c r="I2182" t="s">
        <v>8172</v>
      </c>
      <c r="J2182" t="s">
        <v>631</v>
      </c>
      <c r="K2182">
        <v>45838</v>
      </c>
    </row>
    <row r="2183" spans="8:11" x14ac:dyDescent="0.25">
      <c r="H2183" t="s">
        <v>7857</v>
      </c>
      <c r="I2183" t="s">
        <v>8172</v>
      </c>
      <c r="J2183" t="s">
        <v>631</v>
      </c>
      <c r="K2183">
        <v>45838</v>
      </c>
    </row>
    <row r="2184" spans="8:11" x14ac:dyDescent="0.25">
      <c r="H2184" t="s">
        <v>7858</v>
      </c>
      <c r="I2184" t="s">
        <v>8172</v>
      </c>
      <c r="J2184" t="s">
        <v>631</v>
      </c>
      <c r="K2184">
        <v>45838</v>
      </c>
    </row>
    <row r="2185" spans="8:11" x14ac:dyDescent="0.25">
      <c r="H2185" t="s">
        <v>7859</v>
      </c>
      <c r="I2185" t="s">
        <v>8172</v>
      </c>
      <c r="J2185" t="s">
        <v>631</v>
      </c>
      <c r="K2185">
        <v>45838</v>
      </c>
    </row>
    <row r="2186" spans="8:11" x14ac:dyDescent="0.25">
      <c r="H2186" t="s">
        <v>7860</v>
      </c>
      <c r="I2186" t="s">
        <v>8172</v>
      </c>
      <c r="J2186" t="s">
        <v>631</v>
      </c>
      <c r="K2186">
        <v>45838</v>
      </c>
    </row>
    <row r="2187" spans="8:11" x14ac:dyDescent="0.25">
      <c r="H2187" t="s">
        <v>7861</v>
      </c>
      <c r="I2187" t="s">
        <v>8172</v>
      </c>
      <c r="J2187" t="s">
        <v>631</v>
      </c>
      <c r="K2187">
        <v>45838</v>
      </c>
    </row>
    <row r="2188" spans="8:11" x14ac:dyDescent="0.25">
      <c r="H2188" t="s">
        <v>7862</v>
      </c>
      <c r="I2188" t="s">
        <v>8172</v>
      </c>
      <c r="J2188" t="s">
        <v>631</v>
      </c>
      <c r="K2188">
        <v>45838</v>
      </c>
    </row>
    <row r="2189" spans="8:11" x14ac:dyDescent="0.25">
      <c r="H2189" t="s">
        <v>7863</v>
      </c>
      <c r="I2189" t="s">
        <v>8172</v>
      </c>
      <c r="J2189" t="s">
        <v>631</v>
      </c>
      <c r="K2189">
        <v>45838</v>
      </c>
    </row>
    <row r="2190" spans="8:11" x14ac:dyDescent="0.25">
      <c r="H2190" t="s">
        <v>7864</v>
      </c>
      <c r="I2190" t="s">
        <v>8172</v>
      </c>
      <c r="J2190" t="s">
        <v>631</v>
      </c>
      <c r="K2190">
        <v>45838</v>
      </c>
    </row>
    <row r="2191" spans="8:11" x14ac:dyDescent="0.25">
      <c r="H2191" t="s">
        <v>7867</v>
      </c>
      <c r="I2191" t="s">
        <v>8172</v>
      </c>
      <c r="J2191" t="s">
        <v>631</v>
      </c>
      <c r="K2191">
        <v>45838</v>
      </c>
    </row>
    <row r="2192" spans="8:11" x14ac:dyDescent="0.25">
      <c r="H2192" t="s">
        <v>7868</v>
      </c>
      <c r="I2192" t="s">
        <v>8172</v>
      </c>
      <c r="J2192" t="s">
        <v>631</v>
      </c>
      <c r="K2192">
        <v>45838</v>
      </c>
    </row>
    <row r="2193" spans="8:11" x14ac:dyDescent="0.25">
      <c r="H2193" t="s">
        <v>7869</v>
      </c>
      <c r="I2193" t="s">
        <v>8172</v>
      </c>
      <c r="J2193" t="s">
        <v>631</v>
      </c>
      <c r="K2193">
        <v>45838</v>
      </c>
    </row>
    <row r="2194" spans="8:11" x14ac:dyDescent="0.25">
      <c r="H2194" t="s">
        <v>7870</v>
      </c>
      <c r="I2194" t="s">
        <v>8172</v>
      </c>
      <c r="J2194" t="s">
        <v>631</v>
      </c>
      <c r="K2194">
        <v>45838</v>
      </c>
    </row>
    <row r="2195" spans="8:11" x14ac:dyDescent="0.25">
      <c r="H2195" t="s">
        <v>7871</v>
      </c>
      <c r="I2195" t="s">
        <v>8172</v>
      </c>
      <c r="J2195" t="s">
        <v>631</v>
      </c>
      <c r="K2195">
        <v>45838</v>
      </c>
    </row>
    <row r="2196" spans="8:11" x14ac:dyDescent="0.25">
      <c r="H2196" t="s">
        <v>7872</v>
      </c>
      <c r="I2196" t="s">
        <v>8172</v>
      </c>
      <c r="J2196" t="s">
        <v>631</v>
      </c>
      <c r="K2196">
        <v>45838</v>
      </c>
    </row>
    <row r="2197" spans="8:11" x14ac:dyDescent="0.25">
      <c r="H2197" t="s">
        <v>7873</v>
      </c>
      <c r="I2197" t="s">
        <v>8172</v>
      </c>
      <c r="J2197" t="s">
        <v>631</v>
      </c>
      <c r="K2197">
        <v>45838</v>
      </c>
    </row>
    <row r="2198" spans="8:11" x14ac:dyDescent="0.25">
      <c r="H2198" t="s">
        <v>7874</v>
      </c>
      <c r="I2198" t="s">
        <v>8172</v>
      </c>
      <c r="J2198" t="s">
        <v>631</v>
      </c>
      <c r="K2198">
        <v>45838</v>
      </c>
    </row>
    <row r="2199" spans="8:11" x14ac:dyDescent="0.25">
      <c r="H2199" t="s">
        <v>7876</v>
      </c>
      <c r="I2199" t="s">
        <v>8172</v>
      </c>
      <c r="J2199" t="s">
        <v>631</v>
      </c>
      <c r="K2199">
        <v>45838</v>
      </c>
    </row>
    <row r="2200" spans="8:11" x14ac:dyDescent="0.25">
      <c r="H2200" t="s">
        <v>7878</v>
      </c>
      <c r="I2200" t="s">
        <v>8172</v>
      </c>
      <c r="J2200" t="s">
        <v>631</v>
      </c>
      <c r="K2200">
        <v>45838</v>
      </c>
    </row>
    <row r="2201" spans="8:11" x14ac:dyDescent="0.25">
      <c r="H2201" t="s">
        <v>7880</v>
      </c>
      <c r="I2201" t="s">
        <v>8172</v>
      </c>
      <c r="J2201" t="s">
        <v>631</v>
      </c>
      <c r="K2201">
        <v>45838</v>
      </c>
    </row>
    <row r="2202" spans="8:11" x14ac:dyDescent="0.25">
      <c r="H2202" t="s">
        <v>7882</v>
      </c>
      <c r="I2202" t="s">
        <v>8172</v>
      </c>
      <c r="J2202" t="s">
        <v>631</v>
      </c>
      <c r="K2202">
        <v>45838</v>
      </c>
    </row>
    <row r="2203" spans="8:11" x14ac:dyDescent="0.25">
      <c r="H2203" t="s">
        <v>4553</v>
      </c>
      <c r="I2203" t="s">
        <v>4923</v>
      </c>
      <c r="J2203" t="s">
        <v>631</v>
      </c>
      <c r="K2203">
        <v>45834</v>
      </c>
    </row>
    <row r="2204" spans="8:11" x14ac:dyDescent="0.25">
      <c r="H2204" t="s">
        <v>9112</v>
      </c>
      <c r="I2204" t="s">
        <v>11005</v>
      </c>
      <c r="J2204" t="s">
        <v>628</v>
      </c>
      <c r="K2204">
        <v>45839</v>
      </c>
    </row>
    <row r="2205" spans="8:11" x14ac:dyDescent="0.25">
      <c r="H2205" t="s">
        <v>9116</v>
      </c>
      <c r="I2205" t="s">
        <v>11005</v>
      </c>
      <c r="J2205" t="s">
        <v>628</v>
      </c>
      <c r="K2205">
        <v>45839</v>
      </c>
    </row>
    <row r="2206" spans="8:11" x14ac:dyDescent="0.25">
      <c r="H2206" t="s">
        <v>9120</v>
      </c>
      <c r="I2206" t="s">
        <v>11005</v>
      </c>
      <c r="J2206" t="s">
        <v>628</v>
      </c>
      <c r="K2206">
        <v>45839</v>
      </c>
    </row>
    <row r="2207" spans="8:11" x14ac:dyDescent="0.25">
      <c r="H2207" t="s">
        <v>9114</v>
      </c>
      <c r="I2207" t="s">
        <v>11005</v>
      </c>
      <c r="J2207" t="s">
        <v>628</v>
      </c>
      <c r="K2207">
        <v>45839</v>
      </c>
    </row>
    <row r="2208" spans="8:11" x14ac:dyDescent="0.25">
      <c r="H2208" t="s">
        <v>9126</v>
      </c>
      <c r="I2208" t="s">
        <v>11005</v>
      </c>
      <c r="J2208" t="s">
        <v>628</v>
      </c>
      <c r="K2208">
        <v>45839</v>
      </c>
    </row>
    <row r="2209" spans="8:11" x14ac:dyDescent="0.25">
      <c r="H2209" t="s">
        <v>9124</v>
      </c>
      <c r="I2209" t="s">
        <v>11005</v>
      </c>
      <c r="J2209" t="s">
        <v>628</v>
      </c>
      <c r="K2209">
        <v>45839</v>
      </c>
    </row>
    <row r="2210" spans="8:11" x14ac:dyDescent="0.25">
      <c r="H2210" t="s">
        <v>9122</v>
      </c>
      <c r="I2210" t="s">
        <v>11005</v>
      </c>
      <c r="J2210" t="s">
        <v>628</v>
      </c>
      <c r="K2210">
        <v>45839</v>
      </c>
    </row>
    <row r="2211" spans="8:11" x14ac:dyDescent="0.25">
      <c r="H2211" t="s">
        <v>9158</v>
      </c>
      <c r="I2211" t="s">
        <v>11006</v>
      </c>
      <c r="J2211" t="s">
        <v>627</v>
      </c>
      <c r="K2211">
        <v>45839</v>
      </c>
    </row>
    <row r="2212" spans="8:11" x14ac:dyDescent="0.25">
      <c r="H2212" t="s">
        <v>9187</v>
      </c>
      <c r="I2212" t="s">
        <v>11006</v>
      </c>
      <c r="J2212" t="s">
        <v>627</v>
      </c>
      <c r="K2212">
        <v>45839</v>
      </c>
    </row>
    <row r="2213" spans="8:11" x14ac:dyDescent="0.25">
      <c r="H2213" t="s">
        <v>9164</v>
      </c>
      <c r="I2213" t="s">
        <v>11006</v>
      </c>
      <c r="J2213" t="s">
        <v>627</v>
      </c>
      <c r="K2213">
        <v>45839</v>
      </c>
    </row>
    <row r="2214" spans="8:11" x14ac:dyDescent="0.25">
      <c r="H2214" t="s">
        <v>9166</v>
      </c>
      <c r="I2214" t="s">
        <v>11006</v>
      </c>
      <c r="J2214" t="s">
        <v>627</v>
      </c>
      <c r="K2214">
        <v>45839</v>
      </c>
    </row>
    <row r="2215" spans="8:11" x14ac:dyDescent="0.25">
      <c r="H2215" t="s">
        <v>9168</v>
      </c>
      <c r="I2215" t="s">
        <v>11006</v>
      </c>
      <c r="J2215" t="s">
        <v>627</v>
      </c>
      <c r="K2215">
        <v>45839</v>
      </c>
    </row>
    <row r="2216" spans="8:11" x14ac:dyDescent="0.25">
      <c r="H2216" t="s">
        <v>9170</v>
      </c>
      <c r="I2216" t="s">
        <v>11006</v>
      </c>
      <c r="J2216" t="s">
        <v>627</v>
      </c>
      <c r="K2216">
        <v>45839</v>
      </c>
    </row>
    <row r="2217" spans="8:11" x14ac:dyDescent="0.25">
      <c r="H2217" t="s">
        <v>9172</v>
      </c>
      <c r="I2217" t="s">
        <v>11006</v>
      </c>
      <c r="J2217" t="s">
        <v>627</v>
      </c>
      <c r="K2217">
        <v>45839</v>
      </c>
    </row>
    <row r="2218" spans="8:11" x14ac:dyDescent="0.25">
      <c r="H2218" t="s">
        <v>9192</v>
      </c>
      <c r="I2218" t="s">
        <v>11006</v>
      </c>
      <c r="J2218" t="s">
        <v>627</v>
      </c>
      <c r="K2218">
        <v>45839</v>
      </c>
    </row>
    <row r="2219" spans="8:11" x14ac:dyDescent="0.25">
      <c r="H2219" t="s">
        <v>9194</v>
      </c>
      <c r="I2219" t="s">
        <v>11006</v>
      </c>
      <c r="J2219" t="s">
        <v>627</v>
      </c>
      <c r="K2219">
        <v>45839</v>
      </c>
    </row>
    <row r="2220" spans="8:11" x14ac:dyDescent="0.25">
      <c r="H2220" t="s">
        <v>9196</v>
      </c>
      <c r="I2220" t="s">
        <v>11006</v>
      </c>
      <c r="J2220" t="s">
        <v>627</v>
      </c>
      <c r="K2220">
        <v>45839</v>
      </c>
    </row>
    <row r="2221" spans="8:11" x14ac:dyDescent="0.25">
      <c r="H2221" t="s">
        <v>9174</v>
      </c>
      <c r="I2221" t="s">
        <v>11006</v>
      </c>
      <c r="J2221" t="s">
        <v>627</v>
      </c>
      <c r="K2221">
        <v>45839</v>
      </c>
    </row>
    <row r="2222" spans="8:11" x14ac:dyDescent="0.25">
      <c r="H2222" t="s">
        <v>9130</v>
      </c>
      <c r="I2222" t="s">
        <v>11007</v>
      </c>
      <c r="J2222" t="s">
        <v>631</v>
      </c>
      <c r="K2222">
        <v>45839</v>
      </c>
    </row>
    <row r="2223" spans="8:11" x14ac:dyDescent="0.25">
      <c r="H2223" t="s">
        <v>9137</v>
      </c>
      <c r="I2223" t="s">
        <v>11007</v>
      </c>
      <c r="J2223" t="s">
        <v>631</v>
      </c>
      <c r="K2223">
        <v>45839</v>
      </c>
    </row>
    <row r="2224" spans="8:11" x14ac:dyDescent="0.25">
      <c r="H2224" t="s">
        <v>9144</v>
      </c>
      <c r="I2224" t="s">
        <v>11007</v>
      </c>
      <c r="J2224" t="s">
        <v>631</v>
      </c>
      <c r="K2224">
        <v>45839</v>
      </c>
    </row>
    <row r="2225" spans="8:11" x14ac:dyDescent="0.25">
      <c r="H2225" t="s">
        <v>9146</v>
      </c>
      <c r="I2225" t="s">
        <v>11007</v>
      </c>
      <c r="J2225" t="s">
        <v>631</v>
      </c>
      <c r="K2225">
        <v>45839</v>
      </c>
    </row>
    <row r="2226" spans="8:11" x14ac:dyDescent="0.25">
      <c r="H2226" t="s">
        <v>9209</v>
      </c>
      <c r="I2226" t="s">
        <v>11006</v>
      </c>
      <c r="J2226" t="s">
        <v>627</v>
      </c>
      <c r="K2226">
        <v>45839</v>
      </c>
    </row>
    <row r="2227" spans="8:11" x14ac:dyDescent="0.25">
      <c r="H2227" t="s">
        <v>9215</v>
      </c>
      <c r="I2227" t="s">
        <v>11007</v>
      </c>
      <c r="J2227" t="s">
        <v>631</v>
      </c>
      <c r="K2227">
        <v>45839</v>
      </c>
    </row>
    <row r="2228" spans="8:11" x14ac:dyDescent="0.25">
      <c r="H2228" t="s">
        <v>13114</v>
      </c>
      <c r="I2228" t="s">
        <v>13152</v>
      </c>
      <c r="J2228" t="s">
        <v>630</v>
      </c>
      <c r="K2228">
        <v>45841</v>
      </c>
    </row>
    <row r="2229" spans="8:11" x14ac:dyDescent="0.25">
      <c r="H2229" t="s">
        <v>13124</v>
      </c>
      <c r="I2229" t="s">
        <v>13152</v>
      </c>
      <c r="J2229" t="s">
        <v>630</v>
      </c>
      <c r="K2229">
        <v>45841</v>
      </c>
    </row>
    <row r="2230" spans="8:11" x14ac:dyDescent="0.25">
      <c r="H2230" t="s">
        <v>13117</v>
      </c>
      <c r="I2230" t="s">
        <v>13152</v>
      </c>
      <c r="J2230" t="s">
        <v>630</v>
      </c>
      <c r="K2230">
        <v>45841</v>
      </c>
    </row>
    <row r="2231" spans="8:11" x14ac:dyDescent="0.25">
      <c r="H2231" t="s">
        <v>13119</v>
      </c>
      <c r="I2231" t="s">
        <v>13152</v>
      </c>
      <c r="J2231" t="s">
        <v>630</v>
      </c>
      <c r="K2231">
        <v>45841</v>
      </c>
    </row>
    <row r="2232" spans="8:11" x14ac:dyDescent="0.25">
      <c r="H2232" t="s">
        <v>13122</v>
      </c>
      <c r="I2232" t="s">
        <v>13152</v>
      </c>
      <c r="J2232" t="s">
        <v>630</v>
      </c>
      <c r="K2232">
        <v>45841</v>
      </c>
    </row>
    <row r="2233" spans="8:11" x14ac:dyDescent="0.25">
      <c r="H2233" t="s">
        <v>9494</v>
      </c>
      <c r="I2233" t="s">
        <v>13153</v>
      </c>
      <c r="J2233" t="s">
        <v>628</v>
      </c>
      <c r="K2233">
        <v>45841</v>
      </c>
    </row>
    <row r="2234" spans="8:11" x14ac:dyDescent="0.25">
      <c r="H2234" t="s">
        <v>9560</v>
      </c>
      <c r="I2234" t="s">
        <v>13153</v>
      </c>
      <c r="J2234" t="s">
        <v>628</v>
      </c>
      <c r="K2234">
        <v>45841</v>
      </c>
    </row>
    <row r="2235" spans="8:11" x14ac:dyDescent="0.25">
      <c r="H2235" t="s">
        <v>9562</v>
      </c>
      <c r="I2235" t="s">
        <v>13153</v>
      </c>
      <c r="J2235" t="s">
        <v>628</v>
      </c>
      <c r="K2235">
        <v>45841</v>
      </c>
    </row>
    <row r="2236" spans="8:11" x14ac:dyDescent="0.25">
      <c r="H2236" t="s">
        <v>9564</v>
      </c>
      <c r="I2236" t="s">
        <v>13153</v>
      </c>
      <c r="J2236" t="s">
        <v>628</v>
      </c>
      <c r="K2236">
        <v>45841</v>
      </c>
    </row>
    <row r="2237" spans="8:11" x14ac:dyDescent="0.25">
      <c r="H2237" t="s">
        <v>9566</v>
      </c>
      <c r="I2237" t="s">
        <v>13154</v>
      </c>
      <c r="J2237" t="s">
        <v>627</v>
      </c>
      <c r="K2237">
        <v>45841</v>
      </c>
    </row>
    <row r="2238" spans="8:11" x14ac:dyDescent="0.25">
      <c r="H2238" t="s">
        <v>11985</v>
      </c>
      <c r="I2238" t="s">
        <v>13152</v>
      </c>
      <c r="J2238" t="s">
        <v>630</v>
      </c>
      <c r="K2238">
        <v>45841</v>
      </c>
    </row>
    <row r="2239" spans="8:11" x14ac:dyDescent="0.25">
      <c r="H2239" t="s">
        <v>9717</v>
      </c>
      <c r="I2239" t="s">
        <v>13155</v>
      </c>
      <c r="J2239" t="s">
        <v>632</v>
      </c>
      <c r="K2239">
        <v>45841</v>
      </c>
    </row>
    <row r="2240" spans="8:11" x14ac:dyDescent="0.25">
      <c r="H2240" t="s">
        <v>13106</v>
      </c>
      <c r="I2240" t="s">
        <v>13155</v>
      </c>
      <c r="J2240" t="s">
        <v>632</v>
      </c>
      <c r="K2240">
        <v>45841</v>
      </c>
    </row>
    <row r="2241" spans="8:11" x14ac:dyDescent="0.25">
      <c r="H2241" t="s">
        <v>13108</v>
      </c>
      <c r="I2241" t="s">
        <v>13155</v>
      </c>
      <c r="J2241" t="s">
        <v>632</v>
      </c>
      <c r="K2241">
        <v>45841</v>
      </c>
    </row>
    <row r="2242" spans="8:11" x14ac:dyDescent="0.25">
      <c r="H2242" t="s">
        <v>9909</v>
      </c>
      <c r="I2242" t="s">
        <v>13153</v>
      </c>
      <c r="J2242" t="s">
        <v>628</v>
      </c>
      <c r="K2242">
        <v>45841</v>
      </c>
    </row>
    <row r="2243" spans="8:11" x14ac:dyDescent="0.25">
      <c r="H2243" t="s">
        <v>10025</v>
      </c>
      <c r="I2243" t="s">
        <v>13153</v>
      </c>
      <c r="J2243" t="s">
        <v>628</v>
      </c>
      <c r="K2243">
        <v>45841</v>
      </c>
    </row>
    <row r="2244" spans="8:11" x14ac:dyDescent="0.25">
      <c r="H2244" t="s">
        <v>9961</v>
      </c>
      <c r="I2244" t="s">
        <v>13153</v>
      </c>
      <c r="J2244" t="s">
        <v>628</v>
      </c>
      <c r="K2244">
        <v>45841</v>
      </c>
    </row>
    <row r="2245" spans="8:11" x14ac:dyDescent="0.25">
      <c r="H2245" t="s">
        <v>9963</v>
      </c>
      <c r="I2245" t="s">
        <v>13156</v>
      </c>
      <c r="J2245" t="s">
        <v>631</v>
      </c>
      <c r="K2245">
        <v>45841</v>
      </c>
    </row>
    <row r="2246" spans="8:11" x14ac:dyDescent="0.25">
      <c r="H2246" t="s">
        <v>9965</v>
      </c>
      <c r="I2246" t="s">
        <v>13156</v>
      </c>
      <c r="J2246" t="s">
        <v>631</v>
      </c>
      <c r="K2246">
        <v>45841</v>
      </c>
    </row>
    <row r="2247" spans="8:11" x14ac:dyDescent="0.25">
      <c r="H2247" t="s">
        <v>9967</v>
      </c>
      <c r="I2247" t="s">
        <v>13156</v>
      </c>
      <c r="J2247" t="s">
        <v>631</v>
      </c>
      <c r="K2247">
        <v>45841</v>
      </c>
    </row>
    <row r="2248" spans="8:11" x14ac:dyDescent="0.25">
      <c r="H2248" t="s">
        <v>9969</v>
      </c>
      <c r="I2248" t="s">
        <v>13156</v>
      </c>
      <c r="J2248" t="s">
        <v>631</v>
      </c>
      <c r="K2248">
        <v>45841</v>
      </c>
    </row>
    <row r="2249" spans="8:11" x14ac:dyDescent="0.25">
      <c r="H2249" t="s">
        <v>9971</v>
      </c>
      <c r="I2249" t="s">
        <v>13156</v>
      </c>
      <c r="J2249" t="s">
        <v>631</v>
      </c>
      <c r="K2249">
        <v>45841</v>
      </c>
    </row>
    <row r="2250" spans="8:11" x14ac:dyDescent="0.25">
      <c r="H2250" t="s">
        <v>9973</v>
      </c>
      <c r="I2250" t="s">
        <v>13156</v>
      </c>
      <c r="J2250" t="s">
        <v>631</v>
      </c>
      <c r="K2250">
        <v>45841</v>
      </c>
    </row>
    <row r="2251" spans="8:11" x14ac:dyDescent="0.25">
      <c r="H2251" t="s">
        <v>9975</v>
      </c>
      <c r="I2251" t="s">
        <v>13156</v>
      </c>
      <c r="J2251" t="s">
        <v>631</v>
      </c>
      <c r="K2251">
        <v>45841</v>
      </c>
    </row>
    <row r="2252" spans="8:11" x14ac:dyDescent="0.25">
      <c r="H2252" t="s">
        <v>9977</v>
      </c>
      <c r="I2252" t="s">
        <v>13156</v>
      </c>
      <c r="J2252" t="s">
        <v>631</v>
      </c>
      <c r="K2252">
        <v>45841</v>
      </c>
    </row>
    <row r="2253" spans="8:11" x14ac:dyDescent="0.25">
      <c r="H2253" t="s">
        <v>9979</v>
      </c>
      <c r="I2253" t="s">
        <v>13156</v>
      </c>
      <c r="J2253" t="s">
        <v>631</v>
      </c>
      <c r="K2253">
        <v>45841</v>
      </c>
    </row>
    <row r="2254" spans="8:11" x14ac:dyDescent="0.25">
      <c r="H2254" t="s">
        <v>10021</v>
      </c>
      <c r="I2254" t="s">
        <v>13155</v>
      </c>
      <c r="J2254" t="s">
        <v>632</v>
      </c>
      <c r="K2254">
        <v>45841</v>
      </c>
    </row>
    <row r="2255" spans="8:11" x14ac:dyDescent="0.25">
      <c r="H2255" t="s">
        <v>10023</v>
      </c>
      <c r="I2255" t="s">
        <v>13155</v>
      </c>
      <c r="J2255" t="s">
        <v>632</v>
      </c>
      <c r="K2255">
        <v>45841</v>
      </c>
    </row>
    <row r="2256" spans="8:11" x14ac:dyDescent="0.25">
      <c r="H2256" t="s">
        <v>9987</v>
      </c>
      <c r="I2256" t="s">
        <v>13156</v>
      </c>
      <c r="J2256" t="s">
        <v>631</v>
      </c>
      <c r="K2256">
        <v>45841</v>
      </c>
    </row>
    <row r="2257" spans="8:11" x14ac:dyDescent="0.25">
      <c r="H2257" t="s">
        <v>9989</v>
      </c>
      <c r="I2257" t="s">
        <v>13156</v>
      </c>
      <c r="J2257" t="s">
        <v>631</v>
      </c>
      <c r="K2257">
        <v>45841</v>
      </c>
    </row>
    <row r="2258" spans="8:11" x14ac:dyDescent="0.25">
      <c r="H2258" t="s">
        <v>9991</v>
      </c>
      <c r="I2258" t="s">
        <v>13156</v>
      </c>
      <c r="J2258" t="s">
        <v>631</v>
      </c>
      <c r="K2258">
        <v>45841</v>
      </c>
    </row>
    <row r="2259" spans="8:11" x14ac:dyDescent="0.25">
      <c r="H2259" t="s">
        <v>9993</v>
      </c>
      <c r="I2259" t="s">
        <v>13156</v>
      </c>
      <c r="J2259" t="s">
        <v>631</v>
      </c>
      <c r="K2259">
        <v>45841</v>
      </c>
    </row>
    <row r="2260" spans="8:11" x14ac:dyDescent="0.25">
      <c r="H2260" t="s">
        <v>9995</v>
      </c>
      <c r="I2260" t="s">
        <v>13156</v>
      </c>
      <c r="J2260" t="s">
        <v>631</v>
      </c>
      <c r="K2260">
        <v>45841</v>
      </c>
    </row>
    <row r="2261" spans="8:11" x14ac:dyDescent="0.25">
      <c r="H2261" t="s">
        <v>9997</v>
      </c>
      <c r="I2261" t="s">
        <v>13156</v>
      </c>
      <c r="J2261" t="s">
        <v>631</v>
      </c>
      <c r="K2261">
        <v>45841</v>
      </c>
    </row>
    <row r="2262" spans="8:11" x14ac:dyDescent="0.25">
      <c r="H2262" t="s">
        <v>9999</v>
      </c>
      <c r="I2262" t="s">
        <v>13156</v>
      </c>
      <c r="J2262" t="s">
        <v>631</v>
      </c>
      <c r="K2262">
        <v>45841</v>
      </c>
    </row>
    <row r="2263" spans="8:11" x14ac:dyDescent="0.25">
      <c r="H2263" t="s">
        <v>10001</v>
      </c>
      <c r="I2263" t="s">
        <v>13156</v>
      </c>
      <c r="J2263" t="s">
        <v>631</v>
      </c>
      <c r="K2263">
        <v>45841</v>
      </c>
    </row>
    <row r="2264" spans="8:11" x14ac:dyDescent="0.25">
      <c r="H2264" t="s">
        <v>10003</v>
      </c>
      <c r="I2264" t="s">
        <v>13156</v>
      </c>
      <c r="J2264" t="s">
        <v>631</v>
      </c>
      <c r="K2264">
        <v>45841</v>
      </c>
    </row>
    <row r="2265" spans="8:11" x14ac:dyDescent="0.25">
      <c r="H2265" t="s">
        <v>10005</v>
      </c>
      <c r="I2265" t="s">
        <v>13156</v>
      </c>
      <c r="J2265" t="s">
        <v>631</v>
      </c>
      <c r="K2265">
        <v>45841</v>
      </c>
    </row>
    <row r="2266" spans="8:11" x14ac:dyDescent="0.25">
      <c r="H2266" t="s">
        <v>10007</v>
      </c>
      <c r="I2266" t="s">
        <v>13156</v>
      </c>
      <c r="J2266" t="s">
        <v>631</v>
      </c>
      <c r="K2266">
        <v>45841</v>
      </c>
    </row>
    <row r="2267" spans="8:11" x14ac:dyDescent="0.25">
      <c r="H2267" t="s">
        <v>10009</v>
      </c>
      <c r="I2267" t="s">
        <v>13156</v>
      </c>
      <c r="J2267" t="s">
        <v>631</v>
      </c>
      <c r="K2267">
        <v>45841</v>
      </c>
    </row>
    <row r="2268" spans="8:11" x14ac:dyDescent="0.25">
      <c r="H2268" t="s">
        <v>10011</v>
      </c>
      <c r="I2268" t="s">
        <v>13156</v>
      </c>
      <c r="J2268" t="s">
        <v>631</v>
      </c>
      <c r="K2268">
        <v>45841</v>
      </c>
    </row>
    <row r="2269" spans="8:11" x14ac:dyDescent="0.25">
      <c r="H2269" t="s">
        <v>10013</v>
      </c>
      <c r="I2269" t="s">
        <v>13156</v>
      </c>
      <c r="J2269" t="s">
        <v>631</v>
      </c>
      <c r="K2269">
        <v>45841</v>
      </c>
    </row>
    <row r="2270" spans="8:11" x14ac:dyDescent="0.25">
      <c r="H2270" t="s">
        <v>10015</v>
      </c>
      <c r="I2270" t="s">
        <v>13156</v>
      </c>
      <c r="J2270" t="s">
        <v>631</v>
      </c>
      <c r="K2270">
        <v>45841</v>
      </c>
    </row>
    <row r="2271" spans="8:11" x14ac:dyDescent="0.25">
      <c r="H2271" t="s">
        <v>10017</v>
      </c>
      <c r="I2271" t="s">
        <v>13156</v>
      </c>
      <c r="J2271" t="s">
        <v>631</v>
      </c>
      <c r="K2271">
        <v>45841</v>
      </c>
    </row>
    <row r="2272" spans="8:11" x14ac:dyDescent="0.25">
      <c r="H2272" t="s">
        <v>10019</v>
      </c>
      <c r="I2272" t="s">
        <v>13156</v>
      </c>
      <c r="J2272" t="s">
        <v>631</v>
      </c>
      <c r="K2272">
        <v>45841</v>
      </c>
    </row>
    <row r="2273" spans="8:11" x14ac:dyDescent="0.25">
      <c r="H2273" t="s">
        <v>10029</v>
      </c>
      <c r="I2273" t="s">
        <v>13153</v>
      </c>
      <c r="J2273" t="s">
        <v>628</v>
      </c>
      <c r="K2273">
        <v>45841</v>
      </c>
    </row>
    <row r="2274" spans="8:11" x14ac:dyDescent="0.25">
      <c r="H2274" t="s">
        <v>10027</v>
      </c>
      <c r="I2274" t="s">
        <v>13153</v>
      </c>
      <c r="J2274" t="s">
        <v>628</v>
      </c>
      <c r="K2274">
        <v>45841</v>
      </c>
    </row>
    <row r="2275" spans="8:11" x14ac:dyDescent="0.25">
      <c r="H2275" t="s">
        <v>10031</v>
      </c>
      <c r="I2275" t="s">
        <v>13156</v>
      </c>
      <c r="J2275" t="s">
        <v>631</v>
      </c>
      <c r="K2275">
        <v>45841</v>
      </c>
    </row>
    <row r="2276" spans="8:11" x14ac:dyDescent="0.25">
      <c r="H2276" t="s">
        <v>10033</v>
      </c>
      <c r="I2276" t="s">
        <v>13156</v>
      </c>
      <c r="J2276" t="s">
        <v>631</v>
      </c>
      <c r="K2276">
        <v>45841</v>
      </c>
    </row>
    <row r="2277" spans="8:11" x14ac:dyDescent="0.25">
      <c r="H2277" t="s">
        <v>10035</v>
      </c>
      <c r="I2277" t="s">
        <v>13156</v>
      </c>
      <c r="J2277" t="s">
        <v>631</v>
      </c>
      <c r="K2277">
        <v>45841</v>
      </c>
    </row>
    <row r="2278" spans="8:11" x14ac:dyDescent="0.25">
      <c r="H2278" t="s">
        <v>10037</v>
      </c>
      <c r="I2278" t="s">
        <v>13156</v>
      </c>
      <c r="J2278" t="s">
        <v>631</v>
      </c>
      <c r="K2278">
        <v>45841</v>
      </c>
    </row>
    <row r="2279" spans="8:11" x14ac:dyDescent="0.25">
      <c r="H2279" t="s">
        <v>10039</v>
      </c>
      <c r="I2279" t="s">
        <v>13156</v>
      </c>
      <c r="J2279" t="s">
        <v>631</v>
      </c>
      <c r="K2279">
        <v>45841</v>
      </c>
    </row>
    <row r="2280" spans="8:11" x14ac:dyDescent="0.25">
      <c r="H2280" t="s">
        <v>10041</v>
      </c>
      <c r="I2280" t="s">
        <v>13156</v>
      </c>
      <c r="J2280" t="s">
        <v>631</v>
      </c>
      <c r="K2280">
        <v>45841</v>
      </c>
    </row>
    <row r="2281" spans="8:11" x14ac:dyDescent="0.25">
      <c r="H2281" t="s">
        <v>10043</v>
      </c>
      <c r="I2281" t="s">
        <v>13156</v>
      </c>
      <c r="J2281" t="s">
        <v>631</v>
      </c>
      <c r="K2281">
        <v>45841</v>
      </c>
    </row>
    <row r="2282" spans="8:11" x14ac:dyDescent="0.25">
      <c r="H2282" t="s">
        <v>10045</v>
      </c>
      <c r="I2282" t="s">
        <v>13156</v>
      </c>
      <c r="J2282" t="s">
        <v>631</v>
      </c>
      <c r="K2282">
        <v>45841</v>
      </c>
    </row>
    <row r="2283" spans="8:11" x14ac:dyDescent="0.25">
      <c r="H2283" t="s">
        <v>12793</v>
      </c>
      <c r="I2283" t="s">
        <v>13157</v>
      </c>
      <c r="J2283" t="s">
        <v>633</v>
      </c>
      <c r="K2283">
        <v>45841</v>
      </c>
    </row>
    <row r="2284" spans="8:11" x14ac:dyDescent="0.25">
      <c r="H2284" t="s">
        <v>12787</v>
      </c>
      <c r="I2284" t="s">
        <v>13157</v>
      </c>
      <c r="J2284" t="s">
        <v>633</v>
      </c>
      <c r="K2284">
        <v>45841</v>
      </c>
    </row>
    <row r="2285" spans="8:11" x14ac:dyDescent="0.25">
      <c r="H2285" t="s">
        <v>12789</v>
      </c>
      <c r="I2285" t="s">
        <v>13157</v>
      </c>
      <c r="J2285" t="s">
        <v>633</v>
      </c>
      <c r="K2285">
        <v>45841</v>
      </c>
    </row>
    <row r="2286" spans="8:11" x14ac:dyDescent="0.25">
      <c r="H2286" t="s">
        <v>12791</v>
      </c>
      <c r="I2286" t="s">
        <v>13157</v>
      </c>
      <c r="J2286" t="s">
        <v>633</v>
      </c>
      <c r="K2286">
        <v>45841</v>
      </c>
    </row>
    <row r="2287" spans="8:11" x14ac:dyDescent="0.25">
      <c r="H2287" t="s">
        <v>12795</v>
      </c>
      <c r="I2287" t="s">
        <v>13157</v>
      </c>
      <c r="J2287" t="s">
        <v>633</v>
      </c>
      <c r="K2287">
        <v>45841</v>
      </c>
    </row>
    <row r="2288" spans="8:11" x14ac:dyDescent="0.25">
      <c r="H2288" t="s">
        <v>12799</v>
      </c>
      <c r="I2288" t="s">
        <v>13157</v>
      </c>
      <c r="J2288" t="s">
        <v>633</v>
      </c>
      <c r="K2288">
        <v>45841</v>
      </c>
    </row>
    <row r="2289" spans="8:11" x14ac:dyDescent="0.25">
      <c r="H2289" t="s">
        <v>12825</v>
      </c>
      <c r="I2289" t="s">
        <v>13157</v>
      </c>
      <c r="J2289" t="s">
        <v>633</v>
      </c>
      <c r="K2289">
        <v>45841</v>
      </c>
    </row>
    <row r="2290" spans="8:11" x14ac:dyDescent="0.25">
      <c r="H2290" t="s">
        <v>12823</v>
      </c>
      <c r="I2290" t="s">
        <v>13157</v>
      </c>
      <c r="J2290" t="s">
        <v>633</v>
      </c>
      <c r="K2290">
        <v>45841</v>
      </c>
    </row>
    <row r="2291" spans="8:11" x14ac:dyDescent="0.25">
      <c r="H2291" t="s">
        <v>12801</v>
      </c>
      <c r="I2291" t="s">
        <v>13157</v>
      </c>
      <c r="J2291" t="s">
        <v>633</v>
      </c>
      <c r="K2291">
        <v>45841</v>
      </c>
    </row>
    <row r="2292" spans="8:11" x14ac:dyDescent="0.25">
      <c r="H2292" t="s">
        <v>12803</v>
      </c>
      <c r="I2292" t="s">
        <v>13157</v>
      </c>
      <c r="J2292" t="s">
        <v>633</v>
      </c>
      <c r="K2292">
        <v>45841</v>
      </c>
    </row>
    <row r="2293" spans="8:11" x14ac:dyDescent="0.25">
      <c r="H2293" t="s">
        <v>12805</v>
      </c>
      <c r="I2293" t="s">
        <v>13157</v>
      </c>
      <c r="J2293" t="s">
        <v>633</v>
      </c>
      <c r="K2293">
        <v>45841</v>
      </c>
    </row>
    <row r="2294" spans="8:11" x14ac:dyDescent="0.25">
      <c r="H2294" t="s">
        <v>12811</v>
      </c>
      <c r="I2294" t="s">
        <v>13157</v>
      </c>
      <c r="J2294" t="s">
        <v>633</v>
      </c>
      <c r="K2294">
        <v>45841</v>
      </c>
    </row>
    <row r="2295" spans="8:11" x14ac:dyDescent="0.25">
      <c r="H2295" t="s">
        <v>12813</v>
      </c>
      <c r="I2295" t="s">
        <v>13157</v>
      </c>
      <c r="J2295" t="s">
        <v>633</v>
      </c>
      <c r="K2295">
        <v>45841</v>
      </c>
    </row>
    <row r="2296" spans="8:11" x14ac:dyDescent="0.25">
      <c r="H2296" t="s">
        <v>12827</v>
      </c>
      <c r="I2296" t="s">
        <v>13157</v>
      </c>
      <c r="J2296" t="s">
        <v>633</v>
      </c>
      <c r="K2296">
        <v>45841</v>
      </c>
    </row>
    <row r="2297" spans="8:11" x14ac:dyDescent="0.25">
      <c r="H2297" t="s">
        <v>10047</v>
      </c>
      <c r="I2297" t="s">
        <v>13156</v>
      </c>
      <c r="J2297" t="s">
        <v>631</v>
      </c>
      <c r="K2297">
        <v>45841</v>
      </c>
    </row>
    <row r="2298" spans="8:11" x14ac:dyDescent="0.25">
      <c r="H2298" t="s">
        <v>10049</v>
      </c>
      <c r="I2298" t="s">
        <v>13156</v>
      </c>
      <c r="J2298" t="s">
        <v>631</v>
      </c>
      <c r="K2298">
        <v>45841</v>
      </c>
    </row>
    <row r="2299" spans="8:11" x14ac:dyDescent="0.25">
      <c r="H2299" t="s">
        <v>12809</v>
      </c>
      <c r="I2299" t="s">
        <v>13157</v>
      </c>
      <c r="J2299" t="s">
        <v>633</v>
      </c>
      <c r="K2299">
        <v>45841</v>
      </c>
    </row>
    <row r="2300" spans="8:11" x14ac:dyDescent="0.25">
      <c r="H2300" t="s">
        <v>12815</v>
      </c>
      <c r="I2300" t="s">
        <v>13157</v>
      </c>
      <c r="J2300" t="s">
        <v>633</v>
      </c>
      <c r="K2300">
        <v>45841</v>
      </c>
    </row>
    <row r="2301" spans="8:11" x14ac:dyDescent="0.25">
      <c r="H2301" t="s">
        <v>12817</v>
      </c>
      <c r="I2301" t="s">
        <v>13157</v>
      </c>
      <c r="J2301" t="s">
        <v>633</v>
      </c>
      <c r="K2301">
        <v>45841</v>
      </c>
    </row>
    <row r="2302" spans="8:11" x14ac:dyDescent="0.25">
      <c r="H2302" t="s">
        <v>12819</v>
      </c>
      <c r="I2302" t="s">
        <v>13157</v>
      </c>
      <c r="J2302" t="s">
        <v>633</v>
      </c>
      <c r="K2302">
        <v>45841</v>
      </c>
    </row>
    <row r="2303" spans="8:11" x14ac:dyDescent="0.25">
      <c r="H2303" t="s">
        <v>12821</v>
      </c>
      <c r="I2303" t="s">
        <v>13157</v>
      </c>
      <c r="J2303" t="s">
        <v>633</v>
      </c>
      <c r="K2303">
        <v>45841</v>
      </c>
    </row>
    <row r="2304" spans="8:11" x14ac:dyDescent="0.25">
      <c r="H2304" t="s">
        <v>12807</v>
      </c>
      <c r="I2304" t="s">
        <v>13157</v>
      </c>
      <c r="J2304" t="s">
        <v>633</v>
      </c>
      <c r="K2304">
        <v>45841</v>
      </c>
    </row>
    <row r="2305" spans="8:11" x14ac:dyDescent="0.25">
      <c r="H2305" t="s">
        <v>10051</v>
      </c>
      <c r="I2305" t="s">
        <v>13156</v>
      </c>
      <c r="J2305" t="s">
        <v>631</v>
      </c>
      <c r="K2305">
        <v>45841</v>
      </c>
    </row>
    <row r="2306" spans="8:11" x14ac:dyDescent="0.25">
      <c r="H2306" t="s">
        <v>10053</v>
      </c>
      <c r="I2306" t="s">
        <v>13156</v>
      </c>
      <c r="J2306" t="s">
        <v>631</v>
      </c>
      <c r="K2306">
        <v>45841</v>
      </c>
    </row>
    <row r="2307" spans="8:11" x14ac:dyDescent="0.25">
      <c r="H2307" t="s">
        <v>10055</v>
      </c>
      <c r="I2307" t="s">
        <v>13156</v>
      </c>
      <c r="J2307" t="s">
        <v>631</v>
      </c>
      <c r="K2307">
        <v>45841</v>
      </c>
    </row>
    <row r="2308" spans="8:11" x14ac:dyDescent="0.25">
      <c r="H2308" t="s">
        <v>10129</v>
      </c>
      <c r="I2308" t="s">
        <v>13153</v>
      </c>
      <c r="J2308" t="s">
        <v>628</v>
      </c>
      <c r="K2308">
        <v>45841</v>
      </c>
    </row>
    <row r="2309" spans="8:11" x14ac:dyDescent="0.25">
      <c r="H2309" t="s">
        <v>10057</v>
      </c>
      <c r="I2309" t="s">
        <v>13156</v>
      </c>
      <c r="J2309" t="s">
        <v>631</v>
      </c>
      <c r="K2309">
        <v>45841</v>
      </c>
    </row>
    <row r="2310" spans="8:11" x14ac:dyDescent="0.25">
      <c r="H2310" t="s">
        <v>10110</v>
      </c>
      <c r="I2310" t="s">
        <v>13156</v>
      </c>
      <c r="J2310" t="s">
        <v>631</v>
      </c>
      <c r="K2310">
        <v>45841</v>
      </c>
    </row>
    <row r="2311" spans="8:11" x14ac:dyDescent="0.25">
      <c r="H2311" t="s">
        <v>10117</v>
      </c>
      <c r="I2311" t="s">
        <v>13156</v>
      </c>
      <c r="J2311" t="s">
        <v>631</v>
      </c>
      <c r="K2311">
        <v>45841</v>
      </c>
    </row>
    <row r="2312" spans="8:11" x14ac:dyDescent="0.25">
      <c r="H2312" t="s">
        <v>10059</v>
      </c>
      <c r="I2312" t="s">
        <v>13156</v>
      </c>
      <c r="J2312" t="s">
        <v>631</v>
      </c>
      <c r="K2312">
        <v>45841</v>
      </c>
    </row>
    <row r="2313" spans="8:11" x14ac:dyDescent="0.25">
      <c r="H2313" t="s">
        <v>10061</v>
      </c>
      <c r="I2313" t="s">
        <v>13156</v>
      </c>
      <c r="J2313" t="s">
        <v>631</v>
      </c>
      <c r="K2313">
        <v>45841</v>
      </c>
    </row>
    <row r="2314" spans="8:11" x14ac:dyDescent="0.25">
      <c r="H2314" t="s">
        <v>10063</v>
      </c>
      <c r="I2314" t="s">
        <v>13156</v>
      </c>
      <c r="J2314" t="s">
        <v>631</v>
      </c>
      <c r="K2314">
        <v>45841</v>
      </c>
    </row>
    <row r="2315" spans="8:11" x14ac:dyDescent="0.25">
      <c r="H2315" t="s">
        <v>10065</v>
      </c>
      <c r="I2315" t="s">
        <v>13156</v>
      </c>
      <c r="J2315" t="s">
        <v>631</v>
      </c>
      <c r="K2315">
        <v>45841</v>
      </c>
    </row>
    <row r="2316" spans="8:11" x14ac:dyDescent="0.25">
      <c r="H2316" t="s">
        <v>10067</v>
      </c>
      <c r="I2316" t="s">
        <v>13156</v>
      </c>
      <c r="J2316" t="s">
        <v>631</v>
      </c>
      <c r="K2316">
        <v>45841</v>
      </c>
    </row>
    <row r="2317" spans="8:11" x14ac:dyDescent="0.25">
      <c r="H2317" t="s">
        <v>10069</v>
      </c>
      <c r="I2317" t="s">
        <v>13156</v>
      </c>
      <c r="J2317" t="s">
        <v>631</v>
      </c>
      <c r="K2317">
        <v>45841</v>
      </c>
    </row>
    <row r="2318" spans="8:11" x14ac:dyDescent="0.25">
      <c r="H2318" t="s">
        <v>10121</v>
      </c>
      <c r="I2318" t="s">
        <v>13156</v>
      </c>
      <c r="J2318" t="s">
        <v>631</v>
      </c>
      <c r="K2318">
        <v>45841</v>
      </c>
    </row>
    <row r="2319" spans="8:11" x14ac:dyDescent="0.25">
      <c r="H2319" t="s">
        <v>10105</v>
      </c>
      <c r="I2319" t="s">
        <v>13156</v>
      </c>
      <c r="J2319" t="s">
        <v>631</v>
      </c>
      <c r="K2319">
        <v>45841</v>
      </c>
    </row>
    <row r="2320" spans="8:11" x14ac:dyDescent="0.25">
      <c r="H2320" t="s">
        <v>10101</v>
      </c>
      <c r="I2320" t="s">
        <v>13153</v>
      </c>
      <c r="J2320" t="s">
        <v>628</v>
      </c>
      <c r="K2320">
        <v>45841</v>
      </c>
    </row>
    <row r="2321" spans="8:11" x14ac:dyDescent="0.25">
      <c r="H2321" t="s">
        <v>10103</v>
      </c>
      <c r="I2321" t="s">
        <v>13153</v>
      </c>
      <c r="J2321" t="s">
        <v>628</v>
      </c>
      <c r="K2321">
        <v>45841</v>
      </c>
    </row>
    <row r="2322" spans="8:11" x14ac:dyDescent="0.25">
      <c r="H2322" t="s">
        <v>10115</v>
      </c>
      <c r="I2322" t="s">
        <v>13153</v>
      </c>
      <c r="J2322" t="s">
        <v>628</v>
      </c>
      <c r="K2322">
        <v>45841</v>
      </c>
    </row>
    <row r="2323" spans="8:11" x14ac:dyDescent="0.25">
      <c r="H2323" t="s">
        <v>10119</v>
      </c>
      <c r="I2323" t="s">
        <v>13156</v>
      </c>
      <c r="J2323" t="s">
        <v>631</v>
      </c>
      <c r="K2323">
        <v>45841</v>
      </c>
    </row>
    <row r="2324" spans="8:11" x14ac:dyDescent="0.25">
      <c r="H2324" t="s">
        <v>10125</v>
      </c>
      <c r="I2324" t="s">
        <v>13153</v>
      </c>
      <c r="J2324" t="s">
        <v>628</v>
      </c>
      <c r="K2324">
        <v>45841</v>
      </c>
    </row>
    <row r="2325" spans="8:11" x14ac:dyDescent="0.25">
      <c r="H2325" t="s">
        <v>12797</v>
      </c>
      <c r="I2325" t="s">
        <v>13157</v>
      </c>
      <c r="J2325" t="s">
        <v>633</v>
      </c>
      <c r="K2325">
        <v>45841</v>
      </c>
    </row>
    <row r="2326" spans="8:11" x14ac:dyDescent="0.25">
      <c r="H2326" t="s">
        <v>10123</v>
      </c>
      <c r="I2326" t="s">
        <v>13156</v>
      </c>
      <c r="J2326" t="s">
        <v>631</v>
      </c>
      <c r="K2326">
        <v>45841</v>
      </c>
    </row>
    <row r="2327" spans="8:11" x14ac:dyDescent="0.25">
      <c r="H2327" t="s">
        <v>12829</v>
      </c>
      <c r="I2327" t="s">
        <v>13157</v>
      </c>
      <c r="J2327" t="s">
        <v>633</v>
      </c>
      <c r="K2327">
        <v>45841</v>
      </c>
    </row>
    <row r="2328" spans="8:11" x14ac:dyDescent="0.25">
      <c r="H2328" t="s">
        <v>12837</v>
      </c>
      <c r="I2328" t="s">
        <v>13157</v>
      </c>
      <c r="J2328" t="s">
        <v>633</v>
      </c>
      <c r="K2328">
        <v>45841</v>
      </c>
    </row>
    <row r="2329" spans="8:11" x14ac:dyDescent="0.25">
      <c r="H2329" t="s">
        <v>12851</v>
      </c>
      <c r="I2329" t="s">
        <v>13157</v>
      </c>
      <c r="J2329" t="s">
        <v>633</v>
      </c>
      <c r="K2329">
        <v>45841</v>
      </c>
    </row>
    <row r="2330" spans="8:11" x14ac:dyDescent="0.25">
      <c r="H2330" t="s">
        <v>12831</v>
      </c>
      <c r="I2330" t="s">
        <v>13157</v>
      </c>
      <c r="J2330" t="s">
        <v>633</v>
      </c>
      <c r="K2330">
        <v>45841</v>
      </c>
    </row>
    <row r="2331" spans="8:11" x14ac:dyDescent="0.25">
      <c r="H2331" t="s">
        <v>10195</v>
      </c>
      <c r="I2331" t="s">
        <v>13155</v>
      </c>
      <c r="J2331" t="s">
        <v>632</v>
      </c>
      <c r="K2331">
        <v>45841</v>
      </c>
    </row>
    <row r="2332" spans="8:11" x14ac:dyDescent="0.25">
      <c r="H2332" t="s">
        <v>12833</v>
      </c>
      <c r="I2332" t="s">
        <v>13157</v>
      </c>
      <c r="J2332" t="s">
        <v>633</v>
      </c>
      <c r="K2332">
        <v>45841</v>
      </c>
    </row>
    <row r="2333" spans="8:11" x14ac:dyDescent="0.25">
      <c r="H2333" t="s">
        <v>12835</v>
      </c>
      <c r="I2333" t="s">
        <v>13157</v>
      </c>
      <c r="J2333" t="s">
        <v>633</v>
      </c>
      <c r="K2333">
        <v>45841</v>
      </c>
    </row>
    <row r="2334" spans="8:11" x14ac:dyDescent="0.25">
      <c r="H2334" t="s">
        <v>12839</v>
      </c>
      <c r="I2334" t="s">
        <v>13157</v>
      </c>
      <c r="J2334" t="s">
        <v>633</v>
      </c>
      <c r="K2334">
        <v>45841</v>
      </c>
    </row>
    <row r="2335" spans="8:11" x14ac:dyDescent="0.25">
      <c r="H2335" t="s">
        <v>12843</v>
      </c>
      <c r="I2335" t="s">
        <v>13157</v>
      </c>
      <c r="J2335" t="s">
        <v>633</v>
      </c>
      <c r="K2335">
        <v>45841</v>
      </c>
    </row>
    <row r="2336" spans="8:11" x14ac:dyDescent="0.25">
      <c r="H2336" t="s">
        <v>12841</v>
      </c>
      <c r="I2336" t="s">
        <v>13157</v>
      </c>
      <c r="J2336" t="s">
        <v>633</v>
      </c>
      <c r="K2336">
        <v>45841</v>
      </c>
    </row>
    <row r="2337" spans="8:11" x14ac:dyDescent="0.25">
      <c r="H2337" t="s">
        <v>12849</v>
      </c>
      <c r="I2337" t="s">
        <v>13157</v>
      </c>
      <c r="J2337" t="s">
        <v>633</v>
      </c>
      <c r="K2337">
        <v>45841</v>
      </c>
    </row>
    <row r="2338" spans="8:11" x14ac:dyDescent="0.25">
      <c r="H2338" t="s">
        <v>12853</v>
      </c>
      <c r="I2338" t="s">
        <v>13157</v>
      </c>
      <c r="J2338" t="s">
        <v>633</v>
      </c>
      <c r="K2338">
        <v>45841</v>
      </c>
    </row>
    <row r="2339" spans="8:11" x14ac:dyDescent="0.25">
      <c r="H2339" t="s">
        <v>12845</v>
      </c>
      <c r="I2339" t="s">
        <v>13157</v>
      </c>
      <c r="J2339" t="s">
        <v>633</v>
      </c>
      <c r="K2339">
        <v>45841</v>
      </c>
    </row>
    <row r="2340" spans="8:11" x14ac:dyDescent="0.25">
      <c r="H2340" t="s">
        <v>12847</v>
      </c>
      <c r="I2340" t="s">
        <v>13157</v>
      </c>
      <c r="J2340" t="s">
        <v>633</v>
      </c>
      <c r="K2340">
        <v>45841</v>
      </c>
    </row>
    <row r="2341" spans="8:11" x14ac:dyDescent="0.25">
      <c r="H2341" t="s">
        <v>13126</v>
      </c>
      <c r="I2341" t="s">
        <v>13152</v>
      </c>
      <c r="J2341" t="s">
        <v>630</v>
      </c>
      <c r="K2341">
        <v>45841</v>
      </c>
    </row>
    <row r="2342" spans="8:11" x14ac:dyDescent="0.25">
      <c r="H2342" t="s">
        <v>10190</v>
      </c>
      <c r="I2342" t="s">
        <v>13156</v>
      </c>
      <c r="J2342" t="s">
        <v>631</v>
      </c>
      <c r="K2342">
        <v>45841</v>
      </c>
    </row>
    <row r="2343" spans="8:11" x14ac:dyDescent="0.25">
      <c r="H2343" t="s">
        <v>9798</v>
      </c>
      <c r="I2343" t="s">
        <v>13153</v>
      </c>
      <c r="J2343" t="s">
        <v>628</v>
      </c>
      <c r="K2343">
        <v>45841</v>
      </c>
    </row>
    <row r="2344" spans="8:11" x14ac:dyDescent="0.25">
      <c r="H2344" t="s">
        <v>13112</v>
      </c>
      <c r="I2344" t="s">
        <v>13155</v>
      </c>
      <c r="J2344" t="s">
        <v>632</v>
      </c>
      <c r="K2344">
        <v>45841</v>
      </c>
    </row>
    <row r="2345" spans="8:11" x14ac:dyDescent="0.25">
      <c r="H2345" t="s">
        <v>9876</v>
      </c>
      <c r="I2345" t="s">
        <v>13154</v>
      </c>
      <c r="J2345" t="s">
        <v>627</v>
      </c>
      <c r="K2345">
        <v>45841</v>
      </c>
    </row>
    <row r="2346" spans="8:11" x14ac:dyDescent="0.25">
      <c r="H2346" t="s">
        <v>9887</v>
      </c>
      <c r="I2346" t="s">
        <v>13154</v>
      </c>
      <c r="J2346" t="s">
        <v>627</v>
      </c>
      <c r="K2346">
        <v>45841</v>
      </c>
    </row>
    <row r="2347" spans="8:11" x14ac:dyDescent="0.25">
      <c r="H2347" t="s">
        <v>9889</v>
      </c>
      <c r="I2347" t="s">
        <v>13153</v>
      </c>
      <c r="J2347" t="s">
        <v>628</v>
      </c>
      <c r="K2347">
        <v>45841</v>
      </c>
    </row>
    <row r="2348" spans="8:11" x14ac:dyDescent="0.25">
      <c r="H2348" t="s">
        <v>9891</v>
      </c>
      <c r="I2348" t="s">
        <v>13153</v>
      </c>
      <c r="J2348" t="s">
        <v>628</v>
      </c>
      <c r="K2348">
        <v>45841</v>
      </c>
    </row>
    <row r="2349" spans="8:11" x14ac:dyDescent="0.25">
      <c r="H2349" t="s">
        <v>9897</v>
      </c>
      <c r="I2349" t="s">
        <v>13153</v>
      </c>
      <c r="J2349" t="s">
        <v>628</v>
      </c>
      <c r="K2349">
        <v>45841</v>
      </c>
    </row>
    <row r="2350" spans="8:11" x14ac:dyDescent="0.25">
      <c r="H2350" t="s">
        <v>9899</v>
      </c>
      <c r="I2350" t="s">
        <v>13153</v>
      </c>
      <c r="J2350" t="s">
        <v>628</v>
      </c>
      <c r="K2350">
        <v>45841</v>
      </c>
    </row>
    <row r="2351" spans="8:11" x14ac:dyDescent="0.25">
      <c r="H2351" t="s">
        <v>9879</v>
      </c>
      <c r="I2351" t="s">
        <v>13154</v>
      </c>
      <c r="J2351" t="s">
        <v>627</v>
      </c>
      <c r="K2351">
        <v>45841</v>
      </c>
    </row>
    <row r="2352" spans="8:11" x14ac:dyDescent="0.25">
      <c r="H2352" t="s">
        <v>9881</v>
      </c>
      <c r="I2352" t="s">
        <v>13154</v>
      </c>
      <c r="J2352" t="s">
        <v>627</v>
      </c>
      <c r="K2352">
        <v>45841</v>
      </c>
    </row>
    <row r="2353" spans="8:11" x14ac:dyDescent="0.25">
      <c r="H2353" t="s">
        <v>9883</v>
      </c>
      <c r="I2353" t="s">
        <v>13154</v>
      </c>
      <c r="J2353" t="s">
        <v>627</v>
      </c>
      <c r="K2353">
        <v>45841</v>
      </c>
    </row>
    <row r="2354" spans="8:11" x14ac:dyDescent="0.25">
      <c r="H2354" t="s">
        <v>9885</v>
      </c>
      <c r="I2354" t="s">
        <v>13154</v>
      </c>
      <c r="J2354" t="s">
        <v>627</v>
      </c>
      <c r="K2354">
        <v>45841</v>
      </c>
    </row>
    <row r="2355" spans="8:11" x14ac:dyDescent="0.25">
      <c r="H2355" t="s">
        <v>13110</v>
      </c>
      <c r="I2355" t="s">
        <v>13154</v>
      </c>
      <c r="J2355" t="s">
        <v>627</v>
      </c>
      <c r="K2355">
        <v>45841</v>
      </c>
    </row>
    <row r="2356" spans="8:11" x14ac:dyDescent="0.25">
      <c r="H2356" t="s">
        <v>9893</v>
      </c>
      <c r="I2356" t="s">
        <v>13153</v>
      </c>
      <c r="J2356" t="s">
        <v>628</v>
      </c>
      <c r="K2356">
        <v>45841</v>
      </c>
    </row>
    <row r="2357" spans="8:11" x14ac:dyDescent="0.25">
      <c r="H2357" t="s">
        <v>9895</v>
      </c>
      <c r="I2357" t="s">
        <v>13156</v>
      </c>
      <c r="J2357" t="s">
        <v>631</v>
      </c>
      <c r="K2357">
        <v>45841</v>
      </c>
    </row>
    <row r="2358" spans="8:11" x14ac:dyDescent="0.25">
      <c r="H2358" t="s">
        <v>12857</v>
      </c>
      <c r="I2358" t="s">
        <v>13157</v>
      </c>
      <c r="J2358" t="s">
        <v>633</v>
      </c>
      <c r="K2358">
        <v>45841</v>
      </c>
    </row>
    <row r="2359" spans="8:11" x14ac:dyDescent="0.25">
      <c r="H2359" t="s">
        <v>12859</v>
      </c>
      <c r="I2359" t="s">
        <v>13157</v>
      </c>
      <c r="J2359" t="s">
        <v>633</v>
      </c>
      <c r="K2359">
        <v>45841</v>
      </c>
    </row>
    <row r="2360" spans="8:11" x14ac:dyDescent="0.25">
      <c r="H2360" t="s">
        <v>12861</v>
      </c>
      <c r="I2360" t="s">
        <v>13157</v>
      </c>
      <c r="J2360" t="s">
        <v>633</v>
      </c>
      <c r="K2360">
        <v>45841</v>
      </c>
    </row>
    <row r="2361" spans="8:11" x14ac:dyDescent="0.25">
      <c r="H2361" t="s">
        <v>12855</v>
      </c>
      <c r="I2361" t="s">
        <v>13157</v>
      </c>
      <c r="J2361" t="s">
        <v>633</v>
      </c>
      <c r="K2361">
        <v>45841</v>
      </c>
    </row>
    <row r="2362" spans="8:11" x14ac:dyDescent="0.25">
      <c r="H2362" t="s">
        <v>12784</v>
      </c>
      <c r="I2362" t="s">
        <v>13157</v>
      </c>
      <c r="J2362" t="s">
        <v>633</v>
      </c>
      <c r="K2362">
        <v>45841</v>
      </c>
    </row>
    <row r="2363" spans="8:11" x14ac:dyDescent="0.25">
      <c r="H2363" t="s">
        <v>12863</v>
      </c>
      <c r="I2363" t="s">
        <v>13152</v>
      </c>
      <c r="J2363" t="s">
        <v>630</v>
      </c>
      <c r="K2363">
        <v>45841</v>
      </c>
    </row>
    <row r="2364" spans="8:11" x14ac:dyDescent="0.25">
      <c r="H2364" t="s">
        <v>10414</v>
      </c>
      <c r="I2364" t="s">
        <v>13157</v>
      </c>
      <c r="J2364" t="s">
        <v>633</v>
      </c>
      <c r="K2364">
        <v>45841</v>
      </c>
    </row>
    <row r="2365" spans="8:11" x14ac:dyDescent="0.25">
      <c r="H2365" t="s">
        <v>10416</v>
      </c>
      <c r="I2365" t="s">
        <v>13157</v>
      </c>
      <c r="J2365" t="s">
        <v>633</v>
      </c>
      <c r="K2365">
        <v>45841</v>
      </c>
    </row>
    <row r="2366" spans="8:11" x14ac:dyDescent="0.25">
      <c r="H2366" t="s">
        <v>10418</v>
      </c>
      <c r="I2366" t="s">
        <v>13157</v>
      </c>
      <c r="J2366" t="s">
        <v>633</v>
      </c>
      <c r="K2366">
        <v>45841</v>
      </c>
    </row>
    <row r="2367" spans="8:11" x14ac:dyDescent="0.25">
      <c r="H2367" t="s">
        <v>10437</v>
      </c>
      <c r="I2367" t="s">
        <v>13157</v>
      </c>
      <c r="J2367" t="s">
        <v>633</v>
      </c>
      <c r="K2367">
        <v>45841</v>
      </c>
    </row>
    <row r="2368" spans="8:11" x14ac:dyDescent="0.25">
      <c r="H2368" t="s">
        <v>10379</v>
      </c>
      <c r="I2368" t="s">
        <v>13157</v>
      </c>
      <c r="J2368" t="s">
        <v>633</v>
      </c>
      <c r="K2368">
        <v>45841</v>
      </c>
    </row>
    <row r="2369" spans="8:11" x14ac:dyDescent="0.25">
      <c r="H2369" t="s">
        <v>10384</v>
      </c>
      <c r="I2369" t="s">
        <v>13157</v>
      </c>
      <c r="J2369" t="s">
        <v>633</v>
      </c>
      <c r="K2369">
        <v>45841</v>
      </c>
    </row>
    <row r="2370" spans="8:11" x14ac:dyDescent="0.25">
      <c r="H2370" t="s">
        <v>10377</v>
      </c>
      <c r="I2370" t="s">
        <v>13157</v>
      </c>
      <c r="J2370" t="s">
        <v>633</v>
      </c>
      <c r="K2370">
        <v>45841</v>
      </c>
    </row>
    <row r="2371" spans="8:11" x14ac:dyDescent="0.25">
      <c r="H2371" t="s">
        <v>10386</v>
      </c>
      <c r="I2371" t="s">
        <v>13157</v>
      </c>
      <c r="J2371" t="s">
        <v>633</v>
      </c>
      <c r="K2371">
        <v>45841</v>
      </c>
    </row>
    <row r="2372" spans="8:11" x14ac:dyDescent="0.25">
      <c r="H2372" t="s">
        <v>10388</v>
      </c>
      <c r="I2372" t="s">
        <v>13157</v>
      </c>
      <c r="J2372" t="s">
        <v>633</v>
      </c>
      <c r="K2372">
        <v>45841</v>
      </c>
    </row>
    <row r="2373" spans="8:11" x14ac:dyDescent="0.25">
      <c r="H2373" t="s">
        <v>10390</v>
      </c>
      <c r="I2373" t="s">
        <v>13157</v>
      </c>
      <c r="J2373" t="s">
        <v>633</v>
      </c>
      <c r="K2373">
        <v>45841</v>
      </c>
    </row>
    <row r="2374" spans="8:11" x14ac:dyDescent="0.25">
      <c r="H2374" t="s">
        <v>10392</v>
      </c>
      <c r="I2374" t="s">
        <v>13157</v>
      </c>
      <c r="J2374" t="s">
        <v>633</v>
      </c>
      <c r="K2374">
        <v>45841</v>
      </c>
    </row>
    <row r="2375" spans="8:11" x14ac:dyDescent="0.25">
      <c r="H2375" t="s">
        <v>10394</v>
      </c>
      <c r="I2375" t="s">
        <v>13157</v>
      </c>
      <c r="J2375" t="s">
        <v>633</v>
      </c>
      <c r="K2375">
        <v>45841</v>
      </c>
    </row>
    <row r="2376" spans="8:11" x14ac:dyDescent="0.25">
      <c r="H2376" t="s">
        <v>10396</v>
      </c>
      <c r="I2376" t="s">
        <v>13157</v>
      </c>
      <c r="J2376" t="s">
        <v>633</v>
      </c>
      <c r="K2376">
        <v>45841</v>
      </c>
    </row>
    <row r="2377" spans="8:11" x14ac:dyDescent="0.25">
      <c r="H2377" t="s">
        <v>10398</v>
      </c>
      <c r="I2377" t="s">
        <v>13157</v>
      </c>
      <c r="J2377" t="s">
        <v>633</v>
      </c>
      <c r="K2377">
        <v>45841</v>
      </c>
    </row>
    <row r="2378" spans="8:11" x14ac:dyDescent="0.25">
      <c r="H2378" t="s">
        <v>10400</v>
      </c>
      <c r="I2378" t="s">
        <v>13157</v>
      </c>
      <c r="J2378" t="s">
        <v>633</v>
      </c>
      <c r="K2378">
        <v>45841</v>
      </c>
    </row>
    <row r="2379" spans="8:11" x14ac:dyDescent="0.25">
      <c r="H2379" t="s">
        <v>10402</v>
      </c>
      <c r="I2379" t="s">
        <v>13157</v>
      </c>
      <c r="J2379" t="s">
        <v>633</v>
      </c>
      <c r="K2379">
        <v>45841</v>
      </c>
    </row>
    <row r="2380" spans="8:11" x14ac:dyDescent="0.25">
      <c r="H2380" t="s">
        <v>10404</v>
      </c>
      <c r="I2380" t="s">
        <v>13157</v>
      </c>
      <c r="J2380" t="s">
        <v>633</v>
      </c>
      <c r="K2380">
        <v>45841</v>
      </c>
    </row>
    <row r="2381" spans="8:11" x14ac:dyDescent="0.25">
      <c r="H2381" t="s">
        <v>10406</v>
      </c>
      <c r="I2381" t="s">
        <v>13157</v>
      </c>
      <c r="J2381" t="s">
        <v>633</v>
      </c>
      <c r="K2381">
        <v>45841</v>
      </c>
    </row>
    <row r="2382" spans="8:11" x14ac:dyDescent="0.25">
      <c r="H2382" t="s">
        <v>10408</v>
      </c>
      <c r="I2382" t="s">
        <v>13157</v>
      </c>
      <c r="J2382" t="s">
        <v>633</v>
      </c>
      <c r="K2382">
        <v>45841</v>
      </c>
    </row>
    <row r="2383" spans="8:11" x14ac:dyDescent="0.25">
      <c r="H2383" t="s">
        <v>10410</v>
      </c>
      <c r="I2383" t="s">
        <v>13157</v>
      </c>
      <c r="J2383" t="s">
        <v>633</v>
      </c>
      <c r="K2383">
        <v>45841</v>
      </c>
    </row>
    <row r="2384" spans="8:11" x14ac:dyDescent="0.25">
      <c r="H2384" t="s">
        <v>10412</v>
      </c>
      <c r="I2384" t="s">
        <v>13157</v>
      </c>
      <c r="J2384" t="s">
        <v>633</v>
      </c>
      <c r="K2384">
        <v>45841</v>
      </c>
    </row>
    <row r="2385" spans="8:11" x14ac:dyDescent="0.25">
      <c r="H2385" t="s">
        <v>10639</v>
      </c>
      <c r="I2385" t="s">
        <v>13157</v>
      </c>
      <c r="J2385" t="s">
        <v>633</v>
      </c>
      <c r="K2385">
        <v>45841</v>
      </c>
    </row>
    <row r="2386" spans="8:11" x14ac:dyDescent="0.25">
      <c r="H2386" t="s">
        <v>10641</v>
      </c>
      <c r="I2386" t="s">
        <v>13157</v>
      </c>
      <c r="J2386" t="s">
        <v>633</v>
      </c>
      <c r="K2386">
        <v>45841</v>
      </c>
    </row>
    <row r="2387" spans="8:11" x14ac:dyDescent="0.25">
      <c r="H2387" t="s">
        <v>10643</v>
      </c>
      <c r="I2387" t="s">
        <v>13157</v>
      </c>
      <c r="J2387" t="s">
        <v>633</v>
      </c>
      <c r="K2387">
        <v>45841</v>
      </c>
    </row>
    <row r="2388" spans="8:11" x14ac:dyDescent="0.25">
      <c r="H2388" t="s">
        <v>10645</v>
      </c>
      <c r="I2388" t="s">
        <v>13157</v>
      </c>
      <c r="J2388" t="s">
        <v>633</v>
      </c>
      <c r="K2388">
        <v>45841</v>
      </c>
    </row>
    <row r="2389" spans="8:11" x14ac:dyDescent="0.25">
      <c r="H2389" t="s">
        <v>10647</v>
      </c>
      <c r="I2389" t="s">
        <v>13157</v>
      </c>
      <c r="J2389" t="s">
        <v>633</v>
      </c>
      <c r="K2389">
        <v>45841</v>
      </c>
    </row>
    <row r="2390" spans="8:11" x14ac:dyDescent="0.25">
      <c r="H2390" t="s">
        <v>10649</v>
      </c>
      <c r="I2390" t="s">
        <v>13157</v>
      </c>
      <c r="J2390" t="s">
        <v>633</v>
      </c>
      <c r="K2390">
        <v>45841</v>
      </c>
    </row>
    <row r="2391" spans="8:11" x14ac:dyDescent="0.25">
      <c r="H2391" t="s">
        <v>10651</v>
      </c>
      <c r="I2391" t="s">
        <v>13157</v>
      </c>
      <c r="J2391" t="s">
        <v>633</v>
      </c>
      <c r="K2391">
        <v>45841</v>
      </c>
    </row>
    <row r="2392" spans="8:11" x14ac:dyDescent="0.25">
      <c r="H2392" t="s">
        <v>10653</v>
      </c>
      <c r="I2392" t="s">
        <v>13157</v>
      </c>
      <c r="J2392" t="s">
        <v>633</v>
      </c>
      <c r="K2392">
        <v>45841</v>
      </c>
    </row>
    <row r="2393" spans="8:11" x14ac:dyDescent="0.25">
      <c r="H2393" t="s">
        <v>10655</v>
      </c>
      <c r="I2393" t="s">
        <v>13157</v>
      </c>
      <c r="J2393" t="s">
        <v>633</v>
      </c>
      <c r="K2393">
        <v>45841</v>
      </c>
    </row>
    <row r="2394" spans="8:11" x14ac:dyDescent="0.25">
      <c r="H2394" t="s">
        <v>10657</v>
      </c>
      <c r="I2394" t="s">
        <v>13157</v>
      </c>
      <c r="J2394" t="s">
        <v>633</v>
      </c>
      <c r="K2394">
        <v>45841</v>
      </c>
    </row>
    <row r="2395" spans="8:11" x14ac:dyDescent="0.25">
      <c r="H2395" t="s">
        <v>10659</v>
      </c>
      <c r="I2395" t="s">
        <v>13157</v>
      </c>
      <c r="J2395" t="s">
        <v>633</v>
      </c>
      <c r="K2395">
        <v>45841</v>
      </c>
    </row>
    <row r="2396" spans="8:11" x14ac:dyDescent="0.25">
      <c r="H2396" t="s">
        <v>10661</v>
      </c>
      <c r="I2396" t="s">
        <v>13157</v>
      </c>
      <c r="J2396" t="s">
        <v>633</v>
      </c>
      <c r="K2396">
        <v>45841</v>
      </c>
    </row>
    <row r="2397" spans="8:11" x14ac:dyDescent="0.25">
      <c r="H2397" t="s">
        <v>10663</v>
      </c>
      <c r="I2397" t="s">
        <v>13157</v>
      </c>
      <c r="J2397" t="s">
        <v>633</v>
      </c>
      <c r="K2397">
        <v>45841</v>
      </c>
    </row>
    <row r="2398" spans="8:11" x14ac:dyDescent="0.25">
      <c r="H2398" t="s">
        <v>10602</v>
      </c>
      <c r="I2398" t="s">
        <v>13157</v>
      </c>
      <c r="J2398" t="s">
        <v>633</v>
      </c>
      <c r="K2398">
        <v>45841</v>
      </c>
    </row>
    <row r="2399" spans="8:11" x14ac:dyDescent="0.25">
      <c r="H2399" t="s">
        <v>10604</v>
      </c>
      <c r="I2399" t="s">
        <v>13157</v>
      </c>
      <c r="J2399" t="s">
        <v>633</v>
      </c>
      <c r="K2399">
        <v>45841</v>
      </c>
    </row>
    <row r="2400" spans="8:11" x14ac:dyDescent="0.25">
      <c r="H2400" t="s">
        <v>10606</v>
      </c>
      <c r="I2400" t="s">
        <v>13157</v>
      </c>
      <c r="J2400" t="s">
        <v>633</v>
      </c>
      <c r="K2400">
        <v>45841</v>
      </c>
    </row>
    <row r="2401" spans="8:11" x14ac:dyDescent="0.25">
      <c r="H2401" t="s">
        <v>10608</v>
      </c>
      <c r="I2401" t="s">
        <v>13157</v>
      </c>
      <c r="J2401" t="s">
        <v>633</v>
      </c>
      <c r="K2401">
        <v>45841</v>
      </c>
    </row>
    <row r="2402" spans="8:11" x14ac:dyDescent="0.25">
      <c r="H2402" t="s">
        <v>10610</v>
      </c>
      <c r="I2402" t="s">
        <v>13157</v>
      </c>
      <c r="J2402" t="s">
        <v>633</v>
      </c>
      <c r="K2402">
        <v>45841</v>
      </c>
    </row>
    <row r="2403" spans="8:11" x14ac:dyDescent="0.25">
      <c r="H2403" t="s">
        <v>10612</v>
      </c>
      <c r="I2403" t="s">
        <v>13157</v>
      </c>
      <c r="J2403" t="s">
        <v>633</v>
      </c>
      <c r="K2403">
        <v>45841</v>
      </c>
    </row>
    <row r="2404" spans="8:11" x14ac:dyDescent="0.25">
      <c r="H2404" t="s">
        <v>10614</v>
      </c>
      <c r="I2404" t="s">
        <v>13157</v>
      </c>
      <c r="J2404" t="s">
        <v>633</v>
      </c>
      <c r="K2404">
        <v>45841</v>
      </c>
    </row>
    <row r="2405" spans="8:11" x14ac:dyDescent="0.25">
      <c r="H2405" t="s">
        <v>10616</v>
      </c>
      <c r="I2405" t="s">
        <v>13157</v>
      </c>
      <c r="J2405" t="s">
        <v>633</v>
      </c>
      <c r="K2405">
        <v>45841</v>
      </c>
    </row>
    <row r="2406" spans="8:11" x14ac:dyDescent="0.25">
      <c r="H2406" t="s">
        <v>10618</v>
      </c>
      <c r="I2406" t="s">
        <v>13157</v>
      </c>
      <c r="J2406" t="s">
        <v>633</v>
      </c>
      <c r="K2406">
        <v>45841</v>
      </c>
    </row>
    <row r="2407" spans="8:11" x14ac:dyDescent="0.25">
      <c r="H2407" t="s">
        <v>10620</v>
      </c>
      <c r="I2407" t="s">
        <v>13157</v>
      </c>
      <c r="J2407" t="s">
        <v>633</v>
      </c>
      <c r="K2407">
        <v>45841</v>
      </c>
    </row>
    <row r="2408" spans="8:11" x14ac:dyDescent="0.25">
      <c r="H2408" t="s">
        <v>10622</v>
      </c>
      <c r="I2408" t="s">
        <v>13157</v>
      </c>
      <c r="J2408" t="s">
        <v>633</v>
      </c>
      <c r="K2408">
        <v>45841</v>
      </c>
    </row>
    <row r="2409" spans="8:11" x14ac:dyDescent="0.25">
      <c r="H2409" t="s">
        <v>10665</v>
      </c>
      <c r="I2409" t="s">
        <v>13157</v>
      </c>
      <c r="J2409" t="s">
        <v>633</v>
      </c>
      <c r="K2409">
        <v>45841</v>
      </c>
    </row>
    <row r="2410" spans="8:11" x14ac:dyDescent="0.25">
      <c r="H2410" t="s">
        <v>10670</v>
      </c>
      <c r="I2410" t="s">
        <v>13157</v>
      </c>
      <c r="J2410" t="s">
        <v>633</v>
      </c>
      <c r="K2410">
        <v>45841</v>
      </c>
    </row>
    <row r="2411" spans="8:11" x14ac:dyDescent="0.25">
      <c r="H2411" t="s">
        <v>10672</v>
      </c>
      <c r="I2411" t="s">
        <v>13157</v>
      </c>
      <c r="J2411" t="s">
        <v>633</v>
      </c>
      <c r="K2411">
        <v>45841</v>
      </c>
    </row>
    <row r="2412" spans="8:11" x14ac:dyDescent="0.25">
      <c r="H2412" t="s">
        <v>10674</v>
      </c>
      <c r="I2412" t="s">
        <v>13157</v>
      </c>
      <c r="J2412" t="s">
        <v>633</v>
      </c>
      <c r="K2412">
        <v>45841</v>
      </c>
    </row>
    <row r="2413" spans="8:11" x14ac:dyDescent="0.25">
      <c r="H2413" t="s">
        <v>10676</v>
      </c>
      <c r="I2413" t="s">
        <v>13157</v>
      </c>
      <c r="J2413" t="s">
        <v>633</v>
      </c>
      <c r="K2413">
        <v>45841</v>
      </c>
    </row>
    <row r="2414" spans="8:11" x14ac:dyDescent="0.25">
      <c r="H2414" t="s">
        <v>10624</v>
      </c>
      <c r="I2414" t="s">
        <v>13157</v>
      </c>
      <c r="J2414" t="s">
        <v>633</v>
      </c>
      <c r="K2414">
        <v>45841</v>
      </c>
    </row>
    <row r="2415" spans="8:11" x14ac:dyDescent="0.25">
      <c r="H2415" t="s">
        <v>10629</v>
      </c>
      <c r="I2415" t="s">
        <v>13157</v>
      </c>
      <c r="J2415" t="s">
        <v>633</v>
      </c>
      <c r="K2415">
        <v>45841</v>
      </c>
    </row>
    <row r="2416" spans="8:11" x14ac:dyDescent="0.25">
      <c r="H2416" t="s">
        <v>10631</v>
      </c>
      <c r="I2416" t="s">
        <v>13157</v>
      </c>
      <c r="J2416" t="s">
        <v>633</v>
      </c>
      <c r="K2416">
        <v>45841</v>
      </c>
    </row>
    <row r="2417" spans="8:11" x14ac:dyDescent="0.25">
      <c r="H2417" t="s">
        <v>10633</v>
      </c>
      <c r="I2417" t="s">
        <v>13157</v>
      </c>
      <c r="J2417" t="s">
        <v>633</v>
      </c>
      <c r="K2417">
        <v>45841</v>
      </c>
    </row>
    <row r="2418" spans="8:11" x14ac:dyDescent="0.25">
      <c r="H2418" t="s">
        <v>10635</v>
      </c>
      <c r="I2418" t="s">
        <v>13157</v>
      </c>
      <c r="J2418" t="s">
        <v>633</v>
      </c>
      <c r="K2418">
        <v>45841</v>
      </c>
    </row>
    <row r="2419" spans="8:11" x14ac:dyDescent="0.25">
      <c r="H2419" t="s">
        <v>10637</v>
      </c>
      <c r="I2419" t="s">
        <v>13157</v>
      </c>
      <c r="J2419" t="s">
        <v>633</v>
      </c>
      <c r="K2419">
        <v>45841</v>
      </c>
    </row>
    <row r="2420" spans="8:11" x14ac:dyDescent="0.25">
      <c r="H2420" t="s">
        <v>10707</v>
      </c>
      <c r="I2420" t="s">
        <v>13152</v>
      </c>
      <c r="J2420" t="s">
        <v>630</v>
      </c>
      <c r="K2420">
        <v>45841</v>
      </c>
    </row>
    <row r="2421" spans="8:11" x14ac:dyDescent="0.25">
      <c r="H2421" t="s">
        <v>10709</v>
      </c>
      <c r="I2421" t="s">
        <v>13152</v>
      </c>
      <c r="J2421" t="s">
        <v>630</v>
      </c>
      <c r="K2421">
        <v>45841</v>
      </c>
    </row>
    <row r="2422" spans="8:11" x14ac:dyDescent="0.25">
      <c r="H2422" t="s">
        <v>10711</v>
      </c>
      <c r="I2422" t="s">
        <v>13152</v>
      </c>
      <c r="J2422" t="s">
        <v>630</v>
      </c>
      <c r="K2422">
        <v>45841</v>
      </c>
    </row>
    <row r="2423" spans="8:11" x14ac:dyDescent="0.25">
      <c r="H2423" t="s">
        <v>10572</v>
      </c>
      <c r="I2423" t="s">
        <v>13152</v>
      </c>
      <c r="J2423" t="s">
        <v>630</v>
      </c>
      <c r="K2423">
        <v>45841</v>
      </c>
    </row>
    <row r="2424" spans="8:11" x14ac:dyDescent="0.25">
      <c r="H2424" t="s">
        <v>10574</v>
      </c>
      <c r="I2424" t="s">
        <v>13152</v>
      </c>
      <c r="J2424" t="s">
        <v>630</v>
      </c>
      <c r="K2424">
        <v>45841</v>
      </c>
    </row>
    <row r="2425" spans="8:11" x14ac:dyDescent="0.25">
      <c r="H2425" t="s">
        <v>10566</v>
      </c>
      <c r="I2425" t="s">
        <v>13157</v>
      </c>
      <c r="J2425" t="s">
        <v>633</v>
      </c>
      <c r="K2425">
        <v>45841</v>
      </c>
    </row>
    <row r="2426" spans="8:11" x14ac:dyDescent="0.25">
      <c r="H2426" t="s">
        <v>10568</v>
      </c>
      <c r="I2426" t="s">
        <v>13157</v>
      </c>
      <c r="J2426" t="s">
        <v>633</v>
      </c>
      <c r="K2426">
        <v>45841</v>
      </c>
    </row>
    <row r="2427" spans="8:11" x14ac:dyDescent="0.25">
      <c r="H2427" t="s">
        <v>10583</v>
      </c>
      <c r="I2427" t="s">
        <v>13157</v>
      </c>
      <c r="J2427" t="s">
        <v>633</v>
      </c>
      <c r="K2427">
        <v>45841</v>
      </c>
    </row>
    <row r="2428" spans="8:11" x14ac:dyDescent="0.25">
      <c r="H2428" t="s">
        <v>10591</v>
      </c>
      <c r="I2428" t="s">
        <v>13157</v>
      </c>
      <c r="J2428" t="s">
        <v>633</v>
      </c>
      <c r="K2428">
        <v>45841</v>
      </c>
    </row>
    <row r="2429" spans="8:11" x14ac:dyDescent="0.25">
      <c r="H2429" t="s">
        <v>12865</v>
      </c>
      <c r="I2429" t="s">
        <v>13152</v>
      </c>
      <c r="J2429" t="s">
        <v>630</v>
      </c>
      <c r="K2429">
        <v>45841</v>
      </c>
    </row>
    <row r="2430" spans="8:11" x14ac:dyDescent="0.25">
      <c r="H2430" t="s">
        <v>10586</v>
      </c>
      <c r="I2430" t="s">
        <v>13157</v>
      </c>
      <c r="J2430" t="s">
        <v>633</v>
      </c>
      <c r="K2430">
        <v>45841</v>
      </c>
    </row>
    <row r="2431" spans="8:11" x14ac:dyDescent="0.25">
      <c r="H2431" t="s">
        <v>10531</v>
      </c>
      <c r="I2431" t="s">
        <v>13152</v>
      </c>
      <c r="J2431" t="s">
        <v>630</v>
      </c>
      <c r="K2431">
        <v>45841</v>
      </c>
    </row>
    <row r="2432" spans="8:11" x14ac:dyDescent="0.25">
      <c r="H2432" t="s">
        <v>10533</v>
      </c>
      <c r="I2432" t="s">
        <v>13152</v>
      </c>
      <c r="J2432" t="s">
        <v>630</v>
      </c>
      <c r="K2432">
        <v>45841</v>
      </c>
    </row>
    <row r="2433" spans="8:11" x14ac:dyDescent="0.25">
      <c r="H2433" t="s">
        <v>10535</v>
      </c>
      <c r="I2433" t="s">
        <v>13152</v>
      </c>
      <c r="J2433" t="s">
        <v>630</v>
      </c>
      <c r="K2433">
        <v>45841</v>
      </c>
    </row>
    <row r="2434" spans="8:11" x14ac:dyDescent="0.25">
      <c r="H2434" t="s">
        <v>10537</v>
      </c>
      <c r="I2434" t="s">
        <v>13152</v>
      </c>
      <c r="J2434" t="s">
        <v>630</v>
      </c>
      <c r="K2434">
        <v>45841</v>
      </c>
    </row>
    <row r="2435" spans="8:11" x14ac:dyDescent="0.25">
      <c r="H2435" t="s">
        <v>10683</v>
      </c>
      <c r="I2435" t="s">
        <v>13152</v>
      </c>
      <c r="J2435" t="s">
        <v>630</v>
      </c>
      <c r="K2435">
        <v>45841</v>
      </c>
    </row>
    <row r="2436" spans="8:11" x14ac:dyDescent="0.25">
      <c r="H2436" t="s">
        <v>10695</v>
      </c>
      <c r="I2436" t="s">
        <v>13152</v>
      </c>
      <c r="J2436" t="s">
        <v>630</v>
      </c>
      <c r="K2436">
        <v>45841</v>
      </c>
    </row>
    <row r="2437" spans="8:11" x14ac:dyDescent="0.25">
      <c r="H2437" t="s">
        <v>10690</v>
      </c>
      <c r="I2437" t="s">
        <v>13152</v>
      </c>
      <c r="J2437" t="s">
        <v>630</v>
      </c>
      <c r="K2437">
        <v>45841</v>
      </c>
    </row>
    <row r="2438" spans="8:11" x14ac:dyDescent="0.25">
      <c r="H2438" t="s">
        <v>10688</v>
      </c>
      <c r="I2438" t="s">
        <v>13152</v>
      </c>
      <c r="J2438" t="s">
        <v>630</v>
      </c>
      <c r="K2438">
        <v>45841</v>
      </c>
    </row>
    <row r="2439" spans="8:11" x14ac:dyDescent="0.25">
      <c r="H2439" t="s">
        <v>10697</v>
      </c>
      <c r="I2439" t="s">
        <v>13152</v>
      </c>
      <c r="J2439" t="s">
        <v>630</v>
      </c>
      <c r="K2439">
        <v>45841</v>
      </c>
    </row>
    <row r="2440" spans="8:11" x14ac:dyDescent="0.25">
      <c r="H2440" t="s">
        <v>10699</v>
      </c>
      <c r="I2440" t="s">
        <v>13152</v>
      </c>
      <c r="J2440" t="s">
        <v>630</v>
      </c>
      <c r="K2440">
        <v>45841</v>
      </c>
    </row>
    <row r="2441" spans="8:11" x14ac:dyDescent="0.25">
      <c r="H2441" t="s">
        <v>10701</v>
      </c>
      <c r="I2441" t="s">
        <v>13152</v>
      </c>
      <c r="J2441" t="s">
        <v>630</v>
      </c>
      <c r="K2441">
        <v>45841</v>
      </c>
    </row>
    <row r="2442" spans="8:11" x14ac:dyDescent="0.25">
      <c r="H2442" t="s">
        <v>10703</v>
      </c>
      <c r="I2442" t="s">
        <v>13152</v>
      </c>
      <c r="J2442" t="s">
        <v>630</v>
      </c>
      <c r="K2442">
        <v>45841</v>
      </c>
    </row>
    <row r="2443" spans="8:11" x14ac:dyDescent="0.25">
      <c r="H2443" t="s">
        <v>10713</v>
      </c>
      <c r="I2443" t="s">
        <v>13152</v>
      </c>
      <c r="J2443" t="s">
        <v>630</v>
      </c>
      <c r="K2443">
        <v>45841</v>
      </c>
    </row>
    <row r="2444" spans="8:11" x14ac:dyDescent="0.25">
      <c r="H2444" t="s">
        <v>10735</v>
      </c>
      <c r="I2444" t="s">
        <v>13152</v>
      </c>
      <c r="J2444" t="s">
        <v>630</v>
      </c>
      <c r="K2444">
        <v>45841</v>
      </c>
    </row>
    <row r="2445" spans="8:11" x14ac:dyDescent="0.25">
      <c r="H2445" t="s">
        <v>10725</v>
      </c>
      <c r="I2445" t="s">
        <v>13157</v>
      </c>
      <c r="J2445" t="s">
        <v>633</v>
      </c>
      <c r="K2445">
        <v>45841</v>
      </c>
    </row>
    <row r="2446" spans="8:11" x14ac:dyDescent="0.25">
      <c r="H2446" t="s">
        <v>10727</v>
      </c>
      <c r="I2446" t="s">
        <v>13157</v>
      </c>
      <c r="J2446" t="s">
        <v>633</v>
      </c>
      <c r="K2446">
        <v>45841</v>
      </c>
    </row>
    <row r="2447" spans="8:11" x14ac:dyDescent="0.25">
      <c r="H2447" t="s">
        <v>10729</v>
      </c>
      <c r="I2447" t="s">
        <v>13157</v>
      </c>
      <c r="J2447" t="s">
        <v>633</v>
      </c>
      <c r="K2447">
        <v>45841</v>
      </c>
    </row>
    <row r="2448" spans="8:11" x14ac:dyDescent="0.25">
      <c r="H2448" t="s">
        <v>10731</v>
      </c>
      <c r="I2448" t="s">
        <v>13157</v>
      </c>
      <c r="J2448" t="s">
        <v>633</v>
      </c>
      <c r="K2448">
        <v>45841</v>
      </c>
    </row>
    <row r="2449" spans="8:11" x14ac:dyDescent="0.25">
      <c r="H2449" t="s">
        <v>10733</v>
      </c>
      <c r="I2449" t="s">
        <v>13157</v>
      </c>
      <c r="J2449" t="s">
        <v>633</v>
      </c>
      <c r="K2449">
        <v>45841</v>
      </c>
    </row>
    <row r="2450" spans="8:11" x14ac:dyDescent="0.25">
      <c r="H2450" t="s">
        <v>10593</v>
      </c>
      <c r="I2450" t="s">
        <v>13157</v>
      </c>
      <c r="J2450" t="s">
        <v>633</v>
      </c>
      <c r="K2450">
        <v>45841</v>
      </c>
    </row>
    <row r="2451" spans="8:11" x14ac:dyDescent="0.25">
      <c r="H2451" t="s">
        <v>10717</v>
      </c>
      <c r="I2451" t="s">
        <v>13157</v>
      </c>
      <c r="J2451" t="s">
        <v>633</v>
      </c>
      <c r="K2451">
        <v>45841</v>
      </c>
    </row>
    <row r="2452" spans="8:11" x14ac:dyDescent="0.25">
      <c r="H2452" t="s">
        <v>13128</v>
      </c>
      <c r="I2452" t="s">
        <v>13157</v>
      </c>
      <c r="J2452" t="s">
        <v>633</v>
      </c>
      <c r="K2452">
        <v>45841</v>
      </c>
    </row>
    <row r="2453" spans="8:11" x14ac:dyDescent="0.25">
      <c r="H2453" t="s">
        <v>13130</v>
      </c>
      <c r="I2453" t="s">
        <v>13157</v>
      </c>
      <c r="J2453" t="s">
        <v>633</v>
      </c>
      <c r="K2453">
        <v>45841</v>
      </c>
    </row>
    <row r="2454" spans="8:11" x14ac:dyDescent="0.25">
      <c r="H2454" t="s">
        <v>13158</v>
      </c>
      <c r="I2454" t="s">
        <v>13157</v>
      </c>
      <c r="J2454" t="s">
        <v>633</v>
      </c>
      <c r="K2454">
        <v>45841</v>
      </c>
    </row>
    <row r="2455" spans="8:11" x14ac:dyDescent="0.25">
      <c r="H2455" t="s">
        <v>13159</v>
      </c>
      <c r="I2455" t="s">
        <v>13157</v>
      </c>
      <c r="J2455" t="s">
        <v>633</v>
      </c>
      <c r="K2455">
        <v>45841</v>
      </c>
    </row>
    <row r="2456" spans="8:11" x14ac:dyDescent="0.25">
      <c r="H2456" t="s">
        <v>9661</v>
      </c>
      <c r="I2456" t="s">
        <v>12081</v>
      </c>
      <c r="J2456" t="s">
        <v>628</v>
      </c>
      <c r="K2456">
        <v>45840</v>
      </c>
    </row>
    <row r="2457" spans="8:11" x14ac:dyDescent="0.25">
      <c r="H2457" t="s">
        <v>9601</v>
      </c>
      <c r="I2457" t="s">
        <v>12079</v>
      </c>
      <c r="J2457" t="s">
        <v>631</v>
      </c>
      <c r="K2457">
        <v>45840</v>
      </c>
    </row>
    <row r="2458" spans="8:11" x14ac:dyDescent="0.25">
      <c r="H2458" t="s">
        <v>9573</v>
      </c>
      <c r="I2458" t="s">
        <v>12080</v>
      </c>
      <c r="J2458" t="s">
        <v>627</v>
      </c>
      <c r="K2458">
        <v>45840</v>
      </c>
    </row>
    <row r="2459" spans="8:11" x14ac:dyDescent="0.25">
      <c r="H2459" t="s">
        <v>9707</v>
      </c>
      <c r="I2459" t="s">
        <v>12079</v>
      </c>
      <c r="J2459" t="s">
        <v>631</v>
      </c>
      <c r="K2459">
        <v>45840</v>
      </c>
    </row>
    <row r="2460" spans="8:11" x14ac:dyDescent="0.25">
      <c r="H2460" t="s">
        <v>9714</v>
      </c>
      <c r="I2460" t="s">
        <v>12079</v>
      </c>
      <c r="J2460" t="s">
        <v>631</v>
      </c>
      <c r="K2460">
        <v>45840</v>
      </c>
    </row>
    <row r="2461" spans="8:11" x14ac:dyDescent="0.25">
      <c r="H2461" t="s">
        <v>9770</v>
      </c>
      <c r="I2461" t="s">
        <v>12080</v>
      </c>
      <c r="J2461" t="s">
        <v>627</v>
      </c>
      <c r="K2461">
        <v>45840</v>
      </c>
    </row>
    <row r="2462" spans="8:11" x14ac:dyDescent="0.25">
      <c r="H2462" t="s">
        <v>9795</v>
      </c>
      <c r="I2462" t="s">
        <v>12080</v>
      </c>
      <c r="J2462" t="s">
        <v>627</v>
      </c>
      <c r="K2462">
        <v>45840</v>
      </c>
    </row>
    <row r="2463" spans="8:11" x14ac:dyDescent="0.25">
      <c r="H2463" t="s">
        <v>9788</v>
      </c>
      <c r="I2463" t="s">
        <v>12082</v>
      </c>
      <c r="J2463" t="s">
        <v>632</v>
      </c>
      <c r="K2463">
        <v>45840</v>
      </c>
    </row>
    <row r="2464" spans="8:11" x14ac:dyDescent="0.25">
      <c r="H2464" t="s">
        <v>9802</v>
      </c>
      <c r="I2464" t="s">
        <v>12079</v>
      </c>
      <c r="J2464" t="s">
        <v>631</v>
      </c>
      <c r="K2464">
        <v>45840</v>
      </c>
    </row>
    <row r="2465" spans="8:11" x14ac:dyDescent="0.25">
      <c r="H2465" t="s">
        <v>9811</v>
      </c>
      <c r="I2465" t="s">
        <v>12079</v>
      </c>
      <c r="J2465" t="s">
        <v>631</v>
      </c>
      <c r="K2465">
        <v>45840</v>
      </c>
    </row>
    <row r="2466" spans="8:11" x14ac:dyDescent="0.25">
      <c r="H2466" t="s">
        <v>9829</v>
      </c>
      <c r="I2466" t="s">
        <v>12082</v>
      </c>
      <c r="J2466" t="s">
        <v>632</v>
      </c>
      <c r="K2466">
        <v>45840</v>
      </c>
    </row>
    <row r="2467" spans="8:11" x14ac:dyDescent="0.25">
      <c r="H2467" t="s">
        <v>9831</v>
      </c>
      <c r="I2467" t="s">
        <v>12082</v>
      </c>
      <c r="J2467" t="s">
        <v>632</v>
      </c>
      <c r="K2467">
        <v>45840</v>
      </c>
    </row>
    <row r="2468" spans="8:11" x14ac:dyDescent="0.25">
      <c r="H2468" t="s">
        <v>9786</v>
      </c>
      <c r="I2468" t="s">
        <v>12082</v>
      </c>
      <c r="J2468" t="s">
        <v>632</v>
      </c>
      <c r="K2468">
        <v>45840</v>
      </c>
    </row>
    <row r="2469" spans="8:11" x14ac:dyDescent="0.25">
      <c r="H2469" t="s">
        <v>9790</v>
      </c>
      <c r="I2469" t="s">
        <v>12080</v>
      </c>
      <c r="J2469" t="s">
        <v>627</v>
      </c>
      <c r="K2469">
        <v>45840</v>
      </c>
    </row>
    <row r="2470" spans="8:11" x14ac:dyDescent="0.25">
      <c r="H2470" t="s">
        <v>9813</v>
      </c>
      <c r="I2470" t="s">
        <v>12080</v>
      </c>
      <c r="J2470" t="s">
        <v>627</v>
      </c>
      <c r="K2470">
        <v>45840</v>
      </c>
    </row>
    <row r="2471" spans="8:11" x14ac:dyDescent="0.25">
      <c r="H2471" t="s">
        <v>9816</v>
      </c>
      <c r="I2471" t="s">
        <v>12080</v>
      </c>
      <c r="J2471" t="s">
        <v>627</v>
      </c>
      <c r="K2471">
        <v>45840</v>
      </c>
    </row>
    <row r="2472" spans="8:11" x14ac:dyDescent="0.25">
      <c r="H2472" t="s">
        <v>9819</v>
      </c>
      <c r="I2472" t="s">
        <v>12080</v>
      </c>
      <c r="J2472" t="s">
        <v>627</v>
      </c>
      <c r="K2472">
        <v>45840</v>
      </c>
    </row>
    <row r="2473" spans="8:11" x14ac:dyDescent="0.25">
      <c r="H2473" t="s">
        <v>9821</v>
      </c>
      <c r="I2473" t="s">
        <v>12080</v>
      </c>
      <c r="J2473" t="s">
        <v>627</v>
      </c>
      <c r="K2473">
        <v>45840</v>
      </c>
    </row>
    <row r="2474" spans="8:11" x14ac:dyDescent="0.25">
      <c r="H2474" t="s">
        <v>9823</v>
      </c>
      <c r="I2474" t="s">
        <v>12080</v>
      </c>
      <c r="J2474" t="s">
        <v>627</v>
      </c>
      <c r="K2474">
        <v>45840</v>
      </c>
    </row>
    <row r="2475" spans="8:11" x14ac:dyDescent="0.25">
      <c r="H2475" t="s">
        <v>9825</v>
      </c>
      <c r="I2475" t="s">
        <v>12080</v>
      </c>
      <c r="J2475" t="s">
        <v>627</v>
      </c>
      <c r="K2475">
        <v>45840</v>
      </c>
    </row>
    <row r="2476" spans="8:11" x14ac:dyDescent="0.25">
      <c r="H2476" t="s">
        <v>9827</v>
      </c>
      <c r="I2476" t="s">
        <v>12080</v>
      </c>
      <c r="J2476" t="s">
        <v>627</v>
      </c>
      <c r="K2476">
        <v>45840</v>
      </c>
    </row>
    <row r="2477" spans="8:11" x14ac:dyDescent="0.25">
      <c r="H2477" t="s">
        <v>9847</v>
      </c>
      <c r="I2477" t="s">
        <v>12081</v>
      </c>
      <c r="J2477" t="s">
        <v>628</v>
      </c>
      <c r="K2477">
        <v>45840</v>
      </c>
    </row>
    <row r="2478" spans="8:11" x14ac:dyDescent="0.25">
      <c r="H2478" t="s">
        <v>9849</v>
      </c>
      <c r="I2478" t="s">
        <v>12081</v>
      </c>
      <c r="J2478" t="s">
        <v>628</v>
      </c>
      <c r="K2478">
        <v>45840</v>
      </c>
    </row>
    <row r="2479" spans="8:11" x14ac:dyDescent="0.25">
      <c r="H2479" t="s">
        <v>9851</v>
      </c>
      <c r="I2479" t="s">
        <v>12081</v>
      </c>
      <c r="J2479" t="s">
        <v>628</v>
      </c>
      <c r="K2479">
        <v>45840</v>
      </c>
    </row>
    <row r="2480" spans="8:11" x14ac:dyDescent="0.25">
      <c r="H2480" t="s">
        <v>9695</v>
      </c>
      <c r="I2480" t="s">
        <v>12079</v>
      </c>
      <c r="J2480" t="s">
        <v>631</v>
      </c>
      <c r="K2480">
        <v>45840</v>
      </c>
    </row>
    <row r="2481" spans="8:11" x14ac:dyDescent="0.25">
      <c r="H2481" t="s">
        <v>9764</v>
      </c>
      <c r="I2481" t="s">
        <v>12082</v>
      </c>
      <c r="J2481" t="s">
        <v>632</v>
      </c>
      <c r="K2481">
        <v>45840</v>
      </c>
    </row>
    <row r="2482" spans="8:11" x14ac:dyDescent="0.25">
      <c r="H2482" t="s">
        <v>9606</v>
      </c>
      <c r="I2482" t="s">
        <v>12079</v>
      </c>
      <c r="J2482" t="s">
        <v>631</v>
      </c>
      <c r="K2482">
        <v>45840</v>
      </c>
    </row>
    <row r="2483" spans="8:11" x14ac:dyDescent="0.25">
      <c r="H2483" t="s">
        <v>9833</v>
      </c>
      <c r="I2483" t="s">
        <v>12079</v>
      </c>
      <c r="J2483" t="s">
        <v>631</v>
      </c>
      <c r="K2483">
        <v>45840</v>
      </c>
    </row>
    <row r="2484" spans="8:11" x14ac:dyDescent="0.25">
      <c r="H2484" t="s">
        <v>9843</v>
      </c>
      <c r="I2484" t="s">
        <v>12080</v>
      </c>
      <c r="J2484" t="s">
        <v>627</v>
      </c>
      <c r="K2484">
        <v>45840</v>
      </c>
    </row>
    <row r="2485" spans="8:11" x14ac:dyDescent="0.25">
      <c r="H2485" t="s">
        <v>9730</v>
      </c>
      <c r="I2485" t="s">
        <v>12080</v>
      </c>
      <c r="J2485" t="s">
        <v>627</v>
      </c>
      <c r="K2485">
        <v>45840</v>
      </c>
    </row>
    <row r="2486" spans="8:11" x14ac:dyDescent="0.25">
      <c r="H2486" t="s">
        <v>9838</v>
      </c>
      <c r="I2486" t="s">
        <v>12080</v>
      </c>
      <c r="J2486" t="s">
        <v>627</v>
      </c>
      <c r="K2486">
        <v>45840</v>
      </c>
    </row>
    <row r="2487" spans="8:11" x14ac:dyDescent="0.25">
      <c r="H2487" t="s">
        <v>9840</v>
      </c>
      <c r="I2487" t="s">
        <v>12080</v>
      </c>
      <c r="J2487" t="s">
        <v>627</v>
      </c>
      <c r="K2487">
        <v>45840</v>
      </c>
    </row>
    <row r="2488" spans="8:11" x14ac:dyDescent="0.25">
      <c r="H2488" t="s">
        <v>9735</v>
      </c>
      <c r="I2488" t="s">
        <v>12080</v>
      </c>
      <c r="J2488" t="s">
        <v>627</v>
      </c>
      <c r="K2488">
        <v>45840</v>
      </c>
    </row>
    <row r="2489" spans="8:11" x14ac:dyDescent="0.25">
      <c r="H2489" t="s">
        <v>9766</v>
      </c>
      <c r="I2489" t="s">
        <v>12080</v>
      </c>
      <c r="J2489" t="s">
        <v>627</v>
      </c>
      <c r="K2489">
        <v>45840</v>
      </c>
    </row>
    <row r="2490" spans="8:11" x14ac:dyDescent="0.25">
      <c r="H2490" t="s">
        <v>9856</v>
      </c>
      <c r="I2490" t="s">
        <v>12081</v>
      </c>
      <c r="J2490" t="s">
        <v>628</v>
      </c>
      <c r="K2490">
        <v>45840</v>
      </c>
    </row>
    <row r="2491" spans="8:11" x14ac:dyDescent="0.25">
      <c r="H2491" t="s">
        <v>9806</v>
      </c>
      <c r="I2491" t="s">
        <v>12079</v>
      </c>
      <c r="J2491" t="s">
        <v>631</v>
      </c>
      <c r="K2491">
        <v>45840</v>
      </c>
    </row>
    <row r="2492" spans="8:11" x14ac:dyDescent="0.25">
      <c r="H2492" t="s">
        <v>9853</v>
      </c>
      <c r="I2492" t="s">
        <v>12081</v>
      </c>
      <c r="J2492" t="s">
        <v>628</v>
      </c>
      <c r="K2492">
        <v>45840</v>
      </c>
    </row>
    <row r="2493" spans="8:11" x14ac:dyDescent="0.25">
      <c r="H2493" t="s">
        <v>9861</v>
      </c>
      <c r="I2493" t="s">
        <v>12081</v>
      </c>
      <c r="J2493" t="s">
        <v>628</v>
      </c>
      <c r="K2493">
        <v>45840</v>
      </c>
    </row>
    <row r="2494" spans="8:11" x14ac:dyDescent="0.25">
      <c r="H2494" t="s">
        <v>9800</v>
      </c>
      <c r="I2494" t="s">
        <v>12080</v>
      </c>
      <c r="J2494" t="s">
        <v>627</v>
      </c>
      <c r="K2494">
        <v>45840</v>
      </c>
    </row>
    <row r="2495" spans="8:11" x14ac:dyDescent="0.25">
      <c r="H2495" t="s">
        <v>9836</v>
      </c>
      <c r="I2495" t="s">
        <v>12082</v>
      </c>
      <c r="J2495" t="s">
        <v>632</v>
      </c>
      <c r="K2495">
        <v>45840</v>
      </c>
    </row>
    <row r="2496" spans="8:11" x14ac:dyDescent="0.25">
      <c r="H2496" t="s">
        <v>9859</v>
      </c>
      <c r="I2496" t="s">
        <v>12081</v>
      </c>
      <c r="J2496" t="s">
        <v>628</v>
      </c>
      <c r="K2496">
        <v>45840</v>
      </c>
    </row>
    <row r="2497" spans="8:11" x14ac:dyDescent="0.25">
      <c r="H2497" t="s">
        <v>9863</v>
      </c>
      <c r="I2497" t="s">
        <v>12082</v>
      </c>
      <c r="J2497" t="s">
        <v>632</v>
      </c>
      <c r="K2497">
        <v>45840</v>
      </c>
    </row>
    <row r="2498" spans="8:11" x14ac:dyDescent="0.25">
      <c r="H2498" t="s">
        <v>9784</v>
      </c>
      <c r="I2498" t="s">
        <v>12080</v>
      </c>
      <c r="J2498" t="s">
        <v>627</v>
      </c>
      <c r="K2498">
        <v>45840</v>
      </c>
    </row>
    <row r="2499" spans="8:11" x14ac:dyDescent="0.25">
      <c r="H2499" t="s">
        <v>10127</v>
      </c>
      <c r="I2499" t="s">
        <v>12079</v>
      </c>
      <c r="J2499" t="s">
        <v>631</v>
      </c>
      <c r="K2499">
        <v>45840</v>
      </c>
    </row>
    <row r="2500" spans="8:11" x14ac:dyDescent="0.25">
      <c r="H2500" t="s">
        <v>9703</v>
      </c>
      <c r="I2500" t="s">
        <v>12079</v>
      </c>
      <c r="J2500" t="s">
        <v>631</v>
      </c>
      <c r="K2500">
        <v>45840</v>
      </c>
    </row>
    <row r="2501" spans="8:11" x14ac:dyDescent="0.25">
      <c r="H2501" t="s">
        <v>9743</v>
      </c>
      <c r="I2501" t="s">
        <v>12081</v>
      </c>
      <c r="J2501" t="s">
        <v>628</v>
      </c>
      <c r="K2501">
        <v>45840</v>
      </c>
    </row>
    <row r="2502" spans="8:11" x14ac:dyDescent="0.25">
      <c r="H2502" t="s">
        <v>9571</v>
      </c>
      <c r="I2502" t="s">
        <v>12081</v>
      </c>
      <c r="J2502" t="s">
        <v>628</v>
      </c>
      <c r="K2502">
        <v>45840</v>
      </c>
    </row>
    <row r="2503" spans="8:11" x14ac:dyDescent="0.25">
      <c r="H2503" t="s">
        <v>9768</v>
      </c>
      <c r="I2503" t="s">
        <v>12079</v>
      </c>
      <c r="J2503" t="s">
        <v>631</v>
      </c>
      <c r="K2503">
        <v>45840</v>
      </c>
    </row>
    <row r="2504" spans="8:11" x14ac:dyDescent="0.25">
      <c r="H2504" t="s">
        <v>9650</v>
      </c>
      <c r="I2504" t="s">
        <v>12080</v>
      </c>
      <c r="J2504" t="s">
        <v>627</v>
      </c>
      <c r="K2504">
        <v>45840</v>
      </c>
    </row>
    <row r="2505" spans="8:11" x14ac:dyDescent="0.25">
      <c r="H2505" t="s">
        <v>9654</v>
      </c>
      <c r="I2505" t="s">
        <v>12080</v>
      </c>
      <c r="J2505" t="s">
        <v>627</v>
      </c>
      <c r="K2505">
        <v>45840</v>
      </c>
    </row>
    <row r="2506" spans="8:11" x14ac:dyDescent="0.25">
      <c r="H2506" t="s">
        <v>10152</v>
      </c>
      <c r="I2506" t="s">
        <v>12083</v>
      </c>
      <c r="J2506" t="s">
        <v>630</v>
      </c>
      <c r="K2506">
        <v>45840</v>
      </c>
    </row>
    <row r="2507" spans="8:11" x14ac:dyDescent="0.25">
      <c r="H2507" t="s">
        <v>10158</v>
      </c>
      <c r="I2507" t="s">
        <v>12083</v>
      </c>
      <c r="J2507" t="s">
        <v>630</v>
      </c>
      <c r="K2507">
        <v>45840</v>
      </c>
    </row>
    <row r="2508" spans="8:11" x14ac:dyDescent="0.25">
      <c r="H2508" t="s">
        <v>10149</v>
      </c>
      <c r="I2508" t="s">
        <v>12083</v>
      </c>
      <c r="J2508" t="s">
        <v>630</v>
      </c>
      <c r="K2508">
        <v>45840</v>
      </c>
    </row>
    <row r="2509" spans="8:11" x14ac:dyDescent="0.25">
      <c r="H2509" t="s">
        <v>10162</v>
      </c>
      <c r="I2509" t="s">
        <v>12083</v>
      </c>
      <c r="J2509" t="s">
        <v>630</v>
      </c>
      <c r="K2509">
        <v>45840</v>
      </c>
    </row>
    <row r="2510" spans="8:11" x14ac:dyDescent="0.25">
      <c r="H2510" t="s">
        <v>9656</v>
      </c>
      <c r="I2510" t="s">
        <v>12080</v>
      </c>
      <c r="J2510" t="s">
        <v>627</v>
      </c>
      <c r="K2510">
        <v>45840</v>
      </c>
    </row>
    <row r="2511" spans="8:11" x14ac:dyDescent="0.25">
      <c r="H2511" t="s">
        <v>9693</v>
      </c>
      <c r="I2511" t="s">
        <v>12080</v>
      </c>
      <c r="J2511" t="s">
        <v>627</v>
      </c>
      <c r="K2511">
        <v>45840</v>
      </c>
    </row>
    <row r="2512" spans="8:11" x14ac:dyDescent="0.25">
      <c r="H2512" t="s">
        <v>9737</v>
      </c>
      <c r="I2512" t="s">
        <v>12080</v>
      </c>
      <c r="J2512" t="s">
        <v>627</v>
      </c>
      <c r="K2512">
        <v>45840</v>
      </c>
    </row>
    <row r="2513" spans="8:11" x14ac:dyDescent="0.25">
      <c r="H2513" t="s">
        <v>10186</v>
      </c>
      <c r="I2513" t="s">
        <v>12079</v>
      </c>
      <c r="J2513" t="s">
        <v>631</v>
      </c>
      <c r="K2513">
        <v>45840</v>
      </c>
    </row>
    <row r="2514" spans="8:11" x14ac:dyDescent="0.25">
      <c r="H2514" t="s">
        <v>10160</v>
      </c>
      <c r="I2514" t="s">
        <v>12083</v>
      </c>
      <c r="J2514" t="s">
        <v>630</v>
      </c>
      <c r="K2514">
        <v>45840</v>
      </c>
    </row>
    <row r="2515" spans="8:11" x14ac:dyDescent="0.25">
      <c r="H2515" t="s">
        <v>9724</v>
      </c>
      <c r="I2515" t="s">
        <v>12079</v>
      </c>
      <c r="J2515" t="s">
        <v>631</v>
      </c>
      <c r="K2515">
        <v>45840</v>
      </c>
    </row>
    <row r="2516" spans="8:11" x14ac:dyDescent="0.25">
      <c r="H2516" t="s">
        <v>10372</v>
      </c>
      <c r="I2516" t="s">
        <v>12083</v>
      </c>
      <c r="J2516" t="s">
        <v>630</v>
      </c>
      <c r="K2516">
        <v>45840</v>
      </c>
    </row>
    <row r="2517" spans="8:11" x14ac:dyDescent="0.25">
      <c r="H2517" t="s">
        <v>10370</v>
      </c>
      <c r="I2517" t="s">
        <v>12083</v>
      </c>
      <c r="J2517" t="s">
        <v>630</v>
      </c>
      <c r="K2517">
        <v>45840</v>
      </c>
    </row>
    <row r="2518" spans="8:11" x14ac:dyDescent="0.25">
      <c r="H2518" t="s">
        <v>10262</v>
      </c>
      <c r="I2518" t="s">
        <v>12083</v>
      </c>
      <c r="J2518" t="s">
        <v>630</v>
      </c>
      <c r="K2518">
        <v>45840</v>
      </c>
    </row>
    <row r="2519" spans="8:11" x14ac:dyDescent="0.25">
      <c r="H2519" t="s">
        <v>9868</v>
      </c>
      <c r="I2519" t="s">
        <v>12079</v>
      </c>
      <c r="J2519" t="s">
        <v>631</v>
      </c>
      <c r="K2519">
        <v>45840</v>
      </c>
    </row>
    <row r="2520" spans="8:11" x14ac:dyDescent="0.25">
      <c r="H2520" t="s">
        <v>11964</v>
      </c>
      <c r="I2520" t="s">
        <v>12080</v>
      </c>
      <c r="J2520" t="s">
        <v>627</v>
      </c>
      <c r="K2520">
        <v>45840</v>
      </c>
    </row>
    <row r="2521" spans="8:11" x14ac:dyDescent="0.25">
      <c r="H2521" t="s">
        <v>11966</v>
      </c>
      <c r="I2521" t="s">
        <v>12082</v>
      </c>
      <c r="J2521" t="s">
        <v>632</v>
      </c>
      <c r="K2521">
        <v>45840</v>
      </c>
    </row>
    <row r="2522" spans="8:11" x14ac:dyDescent="0.25">
      <c r="H2522" t="s">
        <v>11968</v>
      </c>
      <c r="I2522" t="s">
        <v>12082</v>
      </c>
      <c r="J2522" t="s">
        <v>632</v>
      </c>
      <c r="K2522">
        <v>45840</v>
      </c>
    </row>
    <row r="2523" spans="8:11" x14ac:dyDescent="0.25">
      <c r="H2523" t="s">
        <v>11970</v>
      </c>
      <c r="I2523" t="s">
        <v>12082</v>
      </c>
      <c r="J2523" t="s">
        <v>632</v>
      </c>
      <c r="K2523">
        <v>45840</v>
      </c>
    </row>
    <row r="2524" spans="8:11" x14ac:dyDescent="0.25">
      <c r="H2524" t="s">
        <v>11972</v>
      </c>
      <c r="I2524" t="s">
        <v>12082</v>
      </c>
      <c r="J2524" t="s">
        <v>632</v>
      </c>
      <c r="K2524">
        <v>45840</v>
      </c>
    </row>
    <row r="2525" spans="8:11" x14ac:dyDescent="0.25">
      <c r="H2525" t="s">
        <v>11974</v>
      </c>
      <c r="I2525" t="s">
        <v>12082</v>
      </c>
      <c r="J2525" t="s">
        <v>632</v>
      </c>
      <c r="K2525">
        <v>45840</v>
      </c>
    </row>
    <row r="2526" spans="8:11" x14ac:dyDescent="0.25">
      <c r="H2526" t="s">
        <v>11976</v>
      </c>
      <c r="I2526" t="s">
        <v>12082</v>
      </c>
      <c r="J2526" t="s">
        <v>632</v>
      </c>
      <c r="K2526">
        <v>45840</v>
      </c>
    </row>
    <row r="2527" spans="8:11" x14ac:dyDescent="0.25">
      <c r="H2527" t="s">
        <v>11983</v>
      </c>
      <c r="I2527" t="s">
        <v>12082</v>
      </c>
      <c r="J2527" t="s">
        <v>632</v>
      </c>
      <c r="K2527">
        <v>45840</v>
      </c>
    </row>
    <row r="2528" spans="8:11" x14ac:dyDescent="0.25">
      <c r="H2528" t="s">
        <v>11998</v>
      </c>
      <c r="I2528" t="s">
        <v>12082</v>
      </c>
      <c r="J2528" t="s">
        <v>632</v>
      </c>
      <c r="K2528">
        <v>45840</v>
      </c>
    </row>
    <row r="2529" spans="8:11" x14ac:dyDescent="0.25">
      <c r="H2529" t="s">
        <v>11996</v>
      </c>
      <c r="I2529" t="s">
        <v>12082</v>
      </c>
      <c r="J2529" t="s">
        <v>632</v>
      </c>
      <c r="K2529">
        <v>45840</v>
      </c>
    </row>
    <row r="2530" spans="8:11" x14ac:dyDescent="0.25">
      <c r="H2530" t="s">
        <v>12000</v>
      </c>
      <c r="I2530" t="s">
        <v>12082</v>
      </c>
      <c r="J2530" t="s">
        <v>632</v>
      </c>
      <c r="K2530">
        <v>45840</v>
      </c>
    </row>
    <row r="2531" spans="8:11" x14ac:dyDescent="0.25">
      <c r="H2531" t="s">
        <v>12002</v>
      </c>
      <c r="I2531" t="s">
        <v>12082</v>
      </c>
      <c r="J2531" t="s">
        <v>632</v>
      </c>
      <c r="K2531">
        <v>45840</v>
      </c>
    </row>
    <row r="2532" spans="8:11" x14ac:dyDescent="0.25">
      <c r="H2532" t="s">
        <v>12004</v>
      </c>
      <c r="I2532" t="s">
        <v>12079</v>
      </c>
      <c r="J2532" t="s">
        <v>631</v>
      </c>
      <c r="K2532">
        <v>45840</v>
      </c>
    </row>
    <row r="2533" spans="8:11" x14ac:dyDescent="0.25">
      <c r="H2533" t="s">
        <v>12006</v>
      </c>
      <c r="I2533" t="s">
        <v>12079</v>
      </c>
      <c r="J2533" t="s">
        <v>631</v>
      </c>
      <c r="K2533">
        <v>45840</v>
      </c>
    </row>
    <row r="2534" spans="8:11" x14ac:dyDescent="0.25">
      <c r="H2534" t="s">
        <v>12008</v>
      </c>
      <c r="I2534" t="s">
        <v>12079</v>
      </c>
      <c r="J2534" t="s">
        <v>631</v>
      </c>
      <c r="K2534">
        <v>45840</v>
      </c>
    </row>
    <row r="2535" spans="8:11" x14ac:dyDescent="0.25">
      <c r="H2535" t="s">
        <v>12010</v>
      </c>
      <c r="I2535" t="s">
        <v>12079</v>
      </c>
      <c r="J2535" t="s">
        <v>631</v>
      </c>
      <c r="K2535">
        <v>45840</v>
      </c>
    </row>
    <row r="2536" spans="8:11" x14ac:dyDescent="0.25">
      <c r="H2536" t="s">
        <v>12012</v>
      </c>
      <c r="I2536" t="s">
        <v>12079</v>
      </c>
      <c r="J2536" t="s">
        <v>631</v>
      </c>
      <c r="K2536">
        <v>45840</v>
      </c>
    </row>
    <row r="2537" spans="8:11" x14ac:dyDescent="0.25">
      <c r="H2537" t="s">
        <v>12014</v>
      </c>
      <c r="I2537" t="s">
        <v>12079</v>
      </c>
      <c r="J2537" t="s">
        <v>631</v>
      </c>
      <c r="K2537">
        <v>45840</v>
      </c>
    </row>
    <row r="2538" spans="8:11" x14ac:dyDescent="0.25">
      <c r="H2538" t="s">
        <v>11978</v>
      </c>
      <c r="I2538" t="s">
        <v>12084</v>
      </c>
      <c r="J2538" t="s">
        <v>633</v>
      </c>
      <c r="K2538">
        <v>45840</v>
      </c>
    </row>
    <row r="2539" spans="8:11" x14ac:dyDescent="0.25">
      <c r="H2539" t="s">
        <v>12016</v>
      </c>
      <c r="I2539" t="s">
        <v>12079</v>
      </c>
      <c r="J2539" t="s">
        <v>631</v>
      </c>
      <c r="K2539">
        <v>45840</v>
      </c>
    </row>
    <row r="2540" spans="8:11" x14ac:dyDescent="0.25">
      <c r="H2540" t="s">
        <v>12018</v>
      </c>
      <c r="I2540" t="s">
        <v>12079</v>
      </c>
      <c r="J2540" t="s">
        <v>631</v>
      </c>
      <c r="K2540">
        <v>45840</v>
      </c>
    </row>
    <row r="2541" spans="8:11" x14ac:dyDescent="0.25">
      <c r="H2541" t="s">
        <v>12020</v>
      </c>
      <c r="I2541" t="s">
        <v>12079</v>
      </c>
      <c r="J2541" t="s">
        <v>631</v>
      </c>
      <c r="K2541">
        <v>45840</v>
      </c>
    </row>
    <row r="2542" spans="8:11" x14ac:dyDescent="0.25">
      <c r="H2542" t="s">
        <v>12024</v>
      </c>
      <c r="I2542" t="s">
        <v>12083</v>
      </c>
      <c r="J2542" t="s">
        <v>630</v>
      </c>
      <c r="K2542">
        <v>45840</v>
      </c>
    </row>
    <row r="2543" spans="8:11" x14ac:dyDescent="0.25">
      <c r="H2543" t="s">
        <v>12022</v>
      </c>
      <c r="I2543" t="s">
        <v>12079</v>
      </c>
      <c r="J2543" t="s">
        <v>631</v>
      </c>
      <c r="K2543">
        <v>45840</v>
      </c>
    </row>
    <row r="2544" spans="8:11" x14ac:dyDescent="0.25">
      <c r="H2544" t="s">
        <v>11683</v>
      </c>
      <c r="I2544" t="s">
        <v>12084</v>
      </c>
      <c r="J2544" t="s">
        <v>633</v>
      </c>
      <c r="K2544">
        <v>45840</v>
      </c>
    </row>
    <row r="2545" spans="8:11" x14ac:dyDescent="0.25">
      <c r="H2545" t="s">
        <v>11658</v>
      </c>
      <c r="I2545" t="s">
        <v>12083</v>
      </c>
      <c r="J2545" t="s">
        <v>630</v>
      </c>
      <c r="K2545">
        <v>45840</v>
      </c>
    </row>
    <row r="2546" spans="8:11" x14ac:dyDescent="0.25">
      <c r="H2546" t="s">
        <v>11660</v>
      </c>
      <c r="I2546" t="s">
        <v>12083</v>
      </c>
      <c r="J2546" t="s">
        <v>630</v>
      </c>
      <c r="K2546">
        <v>45840</v>
      </c>
    </row>
    <row r="2547" spans="8:11" x14ac:dyDescent="0.25">
      <c r="H2547" t="s">
        <v>11662</v>
      </c>
      <c r="I2547" t="s">
        <v>12083</v>
      </c>
      <c r="J2547" t="s">
        <v>630</v>
      </c>
      <c r="K2547">
        <v>45840</v>
      </c>
    </row>
    <row r="2548" spans="8:11" x14ac:dyDescent="0.25">
      <c r="H2548" t="s">
        <v>11728</v>
      </c>
      <c r="I2548" t="s">
        <v>12079</v>
      </c>
      <c r="J2548" t="s">
        <v>631</v>
      </c>
      <c r="K2548">
        <v>45840</v>
      </c>
    </row>
    <row r="2549" spans="8:11" x14ac:dyDescent="0.25">
      <c r="H2549" t="s">
        <v>11719</v>
      </c>
      <c r="I2549" t="s">
        <v>12084</v>
      </c>
      <c r="J2549" t="s">
        <v>633</v>
      </c>
      <c r="K2549">
        <v>45840</v>
      </c>
    </row>
    <row r="2550" spans="8:11" x14ac:dyDescent="0.25">
      <c r="H2550" t="s">
        <v>11732</v>
      </c>
      <c r="I2550" t="s">
        <v>12079</v>
      </c>
      <c r="J2550" t="s">
        <v>631</v>
      </c>
      <c r="K2550">
        <v>45840</v>
      </c>
    </row>
    <row r="2551" spans="8:11" x14ac:dyDescent="0.25">
      <c r="H2551" t="s">
        <v>11691</v>
      </c>
      <c r="I2551" t="s">
        <v>12083</v>
      </c>
      <c r="J2551" t="s">
        <v>630</v>
      </c>
      <c r="K2551">
        <v>45840</v>
      </c>
    </row>
    <row r="2552" spans="8:11" x14ac:dyDescent="0.25">
      <c r="H2552" t="s">
        <v>11697</v>
      </c>
      <c r="I2552" t="s">
        <v>12083</v>
      </c>
      <c r="J2552" t="s">
        <v>630</v>
      </c>
      <c r="K2552">
        <v>45840</v>
      </c>
    </row>
    <row r="2553" spans="8:11" x14ac:dyDescent="0.25">
      <c r="H2553" t="s">
        <v>11713</v>
      </c>
      <c r="I2553" t="s">
        <v>12083</v>
      </c>
      <c r="J2553" t="s">
        <v>630</v>
      </c>
      <c r="K2553">
        <v>45840</v>
      </c>
    </row>
    <row r="2554" spans="8:11" x14ac:dyDescent="0.25">
      <c r="H2554" t="s">
        <v>11677</v>
      </c>
      <c r="I2554" t="s">
        <v>12079</v>
      </c>
      <c r="J2554" t="s">
        <v>631</v>
      </c>
      <c r="K2554">
        <v>45840</v>
      </c>
    </row>
    <row r="2555" spans="8:11" x14ac:dyDescent="0.25">
      <c r="H2555" t="s">
        <v>11679</v>
      </c>
      <c r="I2555" t="s">
        <v>12079</v>
      </c>
      <c r="J2555" t="s">
        <v>631</v>
      </c>
      <c r="K2555">
        <v>45840</v>
      </c>
    </row>
    <row r="2556" spans="8:11" x14ac:dyDescent="0.25">
      <c r="H2556" t="s">
        <v>11681</v>
      </c>
      <c r="I2556" t="s">
        <v>12079</v>
      </c>
      <c r="J2556" t="s">
        <v>631</v>
      </c>
      <c r="K2556">
        <v>45840</v>
      </c>
    </row>
    <row r="2557" spans="8:11" x14ac:dyDescent="0.25">
      <c r="H2557" t="s">
        <v>10253</v>
      </c>
      <c r="I2557" t="s">
        <v>12079</v>
      </c>
      <c r="J2557" t="s">
        <v>631</v>
      </c>
      <c r="K2557">
        <v>45840</v>
      </c>
    </row>
    <row r="2558" spans="8:11" x14ac:dyDescent="0.25">
      <c r="H2558" t="s">
        <v>11685</v>
      </c>
      <c r="I2558" t="s">
        <v>12083</v>
      </c>
      <c r="J2558" t="s">
        <v>630</v>
      </c>
      <c r="K2558">
        <v>45840</v>
      </c>
    </row>
    <row r="2559" spans="8:11" x14ac:dyDescent="0.25">
      <c r="H2559" t="s">
        <v>11687</v>
      </c>
      <c r="I2559" t="s">
        <v>12083</v>
      </c>
      <c r="J2559" t="s">
        <v>630</v>
      </c>
      <c r="K2559">
        <v>45840</v>
      </c>
    </row>
    <row r="2560" spans="8:11" x14ac:dyDescent="0.25">
      <c r="H2560" t="s">
        <v>11689</v>
      </c>
      <c r="I2560" t="s">
        <v>12083</v>
      </c>
      <c r="J2560" t="s">
        <v>630</v>
      </c>
      <c r="K2560">
        <v>45840</v>
      </c>
    </row>
    <row r="2561" spans="8:11" x14ac:dyDescent="0.25">
      <c r="H2561" t="s">
        <v>11701</v>
      </c>
      <c r="I2561" t="s">
        <v>12083</v>
      </c>
      <c r="J2561" t="s">
        <v>630</v>
      </c>
      <c r="K2561">
        <v>45840</v>
      </c>
    </row>
    <row r="2562" spans="8:11" x14ac:dyDescent="0.25">
      <c r="H2562" t="s">
        <v>11709</v>
      </c>
      <c r="I2562" t="s">
        <v>12083</v>
      </c>
      <c r="J2562" t="s">
        <v>630</v>
      </c>
      <c r="K2562">
        <v>45840</v>
      </c>
    </row>
    <row r="2563" spans="8:11" x14ac:dyDescent="0.25">
      <c r="H2563" t="s">
        <v>11693</v>
      </c>
      <c r="I2563" t="s">
        <v>12083</v>
      </c>
      <c r="J2563" t="s">
        <v>630</v>
      </c>
      <c r="K2563">
        <v>45840</v>
      </c>
    </row>
    <row r="2564" spans="8:11" x14ac:dyDescent="0.25">
      <c r="H2564" t="s">
        <v>11695</v>
      </c>
      <c r="I2564" t="s">
        <v>12083</v>
      </c>
      <c r="J2564" t="s">
        <v>630</v>
      </c>
      <c r="K2564">
        <v>45840</v>
      </c>
    </row>
    <row r="2565" spans="8:11" x14ac:dyDescent="0.25">
      <c r="H2565" t="s">
        <v>11699</v>
      </c>
      <c r="I2565" t="s">
        <v>12083</v>
      </c>
      <c r="J2565" t="s">
        <v>630</v>
      </c>
      <c r="K2565">
        <v>45840</v>
      </c>
    </row>
    <row r="2566" spans="8:11" x14ac:dyDescent="0.25">
      <c r="H2566" t="s">
        <v>11703</v>
      </c>
      <c r="I2566" t="s">
        <v>12083</v>
      </c>
      <c r="J2566" t="s">
        <v>630</v>
      </c>
      <c r="K2566">
        <v>45840</v>
      </c>
    </row>
    <row r="2567" spans="8:11" x14ac:dyDescent="0.25">
      <c r="H2567" t="s">
        <v>11705</v>
      </c>
      <c r="I2567" t="s">
        <v>12083</v>
      </c>
      <c r="J2567" t="s">
        <v>630</v>
      </c>
      <c r="K2567">
        <v>45840</v>
      </c>
    </row>
    <row r="2568" spans="8:11" x14ac:dyDescent="0.25">
      <c r="H2568" t="s">
        <v>11707</v>
      </c>
      <c r="I2568" t="s">
        <v>12083</v>
      </c>
      <c r="J2568" t="s">
        <v>630</v>
      </c>
      <c r="K2568">
        <v>45840</v>
      </c>
    </row>
    <row r="2569" spans="8:11" x14ac:dyDescent="0.25">
      <c r="H2569" t="s">
        <v>11711</v>
      </c>
      <c r="I2569" t="s">
        <v>12083</v>
      </c>
      <c r="J2569" t="s">
        <v>630</v>
      </c>
      <c r="K2569">
        <v>45840</v>
      </c>
    </row>
    <row r="2570" spans="8:11" x14ac:dyDescent="0.25">
      <c r="H2570" t="s">
        <v>10359</v>
      </c>
      <c r="I2570" t="s">
        <v>12084</v>
      </c>
      <c r="J2570" t="s">
        <v>633</v>
      </c>
      <c r="K2570">
        <v>45840</v>
      </c>
    </row>
    <row r="2571" spans="8:11" x14ac:dyDescent="0.25">
      <c r="H2571" t="s">
        <v>10361</v>
      </c>
      <c r="I2571" t="s">
        <v>12084</v>
      </c>
      <c r="J2571" t="s">
        <v>633</v>
      </c>
      <c r="K2571">
        <v>45840</v>
      </c>
    </row>
    <row r="2572" spans="8:11" x14ac:dyDescent="0.25">
      <c r="H2572" t="s">
        <v>11715</v>
      </c>
      <c r="I2572" t="s">
        <v>12083</v>
      </c>
      <c r="J2572" t="s">
        <v>630</v>
      </c>
      <c r="K2572">
        <v>45840</v>
      </c>
    </row>
    <row r="2573" spans="8:11" x14ac:dyDescent="0.25">
      <c r="H2573" t="s">
        <v>11717</v>
      </c>
      <c r="I2573" t="s">
        <v>12083</v>
      </c>
      <c r="J2573" t="s">
        <v>630</v>
      </c>
      <c r="K2573">
        <v>45840</v>
      </c>
    </row>
    <row r="2574" spans="8:11" x14ac:dyDescent="0.25">
      <c r="H2574" t="s">
        <v>10297</v>
      </c>
      <c r="I2574" t="s">
        <v>12079</v>
      </c>
      <c r="J2574" t="s">
        <v>631</v>
      </c>
      <c r="K2574">
        <v>45840</v>
      </c>
    </row>
    <row r="2575" spans="8:11" x14ac:dyDescent="0.25">
      <c r="H2575" t="s">
        <v>10332</v>
      </c>
      <c r="I2575" t="s">
        <v>12084</v>
      </c>
      <c r="J2575" t="s">
        <v>633</v>
      </c>
      <c r="K2575">
        <v>45840</v>
      </c>
    </row>
    <row r="2576" spans="8:11" x14ac:dyDescent="0.25">
      <c r="H2576" t="s">
        <v>11734</v>
      </c>
      <c r="I2576" t="s">
        <v>12084</v>
      </c>
      <c r="J2576" t="s">
        <v>633</v>
      </c>
      <c r="K2576">
        <v>45840</v>
      </c>
    </row>
    <row r="2577" spans="8:11" x14ac:dyDescent="0.25">
      <c r="H2577" t="s">
        <v>11721</v>
      </c>
      <c r="I2577" t="s">
        <v>12084</v>
      </c>
      <c r="J2577" t="s">
        <v>633</v>
      </c>
      <c r="K2577">
        <v>45840</v>
      </c>
    </row>
    <row r="2578" spans="8:11" x14ac:dyDescent="0.25">
      <c r="H2578" t="s">
        <v>11730</v>
      </c>
      <c r="I2578" t="s">
        <v>12079</v>
      </c>
      <c r="J2578" t="s">
        <v>631</v>
      </c>
      <c r="K2578">
        <v>45840</v>
      </c>
    </row>
    <row r="2579" spans="8:11" x14ac:dyDescent="0.25">
      <c r="H2579" t="s">
        <v>11744</v>
      </c>
      <c r="I2579" t="s">
        <v>12079</v>
      </c>
      <c r="J2579" t="s">
        <v>631</v>
      </c>
      <c r="K2579">
        <v>45840</v>
      </c>
    </row>
    <row r="2580" spans="8:11" x14ac:dyDescent="0.25">
      <c r="H2580" t="s">
        <v>10519</v>
      </c>
      <c r="I2580" t="s">
        <v>12084</v>
      </c>
      <c r="J2580" t="s">
        <v>633</v>
      </c>
      <c r="K2580">
        <v>45840</v>
      </c>
    </row>
    <row r="2581" spans="8:11" x14ac:dyDescent="0.25">
      <c r="H2581" t="s">
        <v>10521</v>
      </c>
      <c r="I2581" t="s">
        <v>12084</v>
      </c>
      <c r="J2581" t="s">
        <v>633</v>
      </c>
      <c r="K2581">
        <v>45840</v>
      </c>
    </row>
    <row r="2582" spans="8:11" x14ac:dyDescent="0.25">
      <c r="H2582" t="s">
        <v>10523</v>
      </c>
      <c r="I2582" t="s">
        <v>12084</v>
      </c>
      <c r="J2582" t="s">
        <v>633</v>
      </c>
      <c r="K2582">
        <v>45840</v>
      </c>
    </row>
    <row r="2583" spans="8:11" x14ac:dyDescent="0.25">
      <c r="H2583" t="s">
        <v>10525</v>
      </c>
      <c r="I2583" t="s">
        <v>12084</v>
      </c>
      <c r="J2583" t="s">
        <v>633</v>
      </c>
      <c r="K2583">
        <v>45840</v>
      </c>
    </row>
    <row r="2584" spans="8:11" x14ac:dyDescent="0.25">
      <c r="H2584" t="s">
        <v>11740</v>
      </c>
      <c r="I2584" t="s">
        <v>12084</v>
      </c>
      <c r="J2584" t="s">
        <v>633</v>
      </c>
      <c r="K2584">
        <v>45840</v>
      </c>
    </row>
    <row r="2585" spans="8:11" x14ac:dyDescent="0.25">
      <c r="H2585" t="s">
        <v>11742</v>
      </c>
      <c r="I2585" t="s">
        <v>12084</v>
      </c>
      <c r="J2585" t="s">
        <v>633</v>
      </c>
      <c r="K2585">
        <v>45840</v>
      </c>
    </row>
    <row r="2586" spans="8:11" x14ac:dyDescent="0.25">
      <c r="H2586" t="s">
        <v>9958</v>
      </c>
      <c r="I2586" t="s">
        <v>12084</v>
      </c>
      <c r="J2586" t="s">
        <v>633</v>
      </c>
      <c r="K2586">
        <v>45840</v>
      </c>
    </row>
    <row r="2587" spans="8:11" x14ac:dyDescent="0.25">
      <c r="H2587" t="s">
        <v>11652</v>
      </c>
      <c r="I2587" t="s">
        <v>12084</v>
      </c>
      <c r="J2587" t="s">
        <v>633</v>
      </c>
      <c r="K2587">
        <v>45840</v>
      </c>
    </row>
    <row r="2588" spans="8:11" x14ac:dyDescent="0.25">
      <c r="H2588" t="s">
        <v>11654</v>
      </c>
      <c r="I2588" t="s">
        <v>12084</v>
      </c>
      <c r="J2588" t="s">
        <v>633</v>
      </c>
      <c r="K2588">
        <v>45840</v>
      </c>
    </row>
    <row r="2589" spans="8:11" x14ac:dyDescent="0.25">
      <c r="H2589" t="s">
        <v>11656</v>
      </c>
      <c r="I2589" t="s">
        <v>12084</v>
      </c>
      <c r="J2589" t="s">
        <v>633</v>
      </c>
      <c r="K2589">
        <v>45840</v>
      </c>
    </row>
    <row r="2590" spans="8:11" x14ac:dyDescent="0.25">
      <c r="H2590" t="s">
        <v>10182</v>
      </c>
      <c r="I2590" t="s">
        <v>12084</v>
      </c>
      <c r="J2590" t="s">
        <v>633</v>
      </c>
      <c r="K2590">
        <v>45840</v>
      </c>
    </row>
    <row r="2591" spans="8:11" x14ac:dyDescent="0.25">
      <c r="H2591" t="s">
        <v>11664</v>
      </c>
      <c r="I2591" t="s">
        <v>12079</v>
      </c>
      <c r="J2591" t="s">
        <v>631</v>
      </c>
      <c r="K2591">
        <v>45840</v>
      </c>
    </row>
    <row r="2592" spans="8:11" x14ac:dyDescent="0.25">
      <c r="H2592" t="s">
        <v>11671</v>
      </c>
      <c r="I2592" t="s">
        <v>12079</v>
      </c>
      <c r="J2592" t="s">
        <v>631</v>
      </c>
      <c r="K2592">
        <v>45840</v>
      </c>
    </row>
    <row r="2593" spans="8:11" x14ac:dyDescent="0.25">
      <c r="H2593" t="s">
        <v>11673</v>
      </c>
      <c r="I2593" t="s">
        <v>12079</v>
      </c>
      <c r="J2593" t="s">
        <v>631</v>
      </c>
      <c r="K2593">
        <v>45840</v>
      </c>
    </row>
    <row r="2594" spans="8:11" x14ac:dyDescent="0.25">
      <c r="H2594" t="s">
        <v>11675</v>
      </c>
      <c r="I2594" t="s">
        <v>12079</v>
      </c>
      <c r="J2594" t="s">
        <v>631</v>
      </c>
      <c r="K2594">
        <v>45840</v>
      </c>
    </row>
    <row r="2595" spans="8:11" x14ac:dyDescent="0.25">
      <c r="H2595" t="s">
        <v>10553</v>
      </c>
      <c r="I2595" t="s">
        <v>12079</v>
      </c>
      <c r="J2595" t="s">
        <v>631</v>
      </c>
      <c r="K2595">
        <v>45840</v>
      </c>
    </row>
    <row r="2596" spans="8:11" x14ac:dyDescent="0.25">
      <c r="H2596" t="s">
        <v>10539</v>
      </c>
      <c r="I2596" t="s">
        <v>12083</v>
      </c>
      <c r="J2596" t="s">
        <v>630</v>
      </c>
      <c r="K2596">
        <v>45840</v>
      </c>
    </row>
    <row r="2597" spans="8:11" x14ac:dyDescent="0.25">
      <c r="H2597" t="s">
        <v>10564</v>
      </c>
      <c r="I2597" t="s">
        <v>12083</v>
      </c>
      <c r="J2597" t="s">
        <v>630</v>
      </c>
      <c r="K2597">
        <v>45840</v>
      </c>
    </row>
    <row r="2598" spans="8:11" x14ac:dyDescent="0.25">
      <c r="H2598" t="s">
        <v>10506</v>
      </c>
      <c r="I2598" t="s">
        <v>12084</v>
      </c>
      <c r="J2598" t="s">
        <v>633</v>
      </c>
      <c r="K2598">
        <v>45840</v>
      </c>
    </row>
    <row r="2599" spans="8:11" x14ac:dyDescent="0.25">
      <c r="H2599" t="s">
        <v>10508</v>
      </c>
      <c r="I2599" t="s">
        <v>12084</v>
      </c>
      <c r="J2599" t="s">
        <v>633</v>
      </c>
      <c r="K2599">
        <v>45840</v>
      </c>
    </row>
    <row r="2600" spans="8:11" x14ac:dyDescent="0.25">
      <c r="H2600" t="s">
        <v>10510</v>
      </c>
      <c r="I2600" t="s">
        <v>12084</v>
      </c>
      <c r="J2600" t="s">
        <v>633</v>
      </c>
      <c r="K2600">
        <v>45840</v>
      </c>
    </row>
    <row r="2601" spans="8:11" x14ac:dyDescent="0.25">
      <c r="H2601" t="s">
        <v>10549</v>
      </c>
      <c r="I2601" t="s">
        <v>12079</v>
      </c>
      <c r="J2601" t="s">
        <v>631</v>
      </c>
      <c r="K2601">
        <v>45840</v>
      </c>
    </row>
    <row r="2602" spans="8:11" x14ac:dyDescent="0.25">
      <c r="H2602" t="s">
        <v>10527</v>
      </c>
      <c r="I2602" t="s">
        <v>12084</v>
      </c>
      <c r="J2602" t="s">
        <v>633</v>
      </c>
      <c r="K2602">
        <v>45840</v>
      </c>
    </row>
    <row r="2603" spans="8:11" x14ac:dyDescent="0.25">
      <c r="H2603" t="s">
        <v>10476</v>
      </c>
      <c r="I2603" t="s">
        <v>12082</v>
      </c>
      <c r="J2603" t="s">
        <v>632</v>
      </c>
      <c r="K2603">
        <v>45840</v>
      </c>
    </row>
    <row r="2604" spans="8:11" x14ac:dyDescent="0.25">
      <c r="H2604" t="s">
        <v>10483</v>
      </c>
      <c r="I2604" t="s">
        <v>12082</v>
      </c>
      <c r="J2604" t="s">
        <v>632</v>
      </c>
      <c r="K2604">
        <v>45840</v>
      </c>
    </row>
    <row r="2605" spans="8:11" x14ac:dyDescent="0.25">
      <c r="H2605" t="s">
        <v>10485</v>
      </c>
      <c r="I2605" t="s">
        <v>12082</v>
      </c>
      <c r="J2605" t="s">
        <v>632</v>
      </c>
      <c r="K2605">
        <v>45840</v>
      </c>
    </row>
    <row r="2606" spans="8:11" x14ac:dyDescent="0.25">
      <c r="H2606" t="s">
        <v>10547</v>
      </c>
      <c r="I2606" t="s">
        <v>12083</v>
      </c>
      <c r="J2606" t="s">
        <v>630</v>
      </c>
      <c r="K2606">
        <v>45840</v>
      </c>
    </row>
    <row r="2607" spans="8:11" x14ac:dyDescent="0.25">
      <c r="H2607" t="s">
        <v>11736</v>
      </c>
      <c r="I2607" t="s">
        <v>12084</v>
      </c>
      <c r="J2607" t="s">
        <v>633</v>
      </c>
      <c r="K2607">
        <v>45840</v>
      </c>
    </row>
    <row r="2608" spans="8:11" x14ac:dyDescent="0.25">
      <c r="H2608" t="s">
        <v>11738</v>
      </c>
      <c r="I2608" t="s">
        <v>12084</v>
      </c>
      <c r="J2608" t="s">
        <v>633</v>
      </c>
      <c r="K2608">
        <v>45840</v>
      </c>
    </row>
    <row r="2609" spans="8:11" x14ac:dyDescent="0.25">
      <c r="H2609" t="s">
        <v>10551</v>
      </c>
      <c r="I2609" t="s">
        <v>12079</v>
      </c>
      <c r="J2609" t="s">
        <v>631</v>
      </c>
      <c r="K2609">
        <v>45840</v>
      </c>
    </row>
    <row r="2610" spans="8:11" x14ac:dyDescent="0.25">
      <c r="H2610" t="s">
        <v>10555</v>
      </c>
      <c r="I2610" t="s">
        <v>12079</v>
      </c>
      <c r="J2610" t="s">
        <v>631</v>
      </c>
      <c r="K2610">
        <v>45840</v>
      </c>
    </row>
    <row r="2611" spans="8:11" x14ac:dyDescent="0.25">
      <c r="H2611" t="s">
        <v>10258</v>
      </c>
      <c r="I2611" t="s">
        <v>12083</v>
      </c>
      <c r="J2611" t="s">
        <v>630</v>
      </c>
      <c r="K2611">
        <v>45840</v>
      </c>
    </row>
    <row r="2612" spans="8:11" x14ac:dyDescent="0.25">
      <c r="H2612" t="s">
        <v>10420</v>
      </c>
      <c r="I2612" t="s">
        <v>12079</v>
      </c>
      <c r="J2612" t="s">
        <v>631</v>
      </c>
      <c r="K2612">
        <v>45840</v>
      </c>
    </row>
    <row r="2613" spans="8:11" x14ac:dyDescent="0.25">
      <c r="H2613" t="s">
        <v>10422</v>
      </c>
      <c r="I2613" t="s">
        <v>12079</v>
      </c>
      <c r="J2613" t="s">
        <v>631</v>
      </c>
      <c r="K2613">
        <v>45840</v>
      </c>
    </row>
    <row r="2614" spans="8:11" x14ac:dyDescent="0.25">
      <c r="H2614" t="s">
        <v>10424</v>
      </c>
      <c r="I2614" t="s">
        <v>12079</v>
      </c>
      <c r="J2614" t="s">
        <v>631</v>
      </c>
      <c r="K2614">
        <v>45840</v>
      </c>
    </row>
    <row r="2615" spans="8:11" x14ac:dyDescent="0.25">
      <c r="H2615" t="s">
        <v>10426</v>
      </c>
      <c r="I2615" t="s">
        <v>12079</v>
      </c>
      <c r="J2615" t="s">
        <v>631</v>
      </c>
      <c r="K2615">
        <v>45840</v>
      </c>
    </row>
    <row r="2616" spans="8:11" x14ac:dyDescent="0.25">
      <c r="H2616" t="s">
        <v>10428</v>
      </c>
      <c r="I2616" t="s">
        <v>12079</v>
      </c>
      <c r="J2616" t="s">
        <v>631</v>
      </c>
      <c r="K2616">
        <v>45840</v>
      </c>
    </row>
    <row r="2617" spans="8:11" x14ac:dyDescent="0.25">
      <c r="H2617" t="s">
        <v>10430</v>
      </c>
      <c r="I2617" t="s">
        <v>12079</v>
      </c>
      <c r="J2617" t="s">
        <v>631</v>
      </c>
      <c r="K2617">
        <v>45840</v>
      </c>
    </row>
    <row r="2618" spans="8:11" x14ac:dyDescent="0.25">
      <c r="H2618" t="s">
        <v>10432</v>
      </c>
      <c r="I2618" t="s">
        <v>12079</v>
      </c>
      <c r="J2618" t="s">
        <v>631</v>
      </c>
      <c r="K2618">
        <v>45840</v>
      </c>
    </row>
    <row r="2619" spans="8:11" x14ac:dyDescent="0.25">
      <c r="H2619" t="s">
        <v>10434</v>
      </c>
      <c r="I2619" t="s">
        <v>12079</v>
      </c>
      <c r="J2619" t="s">
        <v>631</v>
      </c>
      <c r="K2619">
        <v>45840</v>
      </c>
    </row>
    <row r="2620" spans="8:11" x14ac:dyDescent="0.25">
      <c r="H2620" t="s">
        <v>10469</v>
      </c>
      <c r="I2620" t="s">
        <v>12083</v>
      </c>
      <c r="J2620" t="s">
        <v>630</v>
      </c>
      <c r="K2620">
        <v>45840</v>
      </c>
    </row>
    <row r="2621" spans="8:11" x14ac:dyDescent="0.25">
      <c r="H2621" t="s">
        <v>10467</v>
      </c>
      <c r="I2621" t="s">
        <v>12082</v>
      </c>
      <c r="J2621" t="s">
        <v>632</v>
      </c>
      <c r="K2621">
        <v>45840</v>
      </c>
    </row>
    <row r="2622" spans="8:11" x14ac:dyDescent="0.25">
      <c r="H2622" t="s">
        <v>10563</v>
      </c>
      <c r="I2622" t="s">
        <v>12082</v>
      </c>
      <c r="J2622" t="s">
        <v>632</v>
      </c>
      <c r="K2622">
        <v>45840</v>
      </c>
    </row>
    <row r="2623" spans="8:11" x14ac:dyDescent="0.25">
      <c r="H2623" t="s">
        <v>10449</v>
      </c>
      <c r="I2623" t="s">
        <v>12084</v>
      </c>
      <c r="J2623" t="s">
        <v>633</v>
      </c>
      <c r="K2623">
        <v>45840</v>
      </c>
    </row>
    <row r="2624" spans="8:11" x14ac:dyDescent="0.25">
      <c r="H2624" t="s">
        <v>10447</v>
      </c>
      <c r="I2624" t="s">
        <v>12084</v>
      </c>
      <c r="J2624" t="s">
        <v>633</v>
      </c>
      <c r="K2624">
        <v>45840</v>
      </c>
    </row>
    <row r="2625" spans="8:11" x14ac:dyDescent="0.25">
      <c r="H2625" t="s">
        <v>10451</v>
      </c>
      <c r="I2625" t="s">
        <v>12084</v>
      </c>
      <c r="J2625" t="s">
        <v>633</v>
      </c>
      <c r="K2625">
        <v>45840</v>
      </c>
    </row>
    <row r="2626" spans="8:11" x14ac:dyDescent="0.25">
      <c r="H2626" t="s">
        <v>10453</v>
      </c>
      <c r="I2626" t="s">
        <v>12084</v>
      </c>
      <c r="J2626" t="s">
        <v>633</v>
      </c>
      <c r="K2626">
        <v>45840</v>
      </c>
    </row>
    <row r="2627" spans="8:11" x14ac:dyDescent="0.25">
      <c r="H2627" t="s">
        <v>10442</v>
      </c>
      <c r="I2627" t="s">
        <v>12084</v>
      </c>
      <c r="J2627" t="s">
        <v>633</v>
      </c>
      <c r="K2627">
        <v>45840</v>
      </c>
    </row>
    <row r="2628" spans="8:11" x14ac:dyDescent="0.25">
      <c r="H2628" t="s">
        <v>10455</v>
      </c>
      <c r="I2628" t="s">
        <v>12079</v>
      </c>
      <c r="J2628" t="s">
        <v>631</v>
      </c>
      <c r="K2628">
        <v>45840</v>
      </c>
    </row>
    <row r="2629" spans="8:11" x14ac:dyDescent="0.25">
      <c r="H2629" t="s">
        <v>10570</v>
      </c>
      <c r="I2629" t="s">
        <v>12083</v>
      </c>
      <c r="J2629" t="s">
        <v>630</v>
      </c>
      <c r="K2629">
        <v>45840</v>
      </c>
    </row>
    <row r="2630" spans="8:11" x14ac:dyDescent="0.25">
      <c r="H2630" t="s">
        <v>10598</v>
      </c>
      <c r="I2630" t="s">
        <v>12079</v>
      </c>
      <c r="J2630" t="s">
        <v>631</v>
      </c>
      <c r="K2630">
        <v>45840</v>
      </c>
    </row>
    <row r="2631" spans="8:11" x14ac:dyDescent="0.25">
      <c r="H2631" t="s">
        <v>10576</v>
      </c>
      <c r="I2631" t="s">
        <v>12079</v>
      </c>
      <c r="J2631" t="s">
        <v>631</v>
      </c>
      <c r="K2631">
        <v>45840</v>
      </c>
    </row>
    <row r="2632" spans="8:11" x14ac:dyDescent="0.25">
      <c r="H2632" t="s">
        <v>10579</v>
      </c>
      <c r="I2632" t="s">
        <v>12079</v>
      </c>
      <c r="J2632" t="s">
        <v>631</v>
      </c>
      <c r="K2632">
        <v>45840</v>
      </c>
    </row>
    <row r="2633" spans="8:11" x14ac:dyDescent="0.25">
      <c r="H2633" t="s">
        <v>10581</v>
      </c>
      <c r="I2633" t="s">
        <v>12079</v>
      </c>
      <c r="J2633" t="s">
        <v>631</v>
      </c>
      <c r="K2633">
        <v>45840</v>
      </c>
    </row>
    <row r="2634" spans="8:11" x14ac:dyDescent="0.25">
      <c r="H2634" t="s">
        <v>10589</v>
      </c>
      <c r="I2634" t="s">
        <v>12079</v>
      </c>
      <c r="J2634" t="s">
        <v>631</v>
      </c>
      <c r="K2634">
        <v>45840</v>
      </c>
    </row>
    <row r="2635" spans="8:11" x14ac:dyDescent="0.25">
      <c r="H2635" t="s">
        <v>10596</v>
      </c>
      <c r="I2635" t="s">
        <v>12079</v>
      </c>
      <c r="J2635" t="s">
        <v>631</v>
      </c>
      <c r="K2635">
        <v>45840</v>
      </c>
    </row>
    <row r="2636" spans="8:11" x14ac:dyDescent="0.25">
      <c r="H2636" t="s">
        <v>10600</v>
      </c>
      <c r="I2636" t="s">
        <v>12084</v>
      </c>
      <c r="J2636" t="s">
        <v>633</v>
      </c>
      <c r="K2636">
        <v>45840</v>
      </c>
    </row>
    <row r="2637" spans="8:11" x14ac:dyDescent="0.25">
      <c r="H2637" t="s">
        <v>10686</v>
      </c>
      <c r="I2637" t="s">
        <v>12083</v>
      </c>
      <c r="J2637" t="s">
        <v>630</v>
      </c>
      <c r="K2637">
        <v>45840</v>
      </c>
    </row>
    <row r="2638" spans="8:11" x14ac:dyDescent="0.25">
      <c r="H2638" t="s">
        <v>10678</v>
      </c>
      <c r="I2638" t="s">
        <v>12083</v>
      </c>
      <c r="J2638" t="s">
        <v>630</v>
      </c>
      <c r="K2638">
        <v>45840</v>
      </c>
    </row>
    <row r="2639" spans="8:11" x14ac:dyDescent="0.25">
      <c r="H2639" t="s">
        <v>11747</v>
      </c>
      <c r="I2639" t="s">
        <v>12079</v>
      </c>
      <c r="J2639" t="s">
        <v>631</v>
      </c>
      <c r="K2639">
        <v>45840</v>
      </c>
    </row>
    <row r="2640" spans="8:11" x14ac:dyDescent="0.25">
      <c r="H2640" t="s">
        <v>11750</v>
      </c>
      <c r="I2640" t="s">
        <v>12079</v>
      </c>
      <c r="J2640" t="s">
        <v>631</v>
      </c>
      <c r="K2640">
        <v>45840</v>
      </c>
    </row>
    <row r="2641" spans="8:11" x14ac:dyDescent="0.25">
      <c r="H2641" t="s">
        <v>10738</v>
      </c>
      <c r="I2641" t="s">
        <v>12079</v>
      </c>
      <c r="J2641" t="s">
        <v>631</v>
      </c>
      <c r="K2641">
        <v>45840</v>
      </c>
    </row>
    <row r="2642" spans="8:11" x14ac:dyDescent="0.25">
      <c r="H2642" t="s">
        <v>12026</v>
      </c>
      <c r="I2642" t="s">
        <v>12080</v>
      </c>
      <c r="J2642" t="s">
        <v>627</v>
      </c>
      <c r="K2642">
        <v>45840</v>
      </c>
    </row>
    <row r="2643" spans="8:11" x14ac:dyDescent="0.25">
      <c r="H2643" t="s">
        <v>12028</v>
      </c>
      <c r="I2643" t="s">
        <v>12080</v>
      </c>
      <c r="J2643" t="s">
        <v>627</v>
      </c>
      <c r="K2643">
        <v>45840</v>
      </c>
    </row>
    <row r="2644" spans="8:11" x14ac:dyDescent="0.25">
      <c r="H2644" t="s">
        <v>12030</v>
      </c>
      <c r="I2644" t="s">
        <v>12080</v>
      </c>
      <c r="J2644" t="s">
        <v>627</v>
      </c>
      <c r="K2644">
        <v>45840</v>
      </c>
    </row>
    <row r="2645" spans="8:11" x14ac:dyDescent="0.25">
      <c r="H2645" t="s">
        <v>12032</v>
      </c>
      <c r="I2645" t="s">
        <v>12080</v>
      </c>
      <c r="J2645" t="s">
        <v>627</v>
      </c>
      <c r="K2645">
        <v>45840</v>
      </c>
    </row>
    <row r="2646" spans="8:11" x14ac:dyDescent="0.25">
      <c r="H2646" t="s">
        <v>12034</v>
      </c>
      <c r="I2646" t="s">
        <v>12080</v>
      </c>
      <c r="J2646" t="s">
        <v>627</v>
      </c>
      <c r="K2646">
        <v>45840</v>
      </c>
    </row>
    <row r="2647" spans="8:11" x14ac:dyDescent="0.25">
      <c r="H2647" t="s">
        <v>11795</v>
      </c>
      <c r="I2647" t="s">
        <v>12082</v>
      </c>
      <c r="J2647" t="s">
        <v>632</v>
      </c>
      <c r="K2647">
        <v>45840</v>
      </c>
    </row>
    <row r="2648" spans="8:11" x14ac:dyDescent="0.25">
      <c r="H2648" t="s">
        <v>9874</v>
      </c>
      <c r="I2648" t="s">
        <v>11005</v>
      </c>
      <c r="J2648" t="s">
        <v>628</v>
      </c>
      <c r="K2648">
        <v>45839</v>
      </c>
    </row>
    <row r="2649" spans="8:11" x14ac:dyDescent="0.25">
      <c r="H2649" t="s">
        <v>10764</v>
      </c>
      <c r="I2649" t="s">
        <v>11007</v>
      </c>
      <c r="J2649" t="s">
        <v>631</v>
      </c>
      <c r="K2649">
        <v>45839</v>
      </c>
    </row>
    <row r="2650" spans="8:11" x14ac:dyDescent="0.25">
      <c r="H2650" t="s">
        <v>10180</v>
      </c>
      <c r="I2650" t="s">
        <v>11007</v>
      </c>
      <c r="J2650" t="s">
        <v>631</v>
      </c>
      <c r="K2650">
        <v>45839</v>
      </c>
    </row>
    <row r="2651" spans="8:11" x14ac:dyDescent="0.25">
      <c r="H2651" t="s">
        <v>10283</v>
      </c>
      <c r="I2651" t="s">
        <v>11008</v>
      </c>
      <c r="J2651" t="s">
        <v>630</v>
      </c>
      <c r="K2651">
        <v>45839</v>
      </c>
    </row>
    <row r="2652" spans="8:11" x14ac:dyDescent="0.25">
      <c r="H2652" t="s">
        <v>10251</v>
      </c>
      <c r="I2652" t="s">
        <v>11007</v>
      </c>
      <c r="J2652" t="s">
        <v>631</v>
      </c>
      <c r="K2652">
        <v>45839</v>
      </c>
    </row>
    <row r="2653" spans="8:11" x14ac:dyDescent="0.25">
      <c r="H2653" t="s">
        <v>10198</v>
      </c>
      <c r="I2653" t="s">
        <v>11007</v>
      </c>
      <c r="J2653" t="s">
        <v>631</v>
      </c>
      <c r="K2653">
        <v>45839</v>
      </c>
    </row>
    <row r="2654" spans="8:11" x14ac:dyDescent="0.25">
      <c r="H2654" t="s">
        <v>10285</v>
      </c>
      <c r="I2654" t="s">
        <v>11008</v>
      </c>
      <c r="J2654" t="s">
        <v>630</v>
      </c>
      <c r="K2654">
        <v>45839</v>
      </c>
    </row>
    <row r="2655" spans="8:11" x14ac:dyDescent="0.25">
      <c r="H2655" t="s">
        <v>10220</v>
      </c>
      <c r="I2655" t="s">
        <v>11009</v>
      </c>
      <c r="J2655" t="s">
        <v>633</v>
      </c>
      <c r="K2655">
        <v>45839</v>
      </c>
    </row>
    <row r="2656" spans="8:11" x14ac:dyDescent="0.25">
      <c r="H2656" t="s">
        <v>10222</v>
      </c>
      <c r="I2656" t="s">
        <v>11009</v>
      </c>
      <c r="J2656" t="s">
        <v>633</v>
      </c>
      <c r="K2656">
        <v>45839</v>
      </c>
    </row>
    <row r="2657" spans="8:11" x14ac:dyDescent="0.25">
      <c r="H2657" t="s">
        <v>10224</v>
      </c>
      <c r="I2657" t="s">
        <v>11009</v>
      </c>
      <c r="J2657" t="s">
        <v>633</v>
      </c>
      <c r="K2657">
        <v>45839</v>
      </c>
    </row>
    <row r="2658" spans="8:11" x14ac:dyDescent="0.25">
      <c r="H2658" t="s">
        <v>10766</v>
      </c>
      <c r="I2658" t="s">
        <v>11007</v>
      </c>
      <c r="J2658" t="s">
        <v>631</v>
      </c>
      <c r="K2658">
        <v>45839</v>
      </c>
    </row>
    <row r="2659" spans="8:11" x14ac:dyDescent="0.25">
      <c r="H2659" t="s">
        <v>10954</v>
      </c>
      <c r="I2659" t="s">
        <v>11007</v>
      </c>
      <c r="J2659" t="s">
        <v>631</v>
      </c>
      <c r="K2659">
        <v>45839</v>
      </c>
    </row>
    <row r="2660" spans="8:11" x14ac:dyDescent="0.25">
      <c r="H2660" t="s">
        <v>10956</v>
      </c>
      <c r="I2660" t="s">
        <v>11007</v>
      </c>
      <c r="J2660" t="s">
        <v>631</v>
      </c>
      <c r="K2660">
        <v>45839</v>
      </c>
    </row>
    <row r="2661" spans="8:11" x14ac:dyDescent="0.25">
      <c r="H2661" t="s">
        <v>9845</v>
      </c>
      <c r="I2661" t="s">
        <v>11005</v>
      </c>
      <c r="J2661" t="s">
        <v>628</v>
      </c>
      <c r="K2661">
        <v>45839</v>
      </c>
    </row>
    <row r="2662" spans="8:11" x14ac:dyDescent="0.25">
      <c r="H2662" t="s">
        <v>10715</v>
      </c>
      <c r="I2662" t="s">
        <v>11006</v>
      </c>
      <c r="J2662" t="s">
        <v>627</v>
      </c>
      <c r="K2662">
        <v>45839</v>
      </c>
    </row>
    <row r="2663" spans="8:11" x14ac:dyDescent="0.25">
      <c r="H2663" t="s">
        <v>10705</v>
      </c>
      <c r="I2663" t="s">
        <v>11009</v>
      </c>
      <c r="J2663" t="s">
        <v>633</v>
      </c>
      <c r="K2663">
        <v>45839</v>
      </c>
    </row>
    <row r="2664" spans="8:11" x14ac:dyDescent="0.25">
      <c r="H2664" t="s">
        <v>10719</v>
      </c>
      <c r="I2664" t="s">
        <v>11007</v>
      </c>
      <c r="J2664" t="s">
        <v>631</v>
      </c>
      <c r="K2664">
        <v>45839</v>
      </c>
    </row>
    <row r="2665" spans="8:11" x14ac:dyDescent="0.25">
      <c r="H2665" t="s">
        <v>10721</v>
      </c>
      <c r="I2665" t="s">
        <v>11007</v>
      </c>
      <c r="J2665" t="s">
        <v>631</v>
      </c>
      <c r="K2665">
        <v>45839</v>
      </c>
    </row>
    <row r="2666" spans="8:11" x14ac:dyDescent="0.25">
      <c r="H2666" t="s">
        <v>10723</v>
      </c>
      <c r="I2666" t="s">
        <v>11007</v>
      </c>
      <c r="J2666" t="s">
        <v>631</v>
      </c>
      <c r="K2666">
        <v>45839</v>
      </c>
    </row>
    <row r="2667" spans="8:11" x14ac:dyDescent="0.25">
      <c r="H2667" t="s">
        <v>10973</v>
      </c>
      <c r="I2667" t="s">
        <v>11005</v>
      </c>
      <c r="J2667" t="s">
        <v>628</v>
      </c>
      <c r="K2667">
        <v>45839</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A6734-FF35-4C0B-B2E6-F1686E5AFF0A}">
  <sheetPr codeName="Sheet7"/>
  <dimension ref="A1:H1823"/>
  <sheetViews>
    <sheetView topLeftCell="A1121" workbookViewId="0">
      <selection activeCell="K1136" sqref="K1136"/>
    </sheetView>
  </sheetViews>
  <sheetFormatPr defaultRowHeight="15" x14ac:dyDescent="0.25"/>
  <cols>
    <col min="1" max="1" width="17.5703125" bestFit="1" customWidth="1"/>
    <col min="2" max="2" width="10.42578125" bestFit="1" customWidth="1"/>
    <col min="3" max="3" width="10" bestFit="1" customWidth="1"/>
    <col min="4" max="4" width="18.28515625" style="1" bestFit="1" customWidth="1"/>
    <col min="5" max="5" width="25.5703125" bestFit="1" customWidth="1"/>
    <col min="6" max="6" width="20.85546875" bestFit="1" customWidth="1"/>
    <col min="7" max="7" width="10.42578125" style="1" bestFit="1" customWidth="1"/>
    <col min="8" max="8" width="27" style="1" bestFit="1" customWidth="1"/>
  </cols>
  <sheetData>
    <row r="1" spans="1:8" x14ac:dyDescent="0.25">
      <c r="A1" t="s">
        <v>2</v>
      </c>
      <c r="B1" t="s">
        <v>1531</v>
      </c>
      <c r="C1" t="s">
        <v>1532</v>
      </c>
      <c r="D1" s="1" t="s">
        <v>3692</v>
      </c>
      <c r="E1" t="s">
        <v>1533</v>
      </c>
      <c r="F1" t="s">
        <v>1534</v>
      </c>
      <c r="G1" s="1" t="s">
        <v>3693</v>
      </c>
      <c r="H1" t="s">
        <v>3695</v>
      </c>
    </row>
    <row r="2" spans="1:8" x14ac:dyDescent="0.25">
      <c r="A2" t="s">
        <v>3187</v>
      </c>
      <c r="B2" s="1">
        <v>45840</v>
      </c>
      <c r="C2" t="s">
        <v>1608</v>
      </c>
      <c r="D2" s="1">
        <v>45838</v>
      </c>
      <c r="E2" t="s">
        <v>1617</v>
      </c>
      <c r="F2" t="s">
        <v>1609</v>
      </c>
      <c r="G2" s="1">
        <v>45839.777106481481</v>
      </c>
      <c r="H2" t="s">
        <v>11078</v>
      </c>
    </row>
    <row r="3" spans="1:8" x14ac:dyDescent="0.25">
      <c r="A3" t="s">
        <v>1441</v>
      </c>
      <c r="B3" s="1">
        <v>45840</v>
      </c>
      <c r="C3" t="s">
        <v>1608</v>
      </c>
      <c r="D3" s="1">
        <v>45838</v>
      </c>
      <c r="E3" t="s">
        <v>1617</v>
      </c>
      <c r="F3" t="s">
        <v>1609</v>
      </c>
      <c r="G3" s="1">
        <v>45839.777106481481</v>
      </c>
      <c r="H3" t="s">
        <v>11079</v>
      </c>
    </row>
    <row r="4" spans="1:8" x14ac:dyDescent="0.25">
      <c r="A4" t="s">
        <v>1440</v>
      </c>
      <c r="B4" s="1">
        <v>45840</v>
      </c>
      <c r="C4" t="s">
        <v>1608</v>
      </c>
      <c r="D4" s="1">
        <v>45838</v>
      </c>
      <c r="E4" t="s">
        <v>1617</v>
      </c>
      <c r="F4" t="s">
        <v>1609</v>
      </c>
      <c r="G4" s="1">
        <v>45839.777106481481</v>
      </c>
      <c r="H4" t="s">
        <v>11080</v>
      </c>
    </row>
    <row r="5" spans="1:8" x14ac:dyDescent="0.25">
      <c r="A5" t="s">
        <v>1439</v>
      </c>
      <c r="B5" s="1">
        <v>45840</v>
      </c>
      <c r="C5" t="s">
        <v>1608</v>
      </c>
      <c r="D5" s="1">
        <v>45838</v>
      </c>
      <c r="E5" t="s">
        <v>1617</v>
      </c>
      <c r="F5" t="s">
        <v>1609</v>
      </c>
      <c r="G5" s="1">
        <v>45839.777106481481</v>
      </c>
      <c r="H5" t="s">
        <v>11081</v>
      </c>
    </row>
    <row r="6" spans="1:8" x14ac:dyDescent="0.25">
      <c r="A6" t="s">
        <v>1442</v>
      </c>
      <c r="B6" s="1">
        <v>45840</v>
      </c>
      <c r="C6" t="s">
        <v>1608</v>
      </c>
      <c r="D6" s="1">
        <v>45838</v>
      </c>
      <c r="E6" t="s">
        <v>1617</v>
      </c>
      <c r="F6" t="s">
        <v>1609</v>
      </c>
      <c r="G6" s="1">
        <v>45839.777106481481</v>
      </c>
      <c r="H6" t="s">
        <v>11082</v>
      </c>
    </row>
    <row r="7" spans="1:8" x14ac:dyDescent="0.25">
      <c r="A7" t="s">
        <v>4619</v>
      </c>
      <c r="B7" s="1">
        <v>45840</v>
      </c>
      <c r="C7" t="s">
        <v>1608</v>
      </c>
      <c r="D7" s="1">
        <v>45839</v>
      </c>
      <c r="E7" t="s">
        <v>1617</v>
      </c>
      <c r="F7" t="s">
        <v>1609</v>
      </c>
      <c r="G7" s="1">
        <v>45839.777106481481</v>
      </c>
      <c r="H7" t="s">
        <v>11083</v>
      </c>
    </row>
    <row r="8" spans="1:8" x14ac:dyDescent="0.25">
      <c r="A8" t="s">
        <v>5487</v>
      </c>
      <c r="B8" s="1">
        <v>45840</v>
      </c>
      <c r="C8" t="s">
        <v>1608</v>
      </c>
      <c r="D8" s="1">
        <v>45841</v>
      </c>
      <c r="E8" t="s">
        <v>1617</v>
      </c>
      <c r="F8" t="s">
        <v>1609</v>
      </c>
      <c r="G8" s="1">
        <v>45839.777106481481</v>
      </c>
      <c r="H8" t="s">
        <v>11084</v>
      </c>
    </row>
    <row r="9" spans="1:8" x14ac:dyDescent="0.25">
      <c r="A9" t="s">
        <v>3191</v>
      </c>
      <c r="B9" s="1">
        <v>45840</v>
      </c>
      <c r="C9" t="s">
        <v>1608</v>
      </c>
      <c r="D9" s="1">
        <v>45838</v>
      </c>
      <c r="E9" t="s">
        <v>1610</v>
      </c>
      <c r="F9" t="s">
        <v>1609</v>
      </c>
      <c r="G9" s="1">
        <v>45839.777106481481</v>
      </c>
      <c r="H9" t="s">
        <v>11085</v>
      </c>
    </row>
    <row r="10" spans="1:8" x14ac:dyDescent="0.25">
      <c r="A10" t="s">
        <v>2722</v>
      </c>
      <c r="B10" s="1">
        <v>45840</v>
      </c>
      <c r="C10" t="s">
        <v>1608</v>
      </c>
      <c r="D10" s="1">
        <v>45838</v>
      </c>
      <c r="E10" t="s">
        <v>1610</v>
      </c>
      <c r="F10" t="s">
        <v>1609</v>
      </c>
      <c r="G10" s="1">
        <v>45839.777106481481</v>
      </c>
      <c r="H10" t="s">
        <v>11086</v>
      </c>
    </row>
    <row r="11" spans="1:8" x14ac:dyDescent="0.25">
      <c r="A11" t="s">
        <v>5404</v>
      </c>
      <c r="B11" s="1">
        <v>45840</v>
      </c>
      <c r="C11" t="s">
        <v>1608</v>
      </c>
      <c r="D11" s="1">
        <v>45839</v>
      </c>
      <c r="E11" t="s">
        <v>1610</v>
      </c>
      <c r="F11" t="s">
        <v>1609</v>
      </c>
      <c r="G11" s="1">
        <v>45839.777106481481</v>
      </c>
      <c r="H11" t="s">
        <v>11087</v>
      </c>
    </row>
    <row r="12" spans="1:8" x14ac:dyDescent="0.25">
      <c r="A12" t="s">
        <v>3482</v>
      </c>
      <c r="B12" s="1">
        <v>45840</v>
      </c>
      <c r="C12" t="s">
        <v>1608</v>
      </c>
      <c r="D12" s="1">
        <v>45840</v>
      </c>
      <c r="E12" t="s">
        <v>1610</v>
      </c>
      <c r="F12" t="s">
        <v>1609</v>
      </c>
      <c r="G12" s="1">
        <v>45839.777106481481</v>
      </c>
      <c r="H12" t="s">
        <v>11088</v>
      </c>
    </row>
    <row r="13" spans="1:8" x14ac:dyDescent="0.25">
      <c r="A13" t="s">
        <v>3514</v>
      </c>
      <c r="B13" s="1">
        <v>45840</v>
      </c>
      <c r="C13" t="s">
        <v>1608</v>
      </c>
      <c r="D13" s="1">
        <v>45840</v>
      </c>
      <c r="E13" t="s">
        <v>1610</v>
      </c>
      <c r="F13" t="s">
        <v>1609</v>
      </c>
      <c r="G13" s="1">
        <v>45839.777106481481</v>
      </c>
      <c r="H13" t="s">
        <v>11089</v>
      </c>
    </row>
    <row r="14" spans="1:8" x14ac:dyDescent="0.25">
      <c r="A14" t="s">
        <v>3521</v>
      </c>
      <c r="B14" s="1">
        <v>45840</v>
      </c>
      <c r="C14" t="s">
        <v>1608</v>
      </c>
      <c r="D14" s="1">
        <v>45840</v>
      </c>
      <c r="E14" t="s">
        <v>1610</v>
      </c>
      <c r="F14" t="s">
        <v>1609</v>
      </c>
      <c r="G14" s="1">
        <v>45839.777106481481</v>
      </c>
      <c r="H14" t="s">
        <v>11090</v>
      </c>
    </row>
    <row r="15" spans="1:8" x14ac:dyDescent="0.25">
      <c r="A15" t="s">
        <v>5436</v>
      </c>
      <c r="B15" s="1">
        <v>45840</v>
      </c>
      <c r="C15" t="s">
        <v>1608</v>
      </c>
      <c r="D15" s="1">
        <v>45841</v>
      </c>
      <c r="E15" t="s">
        <v>1610</v>
      </c>
      <c r="F15" t="s">
        <v>1609</v>
      </c>
      <c r="G15" s="1">
        <v>45839.777106481481</v>
      </c>
      <c r="H15" t="s">
        <v>11091</v>
      </c>
    </row>
    <row r="16" spans="1:8" x14ac:dyDescent="0.25">
      <c r="A16" t="s">
        <v>5483</v>
      </c>
      <c r="B16" s="1">
        <v>45840</v>
      </c>
      <c r="C16" t="s">
        <v>1608</v>
      </c>
      <c r="D16" s="1">
        <v>45845</v>
      </c>
      <c r="E16" t="s">
        <v>1610</v>
      </c>
      <c r="F16" t="s">
        <v>1609</v>
      </c>
      <c r="G16" s="1">
        <v>45839.777106481481</v>
      </c>
      <c r="H16" t="s">
        <v>11092</v>
      </c>
    </row>
    <row r="17" spans="1:8" x14ac:dyDescent="0.25">
      <c r="A17" t="s">
        <v>6282</v>
      </c>
      <c r="B17" s="1">
        <v>45840</v>
      </c>
      <c r="C17" t="s">
        <v>1535</v>
      </c>
      <c r="D17" s="1">
        <v>45840</v>
      </c>
      <c r="E17" t="s">
        <v>1536</v>
      </c>
      <c r="F17" t="s">
        <v>1537</v>
      </c>
      <c r="G17" s="1">
        <v>45839.777106481481</v>
      </c>
      <c r="H17" t="s">
        <v>11093</v>
      </c>
    </row>
    <row r="18" spans="1:8" x14ac:dyDescent="0.25">
      <c r="A18" t="s">
        <v>5438</v>
      </c>
      <c r="B18" s="1">
        <v>45840</v>
      </c>
      <c r="C18" t="s">
        <v>1535</v>
      </c>
      <c r="D18" s="1">
        <v>45840</v>
      </c>
      <c r="E18" t="s">
        <v>1536</v>
      </c>
      <c r="F18" t="s">
        <v>1537</v>
      </c>
      <c r="G18" s="1">
        <v>45839.777106481481</v>
      </c>
      <c r="H18" t="s">
        <v>11094</v>
      </c>
    </row>
    <row r="19" spans="1:8" x14ac:dyDescent="0.25">
      <c r="A19" t="s">
        <v>6261</v>
      </c>
      <c r="B19" s="1">
        <v>45840</v>
      </c>
      <c r="C19" t="s">
        <v>1535</v>
      </c>
      <c r="D19" s="1">
        <v>45840</v>
      </c>
      <c r="E19" t="s">
        <v>1536</v>
      </c>
      <c r="F19" t="s">
        <v>1538</v>
      </c>
      <c r="G19" s="1">
        <v>45839.777106481481</v>
      </c>
      <c r="H19" t="s">
        <v>11095</v>
      </c>
    </row>
    <row r="20" spans="1:8" x14ac:dyDescent="0.25">
      <c r="A20" t="s">
        <v>6258</v>
      </c>
      <c r="B20" s="1">
        <v>45840</v>
      </c>
      <c r="C20" t="s">
        <v>1535</v>
      </c>
      <c r="D20" s="1">
        <v>45840</v>
      </c>
      <c r="E20" t="s">
        <v>1536</v>
      </c>
      <c r="F20" t="s">
        <v>1539</v>
      </c>
      <c r="G20" s="1">
        <v>45839.777106481481</v>
      </c>
      <c r="H20" t="s">
        <v>11096</v>
      </c>
    </row>
    <row r="21" spans="1:8" x14ac:dyDescent="0.25">
      <c r="A21" t="s">
        <v>6257</v>
      </c>
      <c r="B21" s="1">
        <v>45840</v>
      </c>
      <c r="C21" t="s">
        <v>1535</v>
      </c>
      <c r="D21" s="1">
        <v>45840</v>
      </c>
      <c r="E21" t="s">
        <v>1536</v>
      </c>
      <c r="F21" t="s">
        <v>1539</v>
      </c>
      <c r="G21" s="1">
        <v>45839.777106481481</v>
      </c>
      <c r="H21" t="s">
        <v>11097</v>
      </c>
    </row>
    <row r="22" spans="1:8" x14ac:dyDescent="0.25">
      <c r="A22" t="s">
        <v>5409</v>
      </c>
      <c r="B22" s="1">
        <v>45840</v>
      </c>
      <c r="C22" t="s">
        <v>1535</v>
      </c>
      <c r="D22" s="1">
        <v>45840</v>
      </c>
      <c r="E22" t="s">
        <v>1536</v>
      </c>
      <c r="F22" t="s">
        <v>1540</v>
      </c>
      <c r="G22" s="1">
        <v>45839.777106481481</v>
      </c>
      <c r="H22" t="s">
        <v>11098</v>
      </c>
    </row>
    <row r="23" spans="1:8" x14ac:dyDescent="0.25">
      <c r="A23" t="s">
        <v>5844</v>
      </c>
      <c r="B23" s="1">
        <v>45840</v>
      </c>
      <c r="C23" t="s">
        <v>1535</v>
      </c>
      <c r="D23" s="1">
        <v>45840</v>
      </c>
      <c r="E23" t="s">
        <v>1536</v>
      </c>
      <c r="F23" t="s">
        <v>1541</v>
      </c>
      <c r="G23" s="1">
        <v>45839.777106481481</v>
      </c>
      <c r="H23" t="s">
        <v>11099</v>
      </c>
    </row>
    <row r="24" spans="1:8" x14ac:dyDescent="0.25">
      <c r="A24" t="s">
        <v>5826</v>
      </c>
      <c r="B24" s="1">
        <v>45840</v>
      </c>
      <c r="C24" t="s">
        <v>1535</v>
      </c>
      <c r="D24" s="1">
        <v>45840</v>
      </c>
      <c r="E24" t="s">
        <v>1536</v>
      </c>
      <c r="F24" t="s">
        <v>1541</v>
      </c>
      <c r="G24" s="1">
        <v>45839.777106481481</v>
      </c>
      <c r="H24" t="s">
        <v>11100</v>
      </c>
    </row>
    <row r="25" spans="1:8" x14ac:dyDescent="0.25">
      <c r="A25" t="s">
        <v>5836</v>
      </c>
      <c r="B25" s="1">
        <v>45840</v>
      </c>
      <c r="C25" t="s">
        <v>1535</v>
      </c>
      <c r="D25" s="1">
        <v>45840</v>
      </c>
      <c r="E25" t="s">
        <v>1536</v>
      </c>
      <c r="F25" t="s">
        <v>1541</v>
      </c>
      <c r="G25" s="1">
        <v>45839.777106481481</v>
      </c>
      <c r="H25" t="s">
        <v>11101</v>
      </c>
    </row>
    <row r="26" spans="1:8" x14ac:dyDescent="0.25">
      <c r="A26" t="s">
        <v>5840</v>
      </c>
      <c r="B26" s="1">
        <v>45840</v>
      </c>
      <c r="C26" t="s">
        <v>1535</v>
      </c>
      <c r="D26" s="1">
        <v>45840</v>
      </c>
      <c r="E26" t="s">
        <v>1536</v>
      </c>
      <c r="F26" t="s">
        <v>1541</v>
      </c>
      <c r="G26" s="1">
        <v>45839.777106481481</v>
      </c>
      <c r="H26" t="s">
        <v>11102</v>
      </c>
    </row>
    <row r="27" spans="1:8" x14ac:dyDescent="0.25">
      <c r="A27" t="s">
        <v>5838</v>
      </c>
      <c r="B27" s="1">
        <v>45840</v>
      </c>
      <c r="C27" t="s">
        <v>1535</v>
      </c>
      <c r="D27" s="1">
        <v>45840</v>
      </c>
      <c r="E27" t="s">
        <v>1536</v>
      </c>
      <c r="F27" t="s">
        <v>1541</v>
      </c>
      <c r="G27" s="1">
        <v>45839.777106481481</v>
      </c>
      <c r="H27" t="s">
        <v>11103</v>
      </c>
    </row>
    <row r="28" spans="1:8" x14ac:dyDescent="0.25">
      <c r="A28" t="s">
        <v>5831</v>
      </c>
      <c r="B28" s="1">
        <v>45840</v>
      </c>
      <c r="C28" t="s">
        <v>1535</v>
      </c>
      <c r="D28" s="1">
        <v>45840</v>
      </c>
      <c r="E28" t="s">
        <v>1536</v>
      </c>
      <c r="F28" t="s">
        <v>1541</v>
      </c>
      <c r="G28" s="1">
        <v>45839.777106481481</v>
      </c>
      <c r="H28" t="s">
        <v>11104</v>
      </c>
    </row>
    <row r="29" spans="1:8" x14ac:dyDescent="0.25">
      <c r="A29" t="s">
        <v>5834</v>
      </c>
      <c r="B29" s="1">
        <v>45840</v>
      </c>
      <c r="C29" t="s">
        <v>1535</v>
      </c>
      <c r="D29" s="1">
        <v>45840</v>
      </c>
      <c r="E29" t="s">
        <v>1536</v>
      </c>
      <c r="F29" t="s">
        <v>1541</v>
      </c>
      <c r="G29" s="1">
        <v>45839.777106481481</v>
      </c>
      <c r="H29" t="s">
        <v>11105</v>
      </c>
    </row>
    <row r="30" spans="1:8" x14ac:dyDescent="0.25">
      <c r="A30" t="s">
        <v>6288</v>
      </c>
      <c r="B30" s="1">
        <v>45840</v>
      </c>
      <c r="C30" t="s">
        <v>1535</v>
      </c>
      <c r="D30" s="1">
        <v>45840</v>
      </c>
      <c r="E30" t="s">
        <v>1536</v>
      </c>
      <c r="F30" t="s">
        <v>1542</v>
      </c>
      <c r="G30" s="1">
        <v>45839.777106481481</v>
      </c>
      <c r="H30" t="s">
        <v>11106</v>
      </c>
    </row>
    <row r="31" spans="1:8" x14ac:dyDescent="0.25">
      <c r="A31" t="s">
        <v>6284</v>
      </c>
      <c r="B31" s="1">
        <v>45840</v>
      </c>
      <c r="C31" t="s">
        <v>1535</v>
      </c>
      <c r="D31" s="1">
        <v>45840</v>
      </c>
      <c r="E31" t="s">
        <v>1536</v>
      </c>
      <c r="F31" t="s">
        <v>1542</v>
      </c>
      <c r="G31" s="1">
        <v>45839.777106481481</v>
      </c>
      <c r="H31" t="s">
        <v>11107</v>
      </c>
    </row>
    <row r="32" spans="1:8" x14ac:dyDescent="0.25">
      <c r="A32" t="s">
        <v>3498</v>
      </c>
      <c r="B32" s="1">
        <v>45840</v>
      </c>
      <c r="C32" t="s">
        <v>1535</v>
      </c>
      <c r="D32" s="1">
        <v>45840</v>
      </c>
      <c r="E32" t="s">
        <v>1536</v>
      </c>
      <c r="F32" t="s">
        <v>1543</v>
      </c>
      <c r="G32" s="1">
        <v>45839.777106481481</v>
      </c>
      <c r="H32" t="s">
        <v>11108</v>
      </c>
    </row>
    <row r="33" spans="1:8" x14ac:dyDescent="0.25">
      <c r="A33" t="s">
        <v>3556</v>
      </c>
      <c r="B33" s="1">
        <v>45840</v>
      </c>
      <c r="C33" t="s">
        <v>1535</v>
      </c>
      <c r="D33" s="1">
        <v>45840</v>
      </c>
      <c r="E33" t="s">
        <v>1536</v>
      </c>
      <c r="F33" t="s">
        <v>1543</v>
      </c>
      <c r="G33" s="1">
        <v>45839.777106481481</v>
      </c>
      <c r="H33" t="s">
        <v>11109</v>
      </c>
    </row>
    <row r="34" spans="1:8" x14ac:dyDescent="0.25">
      <c r="A34" t="s">
        <v>3485</v>
      </c>
      <c r="B34" s="1">
        <v>45840</v>
      </c>
      <c r="C34" t="s">
        <v>1535</v>
      </c>
      <c r="D34" s="1">
        <v>45840</v>
      </c>
      <c r="E34" t="s">
        <v>1536</v>
      </c>
      <c r="F34" t="s">
        <v>1543</v>
      </c>
      <c r="G34" s="1">
        <v>45839.777106481481</v>
      </c>
      <c r="H34" t="s">
        <v>11110</v>
      </c>
    </row>
    <row r="35" spans="1:8" x14ac:dyDescent="0.25">
      <c r="A35" t="s">
        <v>3590</v>
      </c>
      <c r="B35" s="1">
        <v>45840</v>
      </c>
      <c r="C35" t="s">
        <v>1535</v>
      </c>
      <c r="D35" s="1">
        <v>45840</v>
      </c>
      <c r="E35" t="s">
        <v>1536</v>
      </c>
      <c r="F35" t="s">
        <v>1543</v>
      </c>
      <c r="G35" s="1">
        <v>45839.777106481481</v>
      </c>
      <c r="H35" t="s">
        <v>11111</v>
      </c>
    </row>
    <row r="36" spans="1:8" x14ac:dyDescent="0.25">
      <c r="A36" t="s">
        <v>3558</v>
      </c>
      <c r="B36" s="1">
        <v>45840</v>
      </c>
      <c r="C36" t="s">
        <v>1535</v>
      </c>
      <c r="D36" s="1">
        <v>45840</v>
      </c>
      <c r="E36" t="s">
        <v>1536</v>
      </c>
      <c r="F36" t="s">
        <v>1543</v>
      </c>
      <c r="G36" s="1">
        <v>45839.777106481481</v>
      </c>
      <c r="H36" t="s">
        <v>11112</v>
      </c>
    </row>
    <row r="37" spans="1:8" x14ac:dyDescent="0.25">
      <c r="A37" t="s">
        <v>4548</v>
      </c>
      <c r="B37" s="1">
        <v>45840</v>
      </c>
      <c r="C37" t="s">
        <v>1535</v>
      </c>
      <c r="D37" s="1">
        <v>45840</v>
      </c>
      <c r="E37" t="s">
        <v>1536</v>
      </c>
      <c r="F37" t="s">
        <v>1543</v>
      </c>
      <c r="G37" s="1">
        <v>45839.777106481481</v>
      </c>
      <c r="H37" t="s">
        <v>11113</v>
      </c>
    </row>
    <row r="38" spans="1:8" x14ac:dyDescent="0.25">
      <c r="A38" t="s">
        <v>4549</v>
      </c>
      <c r="B38" s="1">
        <v>45840</v>
      </c>
      <c r="C38" t="s">
        <v>1535</v>
      </c>
      <c r="D38" s="1">
        <v>45840</v>
      </c>
      <c r="E38" t="s">
        <v>1536</v>
      </c>
      <c r="F38" t="s">
        <v>1543</v>
      </c>
      <c r="G38" s="1">
        <v>45839.777106481481</v>
      </c>
      <c r="H38" t="s">
        <v>11114</v>
      </c>
    </row>
    <row r="39" spans="1:8" x14ac:dyDescent="0.25">
      <c r="A39" t="s">
        <v>3497</v>
      </c>
      <c r="B39" s="1">
        <v>45840</v>
      </c>
      <c r="C39" t="s">
        <v>1535</v>
      </c>
      <c r="D39" s="1">
        <v>45840</v>
      </c>
      <c r="E39" t="s">
        <v>1536</v>
      </c>
      <c r="F39" t="s">
        <v>1543</v>
      </c>
      <c r="G39" s="1">
        <v>45839.777106481481</v>
      </c>
      <c r="H39" t="s">
        <v>11115</v>
      </c>
    </row>
    <row r="40" spans="1:8" x14ac:dyDescent="0.25">
      <c r="A40" t="s">
        <v>3589</v>
      </c>
      <c r="B40" s="1">
        <v>45840</v>
      </c>
      <c r="C40" t="s">
        <v>1535</v>
      </c>
      <c r="D40" s="1">
        <v>45840</v>
      </c>
      <c r="E40" t="s">
        <v>1536</v>
      </c>
      <c r="F40" t="s">
        <v>1543</v>
      </c>
      <c r="G40" s="1">
        <v>45839.777106481481</v>
      </c>
      <c r="H40" t="s">
        <v>11116</v>
      </c>
    </row>
    <row r="41" spans="1:8" x14ac:dyDescent="0.25">
      <c r="A41" t="s">
        <v>3499</v>
      </c>
      <c r="B41" s="1">
        <v>45840</v>
      </c>
      <c r="C41" t="s">
        <v>1535</v>
      </c>
      <c r="D41" s="1">
        <v>45840</v>
      </c>
      <c r="E41" t="s">
        <v>1536</v>
      </c>
      <c r="F41" t="s">
        <v>1543</v>
      </c>
      <c r="G41" s="1">
        <v>45839.777106481481</v>
      </c>
      <c r="H41" t="s">
        <v>11117</v>
      </c>
    </row>
    <row r="42" spans="1:8" x14ac:dyDescent="0.25">
      <c r="A42" t="s">
        <v>4554</v>
      </c>
      <c r="B42" s="1">
        <v>45840</v>
      </c>
      <c r="C42" t="s">
        <v>1535</v>
      </c>
      <c r="D42" s="1">
        <v>45840</v>
      </c>
      <c r="E42" t="s">
        <v>1536</v>
      </c>
      <c r="F42" t="s">
        <v>1543</v>
      </c>
      <c r="G42" s="1">
        <v>45839.777106481481</v>
      </c>
      <c r="H42" t="s">
        <v>11118</v>
      </c>
    </row>
    <row r="43" spans="1:8" x14ac:dyDescent="0.25">
      <c r="A43" t="s">
        <v>3494</v>
      </c>
      <c r="B43" s="1">
        <v>45840</v>
      </c>
      <c r="C43" t="s">
        <v>1535</v>
      </c>
      <c r="D43" s="1">
        <v>45840</v>
      </c>
      <c r="E43" t="s">
        <v>1536</v>
      </c>
      <c r="F43" t="s">
        <v>1543</v>
      </c>
      <c r="G43" s="1">
        <v>45839.777106481481</v>
      </c>
      <c r="H43" t="s">
        <v>11119</v>
      </c>
    </row>
    <row r="44" spans="1:8" x14ac:dyDescent="0.25">
      <c r="A44" t="s">
        <v>3486</v>
      </c>
      <c r="B44" s="1">
        <v>45840</v>
      </c>
      <c r="C44" t="s">
        <v>1535</v>
      </c>
      <c r="D44" s="1">
        <v>45840</v>
      </c>
      <c r="E44" t="s">
        <v>1536</v>
      </c>
      <c r="F44" t="s">
        <v>1543</v>
      </c>
      <c r="G44" s="1">
        <v>45839.777106481481</v>
      </c>
      <c r="H44" t="s">
        <v>11120</v>
      </c>
    </row>
    <row r="45" spans="1:8" x14ac:dyDescent="0.25">
      <c r="A45" t="s">
        <v>3487</v>
      </c>
      <c r="B45" s="1">
        <v>45840</v>
      </c>
      <c r="C45" t="s">
        <v>1535</v>
      </c>
      <c r="D45" s="1">
        <v>45840</v>
      </c>
      <c r="E45" t="s">
        <v>1536</v>
      </c>
      <c r="F45" t="s">
        <v>1543</v>
      </c>
      <c r="G45" s="1">
        <v>45839.777106481481</v>
      </c>
      <c r="H45" t="s">
        <v>11121</v>
      </c>
    </row>
    <row r="46" spans="1:8" x14ac:dyDescent="0.25">
      <c r="A46" t="s">
        <v>3488</v>
      </c>
      <c r="B46" s="1">
        <v>45840</v>
      </c>
      <c r="C46" t="s">
        <v>1535</v>
      </c>
      <c r="D46" s="1">
        <v>45840</v>
      </c>
      <c r="E46" t="s">
        <v>1536</v>
      </c>
      <c r="F46" t="s">
        <v>1543</v>
      </c>
      <c r="G46" s="1">
        <v>45839.777106481481</v>
      </c>
      <c r="H46" t="s">
        <v>11122</v>
      </c>
    </row>
    <row r="47" spans="1:8" x14ac:dyDescent="0.25">
      <c r="A47" t="s">
        <v>3489</v>
      </c>
      <c r="B47" s="1">
        <v>45840</v>
      </c>
      <c r="C47" t="s">
        <v>1535</v>
      </c>
      <c r="D47" s="1">
        <v>45840</v>
      </c>
      <c r="E47" t="s">
        <v>1536</v>
      </c>
      <c r="F47" t="s">
        <v>1543</v>
      </c>
      <c r="G47" s="1">
        <v>45839.777106481481</v>
      </c>
      <c r="H47" t="s">
        <v>11123</v>
      </c>
    </row>
    <row r="48" spans="1:8" x14ac:dyDescent="0.25">
      <c r="A48" t="s">
        <v>3490</v>
      </c>
      <c r="B48" s="1">
        <v>45840</v>
      </c>
      <c r="C48" t="s">
        <v>1535</v>
      </c>
      <c r="D48" s="1">
        <v>45840</v>
      </c>
      <c r="E48" t="s">
        <v>1536</v>
      </c>
      <c r="F48" t="s">
        <v>1543</v>
      </c>
      <c r="G48" s="1">
        <v>45839.777106481481</v>
      </c>
      <c r="H48" t="s">
        <v>11124</v>
      </c>
    </row>
    <row r="49" spans="1:8" x14ac:dyDescent="0.25">
      <c r="A49" t="s">
        <v>3551</v>
      </c>
      <c r="B49" s="1">
        <v>45840</v>
      </c>
      <c r="C49" t="s">
        <v>1535</v>
      </c>
      <c r="D49" s="1">
        <v>45840</v>
      </c>
      <c r="E49" t="s">
        <v>1536</v>
      </c>
      <c r="F49" t="s">
        <v>1543</v>
      </c>
      <c r="G49" s="1">
        <v>45839.777106481481</v>
      </c>
      <c r="H49" t="s">
        <v>11125</v>
      </c>
    </row>
    <row r="50" spans="1:8" x14ac:dyDescent="0.25">
      <c r="A50" t="s">
        <v>3491</v>
      </c>
      <c r="B50" s="1">
        <v>45840</v>
      </c>
      <c r="C50" t="s">
        <v>1535</v>
      </c>
      <c r="D50" s="1">
        <v>45840</v>
      </c>
      <c r="E50" t="s">
        <v>1536</v>
      </c>
      <c r="F50" t="s">
        <v>1543</v>
      </c>
      <c r="G50" s="1">
        <v>45839.777106481481</v>
      </c>
      <c r="H50" t="s">
        <v>11126</v>
      </c>
    </row>
    <row r="51" spans="1:8" x14ac:dyDescent="0.25">
      <c r="A51" t="s">
        <v>3557</v>
      </c>
      <c r="B51" s="1">
        <v>45840</v>
      </c>
      <c r="C51" t="s">
        <v>1535</v>
      </c>
      <c r="D51" s="1">
        <v>45840</v>
      </c>
      <c r="E51" t="s">
        <v>1536</v>
      </c>
      <c r="F51" t="s">
        <v>1543</v>
      </c>
      <c r="G51" s="1">
        <v>45839.777106481481</v>
      </c>
      <c r="H51" t="s">
        <v>11127</v>
      </c>
    </row>
    <row r="52" spans="1:8" x14ac:dyDescent="0.25">
      <c r="A52" t="s">
        <v>3588</v>
      </c>
      <c r="B52" s="1">
        <v>45840</v>
      </c>
      <c r="C52" t="s">
        <v>1535</v>
      </c>
      <c r="D52" s="1">
        <v>45840</v>
      </c>
      <c r="E52" t="s">
        <v>1536</v>
      </c>
      <c r="F52" t="s">
        <v>1543</v>
      </c>
      <c r="G52" s="1">
        <v>45839.777106481481</v>
      </c>
      <c r="H52" t="s">
        <v>11128</v>
      </c>
    </row>
    <row r="53" spans="1:8" x14ac:dyDescent="0.25">
      <c r="A53" t="s">
        <v>5400</v>
      </c>
      <c r="B53" s="1">
        <v>45840</v>
      </c>
      <c r="C53" t="s">
        <v>1535</v>
      </c>
      <c r="D53" s="1">
        <v>45840</v>
      </c>
      <c r="E53" t="s">
        <v>1536</v>
      </c>
      <c r="F53" t="s">
        <v>1544</v>
      </c>
      <c r="G53" s="1">
        <v>45839.777106481481</v>
      </c>
      <c r="H53" t="s">
        <v>11129</v>
      </c>
    </row>
    <row r="54" spans="1:8" x14ac:dyDescent="0.25">
      <c r="A54" t="s">
        <v>5439</v>
      </c>
      <c r="B54" s="1">
        <v>45840</v>
      </c>
      <c r="C54" t="s">
        <v>1535</v>
      </c>
      <c r="D54" s="1">
        <v>45841</v>
      </c>
      <c r="E54" t="s">
        <v>1536</v>
      </c>
      <c r="F54" t="s">
        <v>1545</v>
      </c>
      <c r="G54" s="1">
        <v>45839.777106481481</v>
      </c>
      <c r="H54" t="s">
        <v>11130</v>
      </c>
    </row>
    <row r="55" spans="1:8" x14ac:dyDescent="0.25">
      <c r="A55" t="s">
        <v>5461</v>
      </c>
      <c r="B55" s="1">
        <v>45840</v>
      </c>
      <c r="C55" t="s">
        <v>1535</v>
      </c>
      <c r="D55" s="1">
        <v>45841</v>
      </c>
      <c r="E55" t="s">
        <v>1536</v>
      </c>
      <c r="F55" t="s">
        <v>1545</v>
      </c>
      <c r="G55" s="1">
        <v>45839.777106481481</v>
      </c>
      <c r="H55" t="s">
        <v>11131</v>
      </c>
    </row>
    <row r="56" spans="1:8" x14ac:dyDescent="0.25">
      <c r="A56" t="s">
        <v>6316</v>
      </c>
      <c r="B56" s="1">
        <v>45840</v>
      </c>
      <c r="C56" t="s">
        <v>1535</v>
      </c>
      <c r="D56" s="1">
        <v>45841</v>
      </c>
      <c r="E56" t="s">
        <v>1536</v>
      </c>
      <c r="F56" t="s">
        <v>1547</v>
      </c>
      <c r="G56" s="1">
        <v>45839.777106481481</v>
      </c>
      <c r="H56" t="s">
        <v>11132</v>
      </c>
    </row>
    <row r="57" spans="1:8" x14ac:dyDescent="0.25">
      <c r="A57" t="s">
        <v>5463</v>
      </c>
      <c r="B57" s="1">
        <v>45840</v>
      </c>
      <c r="C57" t="s">
        <v>1535</v>
      </c>
      <c r="D57" s="1">
        <v>45841</v>
      </c>
      <c r="E57" t="s">
        <v>1536</v>
      </c>
      <c r="F57" t="s">
        <v>1548</v>
      </c>
      <c r="G57" s="1">
        <v>45839.777106481481</v>
      </c>
      <c r="H57" t="s">
        <v>11133</v>
      </c>
    </row>
    <row r="58" spans="1:8" x14ac:dyDescent="0.25">
      <c r="A58" t="s">
        <v>6338</v>
      </c>
      <c r="B58" s="1">
        <v>45840</v>
      </c>
      <c r="C58" t="s">
        <v>1535</v>
      </c>
      <c r="D58" s="1">
        <v>45842</v>
      </c>
      <c r="E58" t="s">
        <v>1536</v>
      </c>
      <c r="F58" t="s">
        <v>1549</v>
      </c>
      <c r="G58" s="1">
        <v>45839.777106481481</v>
      </c>
      <c r="H58" t="s">
        <v>11134</v>
      </c>
    </row>
    <row r="59" spans="1:8" x14ac:dyDescent="0.25">
      <c r="A59" t="s">
        <v>7835</v>
      </c>
      <c r="B59" s="1">
        <v>45840</v>
      </c>
      <c r="C59" t="s">
        <v>1535</v>
      </c>
      <c r="D59" s="1">
        <v>45842</v>
      </c>
      <c r="E59" t="s">
        <v>1536</v>
      </c>
      <c r="F59" t="s">
        <v>1550</v>
      </c>
      <c r="G59" s="1">
        <v>45839.777106481481</v>
      </c>
      <c r="H59" t="s">
        <v>11135</v>
      </c>
    </row>
    <row r="60" spans="1:8" x14ac:dyDescent="0.25">
      <c r="A60" t="s">
        <v>7836</v>
      </c>
      <c r="B60" s="1">
        <v>45840</v>
      </c>
      <c r="C60" t="s">
        <v>1535</v>
      </c>
      <c r="D60" s="1">
        <v>45842</v>
      </c>
      <c r="E60" t="s">
        <v>1536</v>
      </c>
      <c r="F60" t="s">
        <v>1550</v>
      </c>
      <c r="G60" s="1">
        <v>45839.777106481481</v>
      </c>
      <c r="H60" t="s">
        <v>11136</v>
      </c>
    </row>
    <row r="61" spans="1:8" x14ac:dyDescent="0.25">
      <c r="A61" t="s">
        <v>7891</v>
      </c>
      <c r="B61" s="1">
        <v>45840</v>
      </c>
      <c r="C61" t="s">
        <v>1535</v>
      </c>
      <c r="D61" s="1">
        <v>45843</v>
      </c>
      <c r="E61" t="s">
        <v>1536</v>
      </c>
      <c r="F61" t="s">
        <v>1551</v>
      </c>
      <c r="G61" s="1">
        <v>45839.777106481481</v>
      </c>
      <c r="H61" t="s">
        <v>11137</v>
      </c>
    </row>
    <row r="62" spans="1:8" x14ac:dyDescent="0.25">
      <c r="A62" t="s">
        <v>5460</v>
      </c>
      <c r="B62" s="1">
        <v>45840</v>
      </c>
      <c r="C62" t="s">
        <v>1535</v>
      </c>
      <c r="D62" s="1">
        <v>45845</v>
      </c>
      <c r="E62" t="s">
        <v>1536</v>
      </c>
      <c r="F62" t="s">
        <v>1552</v>
      </c>
      <c r="G62" s="1">
        <v>45839.777106481481</v>
      </c>
      <c r="H62" t="s">
        <v>11138</v>
      </c>
    </row>
    <row r="63" spans="1:8" x14ac:dyDescent="0.25">
      <c r="A63" t="s">
        <v>4581</v>
      </c>
      <c r="B63" s="1">
        <v>45840</v>
      </c>
      <c r="C63" t="s">
        <v>1546</v>
      </c>
      <c r="D63" s="1">
        <v>45839</v>
      </c>
      <c r="E63" t="s">
        <v>1536</v>
      </c>
      <c r="F63" t="s">
        <v>1537</v>
      </c>
      <c r="G63" s="1">
        <v>45839.777106481481</v>
      </c>
      <c r="H63" t="s">
        <v>11139</v>
      </c>
    </row>
    <row r="64" spans="1:8" x14ac:dyDescent="0.25">
      <c r="A64" t="s">
        <v>6260</v>
      </c>
      <c r="B64" s="1">
        <v>45840</v>
      </c>
      <c r="C64" t="s">
        <v>1546</v>
      </c>
      <c r="D64" s="1">
        <v>45840</v>
      </c>
      <c r="E64" t="s">
        <v>1536</v>
      </c>
      <c r="F64" t="s">
        <v>1538</v>
      </c>
      <c r="G64" s="1">
        <v>45839.777106481481</v>
      </c>
      <c r="H64" t="s">
        <v>11140</v>
      </c>
    </row>
    <row r="65" spans="1:8" x14ac:dyDescent="0.25">
      <c r="A65" t="s">
        <v>5434</v>
      </c>
      <c r="B65" s="1">
        <v>45840</v>
      </c>
      <c r="C65" t="s">
        <v>1546</v>
      </c>
      <c r="D65" s="1">
        <v>45840</v>
      </c>
      <c r="E65" t="s">
        <v>1536</v>
      </c>
      <c r="F65" t="s">
        <v>1538</v>
      </c>
      <c r="G65" s="1">
        <v>45839.777106481481</v>
      </c>
      <c r="H65" t="s">
        <v>11141</v>
      </c>
    </row>
    <row r="66" spans="1:8" x14ac:dyDescent="0.25">
      <c r="A66" t="s">
        <v>5433</v>
      </c>
      <c r="B66" s="1">
        <v>45840</v>
      </c>
      <c r="C66" t="s">
        <v>1546</v>
      </c>
      <c r="D66" s="1">
        <v>45840</v>
      </c>
      <c r="E66" t="s">
        <v>1536</v>
      </c>
      <c r="F66" t="s">
        <v>1538</v>
      </c>
      <c r="G66" s="1">
        <v>45839.777106481481</v>
      </c>
      <c r="H66" t="s">
        <v>11142</v>
      </c>
    </row>
    <row r="67" spans="1:8" x14ac:dyDescent="0.25">
      <c r="A67" t="s">
        <v>5847</v>
      </c>
      <c r="B67" s="1">
        <v>45840</v>
      </c>
      <c r="C67" t="s">
        <v>1546</v>
      </c>
      <c r="D67" s="1">
        <v>45840</v>
      </c>
      <c r="E67" t="s">
        <v>1536</v>
      </c>
      <c r="F67" t="s">
        <v>1539</v>
      </c>
      <c r="G67" s="1">
        <v>45839.777106481481</v>
      </c>
      <c r="H67" t="s">
        <v>11143</v>
      </c>
    </row>
    <row r="68" spans="1:8" x14ac:dyDescent="0.25">
      <c r="A68" t="s">
        <v>5845</v>
      </c>
      <c r="B68" s="1">
        <v>45840</v>
      </c>
      <c r="C68" t="s">
        <v>1546</v>
      </c>
      <c r="D68" s="1">
        <v>45840</v>
      </c>
      <c r="E68" t="s">
        <v>1536</v>
      </c>
      <c r="F68" t="s">
        <v>1539</v>
      </c>
      <c r="G68" s="1">
        <v>45839.777106481481</v>
      </c>
      <c r="H68" t="s">
        <v>11144</v>
      </c>
    </row>
    <row r="69" spans="1:8" x14ac:dyDescent="0.25">
      <c r="A69" t="s">
        <v>5825</v>
      </c>
      <c r="B69" s="1">
        <v>45840</v>
      </c>
      <c r="C69" t="s">
        <v>1546</v>
      </c>
      <c r="D69" s="1">
        <v>45840</v>
      </c>
      <c r="E69" t="s">
        <v>1536</v>
      </c>
      <c r="F69" t="s">
        <v>1539</v>
      </c>
      <c r="G69" s="1">
        <v>45839.777106481481</v>
      </c>
      <c r="H69" t="s">
        <v>11145</v>
      </c>
    </row>
    <row r="70" spans="1:8" x14ac:dyDescent="0.25">
      <c r="A70" t="s">
        <v>5846</v>
      </c>
      <c r="B70" s="1">
        <v>45840</v>
      </c>
      <c r="C70" t="s">
        <v>1546</v>
      </c>
      <c r="D70" s="1">
        <v>45840</v>
      </c>
      <c r="E70" t="s">
        <v>1536</v>
      </c>
      <c r="F70" t="s">
        <v>1539</v>
      </c>
      <c r="G70" s="1">
        <v>45839.777106481481</v>
      </c>
      <c r="H70" t="s">
        <v>11146</v>
      </c>
    </row>
    <row r="71" spans="1:8" x14ac:dyDescent="0.25">
      <c r="A71" t="s">
        <v>5850</v>
      </c>
      <c r="B71" s="1">
        <v>45840</v>
      </c>
      <c r="C71" t="s">
        <v>1546</v>
      </c>
      <c r="D71" s="1">
        <v>45840</v>
      </c>
      <c r="E71" t="s">
        <v>1536</v>
      </c>
      <c r="F71" t="s">
        <v>1539</v>
      </c>
      <c r="G71" s="1">
        <v>45839.777106481481</v>
      </c>
      <c r="H71" t="s">
        <v>11147</v>
      </c>
    </row>
    <row r="72" spans="1:8" x14ac:dyDescent="0.25">
      <c r="A72" t="s">
        <v>5851</v>
      </c>
      <c r="B72" s="1">
        <v>45840</v>
      </c>
      <c r="C72" t="s">
        <v>1546</v>
      </c>
      <c r="D72" s="1">
        <v>45840</v>
      </c>
      <c r="E72" t="s">
        <v>1536</v>
      </c>
      <c r="F72" t="s">
        <v>1539</v>
      </c>
      <c r="G72" s="1">
        <v>45839.777106481481</v>
      </c>
      <c r="H72" t="s">
        <v>11148</v>
      </c>
    </row>
    <row r="73" spans="1:8" x14ac:dyDescent="0.25">
      <c r="A73" t="s">
        <v>5410</v>
      </c>
      <c r="B73" s="1">
        <v>45840</v>
      </c>
      <c r="C73" t="s">
        <v>1546</v>
      </c>
      <c r="D73" s="1">
        <v>45840</v>
      </c>
      <c r="E73" t="s">
        <v>1536</v>
      </c>
      <c r="F73" t="s">
        <v>1540</v>
      </c>
      <c r="G73" s="1">
        <v>45839.777106481481</v>
      </c>
      <c r="H73" t="s">
        <v>11149</v>
      </c>
    </row>
    <row r="74" spans="1:8" x14ac:dyDescent="0.25">
      <c r="A74" t="s">
        <v>7899</v>
      </c>
      <c r="B74" s="1">
        <v>45840</v>
      </c>
      <c r="C74" t="s">
        <v>1546</v>
      </c>
      <c r="D74" s="1">
        <v>45840</v>
      </c>
      <c r="E74" t="s">
        <v>1536</v>
      </c>
      <c r="F74" t="s">
        <v>1540</v>
      </c>
      <c r="G74" s="1">
        <v>45839.777106481481</v>
      </c>
      <c r="H74" t="s">
        <v>11150</v>
      </c>
    </row>
    <row r="75" spans="1:8" x14ac:dyDescent="0.25">
      <c r="A75" t="s">
        <v>5411</v>
      </c>
      <c r="B75" s="1">
        <v>45840</v>
      </c>
      <c r="C75" t="s">
        <v>1546</v>
      </c>
      <c r="D75" s="1">
        <v>45840</v>
      </c>
      <c r="E75" t="s">
        <v>1536</v>
      </c>
      <c r="F75" t="s">
        <v>1541</v>
      </c>
      <c r="G75" s="1">
        <v>45839.777106481481</v>
      </c>
      <c r="H75" t="s">
        <v>11151</v>
      </c>
    </row>
    <row r="76" spans="1:8" x14ac:dyDescent="0.25">
      <c r="A76" t="s">
        <v>5810</v>
      </c>
      <c r="B76" s="1">
        <v>45840</v>
      </c>
      <c r="C76" t="s">
        <v>1546</v>
      </c>
      <c r="D76" s="1">
        <v>45840</v>
      </c>
      <c r="E76" t="s">
        <v>1536</v>
      </c>
      <c r="F76" t="s">
        <v>1542</v>
      </c>
      <c r="G76" s="1">
        <v>45839.777106481481</v>
      </c>
      <c r="H76" t="s">
        <v>11152</v>
      </c>
    </row>
    <row r="77" spans="1:8" x14ac:dyDescent="0.25">
      <c r="A77" t="s">
        <v>5818</v>
      </c>
      <c r="B77" s="1">
        <v>45840</v>
      </c>
      <c r="C77" t="s">
        <v>1546</v>
      </c>
      <c r="D77" s="1">
        <v>45840</v>
      </c>
      <c r="E77" t="s">
        <v>1536</v>
      </c>
      <c r="F77" t="s">
        <v>1542</v>
      </c>
      <c r="G77" s="1">
        <v>45839.777106481481</v>
      </c>
      <c r="H77" t="s">
        <v>11153</v>
      </c>
    </row>
    <row r="78" spans="1:8" x14ac:dyDescent="0.25">
      <c r="A78" t="s">
        <v>6289</v>
      </c>
      <c r="B78" s="1">
        <v>45840</v>
      </c>
      <c r="C78" t="s">
        <v>1546</v>
      </c>
      <c r="D78" s="1">
        <v>45840</v>
      </c>
      <c r="E78" t="s">
        <v>1536</v>
      </c>
      <c r="F78" t="s">
        <v>1543</v>
      </c>
      <c r="G78" s="1">
        <v>45839.777106481481</v>
      </c>
      <c r="H78" t="s">
        <v>11154</v>
      </c>
    </row>
    <row r="79" spans="1:8" x14ac:dyDescent="0.25">
      <c r="A79" t="s">
        <v>7845</v>
      </c>
      <c r="B79" s="1">
        <v>45840</v>
      </c>
      <c r="C79" t="s">
        <v>1546</v>
      </c>
      <c r="D79" s="1">
        <v>45840</v>
      </c>
      <c r="E79" t="s">
        <v>1536</v>
      </c>
      <c r="F79" t="s">
        <v>1543</v>
      </c>
      <c r="G79" s="1">
        <v>45839.777106481481</v>
      </c>
      <c r="H79" t="s">
        <v>11155</v>
      </c>
    </row>
    <row r="80" spans="1:8" x14ac:dyDescent="0.25">
      <c r="A80" t="s">
        <v>7844</v>
      </c>
      <c r="B80" s="1">
        <v>45840</v>
      </c>
      <c r="C80" t="s">
        <v>1546</v>
      </c>
      <c r="D80" s="1">
        <v>45840</v>
      </c>
      <c r="E80" t="s">
        <v>1536</v>
      </c>
      <c r="F80" t="s">
        <v>1543</v>
      </c>
      <c r="G80" s="1">
        <v>45839.777106481481</v>
      </c>
      <c r="H80" t="s">
        <v>11156</v>
      </c>
    </row>
    <row r="81" spans="1:8" x14ac:dyDescent="0.25">
      <c r="A81" t="s">
        <v>7843</v>
      </c>
      <c r="B81" s="1">
        <v>45840</v>
      </c>
      <c r="C81" t="s">
        <v>1546</v>
      </c>
      <c r="D81" s="1">
        <v>45840</v>
      </c>
      <c r="E81" t="s">
        <v>1536</v>
      </c>
      <c r="F81" t="s">
        <v>1543</v>
      </c>
      <c r="G81" s="1">
        <v>45839.777106481481</v>
      </c>
      <c r="H81" t="s">
        <v>11157</v>
      </c>
    </row>
    <row r="82" spans="1:8" x14ac:dyDescent="0.25">
      <c r="A82" t="s">
        <v>2706</v>
      </c>
      <c r="B82" s="1">
        <v>45840</v>
      </c>
      <c r="C82" t="s">
        <v>1546</v>
      </c>
      <c r="D82" s="1">
        <v>45840</v>
      </c>
      <c r="E82" t="s">
        <v>1536</v>
      </c>
      <c r="F82" t="s">
        <v>1544</v>
      </c>
      <c r="G82" s="1">
        <v>45839.777106481481</v>
      </c>
      <c r="H82" t="s">
        <v>11158</v>
      </c>
    </row>
    <row r="83" spans="1:8" x14ac:dyDescent="0.25">
      <c r="A83" t="s">
        <v>2705</v>
      </c>
      <c r="B83" s="1">
        <v>45840</v>
      </c>
      <c r="C83" t="s">
        <v>1546</v>
      </c>
      <c r="D83" s="1">
        <v>45840</v>
      </c>
      <c r="E83" t="s">
        <v>1536</v>
      </c>
      <c r="F83" t="s">
        <v>1544</v>
      </c>
      <c r="G83" s="1">
        <v>45839.777106481481</v>
      </c>
      <c r="H83" t="s">
        <v>11159</v>
      </c>
    </row>
    <row r="84" spans="1:8" x14ac:dyDescent="0.25">
      <c r="A84" t="s">
        <v>2704</v>
      </c>
      <c r="B84" s="1">
        <v>45840</v>
      </c>
      <c r="C84" t="s">
        <v>1546</v>
      </c>
      <c r="D84" s="1">
        <v>45840</v>
      </c>
      <c r="E84" t="s">
        <v>1536</v>
      </c>
      <c r="F84" t="s">
        <v>1544</v>
      </c>
      <c r="G84" s="1">
        <v>45839.777106481481</v>
      </c>
      <c r="H84" t="s">
        <v>11160</v>
      </c>
    </row>
    <row r="85" spans="1:8" x14ac:dyDescent="0.25">
      <c r="A85" t="s">
        <v>2438</v>
      </c>
      <c r="B85" s="1">
        <v>45840</v>
      </c>
      <c r="C85" t="s">
        <v>1546</v>
      </c>
      <c r="D85" s="1">
        <v>45840</v>
      </c>
      <c r="E85" t="s">
        <v>1536</v>
      </c>
      <c r="F85" t="s">
        <v>1544</v>
      </c>
      <c r="G85" s="1">
        <v>45839.777106481481</v>
      </c>
      <c r="H85" t="s">
        <v>11161</v>
      </c>
    </row>
    <row r="86" spans="1:8" x14ac:dyDescent="0.25">
      <c r="A86" t="s">
        <v>2703</v>
      </c>
      <c r="B86" s="1">
        <v>45840</v>
      </c>
      <c r="C86" t="s">
        <v>1546</v>
      </c>
      <c r="D86" s="1">
        <v>45840</v>
      </c>
      <c r="E86" t="s">
        <v>1536</v>
      </c>
      <c r="F86" t="s">
        <v>1544</v>
      </c>
      <c r="G86" s="1">
        <v>45839.777106481481</v>
      </c>
      <c r="H86" t="s">
        <v>11162</v>
      </c>
    </row>
    <row r="87" spans="1:8" x14ac:dyDescent="0.25">
      <c r="A87" t="s">
        <v>2702</v>
      </c>
      <c r="B87" s="1">
        <v>45840</v>
      </c>
      <c r="C87" t="s">
        <v>1546</v>
      </c>
      <c r="D87" s="1">
        <v>45840</v>
      </c>
      <c r="E87" t="s">
        <v>1536</v>
      </c>
      <c r="F87" t="s">
        <v>1544</v>
      </c>
      <c r="G87" s="1">
        <v>45839.777106481481</v>
      </c>
      <c r="H87" t="s">
        <v>11163</v>
      </c>
    </row>
    <row r="88" spans="1:8" x14ac:dyDescent="0.25">
      <c r="A88" t="s">
        <v>2707</v>
      </c>
      <c r="B88" s="1">
        <v>45840</v>
      </c>
      <c r="C88" t="s">
        <v>1546</v>
      </c>
      <c r="D88" s="1">
        <v>45840</v>
      </c>
      <c r="E88" t="s">
        <v>1536</v>
      </c>
      <c r="F88" t="s">
        <v>1544</v>
      </c>
      <c r="G88" s="1">
        <v>45839.777106481481</v>
      </c>
      <c r="H88" t="s">
        <v>11164</v>
      </c>
    </row>
    <row r="89" spans="1:8" x14ac:dyDescent="0.25">
      <c r="A89" t="s">
        <v>6275</v>
      </c>
      <c r="B89" s="1">
        <v>45840</v>
      </c>
      <c r="C89" t="s">
        <v>1546</v>
      </c>
      <c r="D89" s="1">
        <v>45840</v>
      </c>
      <c r="E89" t="s">
        <v>1536</v>
      </c>
      <c r="F89" t="s">
        <v>1545</v>
      </c>
      <c r="G89" s="1">
        <v>45839.777106481481</v>
      </c>
      <c r="H89" t="s">
        <v>11165</v>
      </c>
    </row>
    <row r="90" spans="1:8" x14ac:dyDescent="0.25">
      <c r="A90" t="s">
        <v>5424</v>
      </c>
      <c r="B90" s="1">
        <v>45840</v>
      </c>
      <c r="C90" t="s">
        <v>1546</v>
      </c>
      <c r="D90" s="1">
        <v>45841</v>
      </c>
      <c r="E90" t="s">
        <v>1536</v>
      </c>
      <c r="F90" t="s">
        <v>1547</v>
      </c>
      <c r="G90" s="1">
        <v>45839.777106481481</v>
      </c>
      <c r="H90" t="s">
        <v>11166</v>
      </c>
    </row>
    <row r="91" spans="1:8" x14ac:dyDescent="0.25">
      <c r="A91" t="s">
        <v>5477</v>
      </c>
      <c r="B91" s="1">
        <v>45840</v>
      </c>
      <c r="C91" t="s">
        <v>1546</v>
      </c>
      <c r="D91" s="1">
        <v>45841</v>
      </c>
      <c r="E91" t="s">
        <v>1536</v>
      </c>
      <c r="F91" t="s">
        <v>1548</v>
      </c>
      <c r="G91" s="1">
        <v>45839.777106481481</v>
      </c>
      <c r="H91" t="s">
        <v>11167</v>
      </c>
    </row>
    <row r="92" spans="1:8" x14ac:dyDescent="0.25">
      <c r="A92" t="s">
        <v>5909</v>
      </c>
      <c r="B92" s="1">
        <v>45840</v>
      </c>
      <c r="C92" t="s">
        <v>1546</v>
      </c>
      <c r="D92" s="1">
        <v>45841</v>
      </c>
      <c r="E92" t="s">
        <v>1536</v>
      </c>
      <c r="F92" t="s">
        <v>1548</v>
      </c>
      <c r="G92" s="1">
        <v>45839.777106481481</v>
      </c>
      <c r="H92" t="s">
        <v>11168</v>
      </c>
    </row>
    <row r="93" spans="1:8" x14ac:dyDescent="0.25">
      <c r="A93" t="s">
        <v>6360</v>
      </c>
      <c r="B93" s="1">
        <v>45840</v>
      </c>
      <c r="C93" t="s">
        <v>1546</v>
      </c>
      <c r="D93" s="1">
        <v>45842</v>
      </c>
      <c r="E93" t="s">
        <v>1536</v>
      </c>
      <c r="F93" t="s">
        <v>1549</v>
      </c>
      <c r="G93" s="1">
        <v>45839.777106481481</v>
      </c>
      <c r="H93" t="s">
        <v>11169</v>
      </c>
    </row>
    <row r="94" spans="1:8" x14ac:dyDescent="0.25">
      <c r="A94" t="s">
        <v>6382</v>
      </c>
      <c r="B94" s="1">
        <v>45840</v>
      </c>
      <c r="C94" t="s">
        <v>1546</v>
      </c>
      <c r="D94" s="1">
        <v>45842</v>
      </c>
      <c r="E94" t="s">
        <v>1536</v>
      </c>
      <c r="F94" t="s">
        <v>1550</v>
      </c>
      <c r="G94" s="1">
        <v>45839.777106481481</v>
      </c>
      <c r="H94" t="s">
        <v>11170</v>
      </c>
    </row>
    <row r="95" spans="1:8" x14ac:dyDescent="0.25">
      <c r="A95" t="s">
        <v>7897</v>
      </c>
      <c r="B95" s="1">
        <v>45840</v>
      </c>
      <c r="C95" t="s">
        <v>1546</v>
      </c>
      <c r="D95" s="1">
        <v>45843</v>
      </c>
      <c r="E95" t="s">
        <v>1536</v>
      </c>
      <c r="F95" t="s">
        <v>1551</v>
      </c>
      <c r="G95" s="1">
        <v>45839.777106481481</v>
      </c>
      <c r="H95" t="s">
        <v>11171</v>
      </c>
    </row>
    <row r="96" spans="1:8" x14ac:dyDescent="0.25">
      <c r="A96" t="s">
        <v>5415</v>
      </c>
      <c r="B96" s="1">
        <v>45840</v>
      </c>
      <c r="C96" t="s">
        <v>1546</v>
      </c>
      <c r="D96" s="1">
        <v>45845</v>
      </c>
      <c r="E96" t="s">
        <v>1536</v>
      </c>
      <c r="F96" t="s">
        <v>1552</v>
      </c>
      <c r="G96" s="1">
        <v>45839.777106481481</v>
      </c>
      <c r="H96" t="s">
        <v>11172</v>
      </c>
    </row>
    <row r="97" spans="1:8" x14ac:dyDescent="0.25">
      <c r="A97" t="s">
        <v>6296</v>
      </c>
      <c r="B97" s="1">
        <v>45840</v>
      </c>
      <c r="C97" t="s">
        <v>3694</v>
      </c>
      <c r="D97" s="1">
        <v>45840</v>
      </c>
      <c r="E97" t="s">
        <v>1618</v>
      </c>
      <c r="F97" t="s">
        <v>1609</v>
      </c>
      <c r="G97" s="1">
        <v>45839.777106481481</v>
      </c>
      <c r="H97" t="s">
        <v>11173</v>
      </c>
    </row>
    <row r="98" spans="1:8" x14ac:dyDescent="0.25">
      <c r="A98" t="s">
        <v>804</v>
      </c>
      <c r="B98" s="1">
        <v>45840</v>
      </c>
      <c r="C98" t="s">
        <v>3694</v>
      </c>
      <c r="D98" s="1">
        <v>45841</v>
      </c>
      <c r="E98" t="s">
        <v>1618</v>
      </c>
      <c r="F98" t="s">
        <v>1609</v>
      </c>
      <c r="G98" s="1">
        <v>45839.777106481481</v>
      </c>
      <c r="H98" t="s">
        <v>11174</v>
      </c>
    </row>
    <row r="99" spans="1:8" x14ac:dyDescent="0.25">
      <c r="A99" t="s">
        <v>5437</v>
      </c>
      <c r="B99" s="1">
        <v>45840</v>
      </c>
      <c r="C99" t="s">
        <v>3694</v>
      </c>
      <c r="D99" s="1">
        <v>45841</v>
      </c>
      <c r="E99" t="s">
        <v>1618</v>
      </c>
      <c r="F99" t="s">
        <v>1609</v>
      </c>
      <c r="G99" s="1">
        <v>45839.777106481481</v>
      </c>
      <c r="H99" t="s">
        <v>11175</v>
      </c>
    </row>
    <row r="100" spans="1:8" x14ac:dyDescent="0.25">
      <c r="A100" t="s">
        <v>6409</v>
      </c>
      <c r="B100" s="1">
        <v>45840</v>
      </c>
      <c r="C100" t="s">
        <v>3694</v>
      </c>
      <c r="D100" s="1">
        <v>45842</v>
      </c>
      <c r="E100" t="s">
        <v>1618</v>
      </c>
      <c r="F100" t="s">
        <v>1609</v>
      </c>
      <c r="G100" s="1">
        <v>45839.777106481481</v>
      </c>
      <c r="H100" t="s">
        <v>11176</v>
      </c>
    </row>
    <row r="101" spans="1:8" x14ac:dyDescent="0.25">
      <c r="A101" t="s">
        <v>6417</v>
      </c>
      <c r="B101" s="1">
        <v>45840</v>
      </c>
      <c r="C101" t="s">
        <v>3694</v>
      </c>
      <c r="D101" s="1">
        <v>45842</v>
      </c>
      <c r="E101" t="s">
        <v>1618</v>
      </c>
      <c r="F101" t="s">
        <v>1609</v>
      </c>
      <c r="G101" s="1">
        <v>45839.777106481481</v>
      </c>
      <c r="H101" t="s">
        <v>11177</v>
      </c>
    </row>
    <row r="102" spans="1:8" x14ac:dyDescent="0.25">
      <c r="A102" t="s">
        <v>6356</v>
      </c>
      <c r="B102" s="1">
        <v>45840</v>
      </c>
      <c r="C102" t="s">
        <v>3694</v>
      </c>
      <c r="D102" s="1">
        <v>45842</v>
      </c>
      <c r="E102" t="s">
        <v>1618</v>
      </c>
      <c r="F102" t="s">
        <v>1609</v>
      </c>
      <c r="G102" s="1">
        <v>45839.777106481481</v>
      </c>
      <c r="H102" t="s">
        <v>11178</v>
      </c>
    </row>
    <row r="103" spans="1:8" x14ac:dyDescent="0.25">
      <c r="A103" t="s">
        <v>6354</v>
      </c>
      <c r="B103" s="1">
        <v>45840</v>
      </c>
      <c r="C103" t="s">
        <v>3694</v>
      </c>
      <c r="D103" s="1">
        <v>45842</v>
      </c>
      <c r="E103" t="s">
        <v>1618</v>
      </c>
      <c r="F103" t="s">
        <v>1609</v>
      </c>
      <c r="G103" s="1">
        <v>45839.777106481481</v>
      </c>
      <c r="H103" t="s">
        <v>11179</v>
      </c>
    </row>
    <row r="104" spans="1:8" x14ac:dyDescent="0.25">
      <c r="A104" t="s">
        <v>6408</v>
      </c>
      <c r="B104" s="1">
        <v>45840</v>
      </c>
      <c r="C104" t="s">
        <v>3694</v>
      </c>
      <c r="D104" s="1">
        <v>45842</v>
      </c>
      <c r="E104" t="s">
        <v>1618</v>
      </c>
      <c r="F104" t="s">
        <v>1609</v>
      </c>
      <c r="G104" s="1">
        <v>45839.777106481481</v>
      </c>
      <c r="H104" t="s">
        <v>11180</v>
      </c>
    </row>
    <row r="105" spans="1:8" x14ac:dyDescent="0.25">
      <c r="A105" t="s">
        <v>2727</v>
      </c>
      <c r="B105" s="1">
        <v>45840</v>
      </c>
      <c r="C105" t="s">
        <v>3694</v>
      </c>
      <c r="D105" s="1">
        <v>45845</v>
      </c>
      <c r="E105" t="s">
        <v>1618</v>
      </c>
      <c r="F105" t="s">
        <v>1609</v>
      </c>
      <c r="G105" s="1">
        <v>45839.777106481481</v>
      </c>
      <c r="H105" t="s">
        <v>11181</v>
      </c>
    </row>
    <row r="106" spans="1:8" x14ac:dyDescent="0.25">
      <c r="A106" t="s">
        <v>5960</v>
      </c>
      <c r="B106" s="1">
        <v>45840</v>
      </c>
      <c r="C106" t="s">
        <v>3694</v>
      </c>
      <c r="D106" s="1">
        <v>45853</v>
      </c>
      <c r="E106" t="s">
        <v>1618</v>
      </c>
      <c r="F106" t="s">
        <v>1609</v>
      </c>
      <c r="G106" s="1">
        <v>45839.777106481481</v>
      </c>
      <c r="H106" t="s">
        <v>11182</v>
      </c>
    </row>
    <row r="107" spans="1:8" x14ac:dyDescent="0.25">
      <c r="A107" t="s">
        <v>2918</v>
      </c>
      <c r="B107" s="1">
        <v>45840</v>
      </c>
      <c r="C107" t="s">
        <v>3694</v>
      </c>
      <c r="D107" s="1">
        <v>45838</v>
      </c>
      <c r="E107" t="s">
        <v>1617</v>
      </c>
      <c r="F107" t="s">
        <v>1609</v>
      </c>
      <c r="G107" s="1">
        <v>45839.777106481481</v>
      </c>
      <c r="H107" t="s">
        <v>11183</v>
      </c>
    </row>
    <row r="108" spans="1:8" x14ac:dyDescent="0.25">
      <c r="A108" t="s">
        <v>1789</v>
      </c>
      <c r="B108" s="1">
        <v>45840</v>
      </c>
      <c r="C108" t="s">
        <v>3694</v>
      </c>
      <c r="D108" s="1">
        <v>45839</v>
      </c>
      <c r="E108" t="s">
        <v>1617</v>
      </c>
      <c r="F108" t="s">
        <v>1609</v>
      </c>
      <c r="G108" s="1">
        <v>45839.777106481481</v>
      </c>
      <c r="H108" t="s">
        <v>11184</v>
      </c>
    </row>
    <row r="109" spans="1:8" x14ac:dyDescent="0.25">
      <c r="A109" t="s">
        <v>3555</v>
      </c>
      <c r="B109" s="1">
        <v>45840</v>
      </c>
      <c r="C109" t="s">
        <v>3694</v>
      </c>
      <c r="D109" s="1">
        <v>45840</v>
      </c>
      <c r="E109" t="s">
        <v>1617</v>
      </c>
      <c r="F109" t="s">
        <v>1609</v>
      </c>
      <c r="G109" s="1">
        <v>45839.777106481481</v>
      </c>
      <c r="H109" t="s">
        <v>11185</v>
      </c>
    </row>
    <row r="110" spans="1:8" x14ac:dyDescent="0.25">
      <c r="A110" t="s">
        <v>4555</v>
      </c>
      <c r="B110" s="1">
        <v>45840</v>
      </c>
      <c r="C110" t="s">
        <v>3694</v>
      </c>
      <c r="D110" s="1">
        <v>45840</v>
      </c>
      <c r="E110" t="s">
        <v>1617</v>
      </c>
      <c r="F110" t="s">
        <v>1609</v>
      </c>
      <c r="G110" s="1">
        <v>45839.777106481481</v>
      </c>
      <c r="H110" t="s">
        <v>11186</v>
      </c>
    </row>
    <row r="111" spans="1:8" x14ac:dyDescent="0.25">
      <c r="A111" t="s">
        <v>3493</v>
      </c>
      <c r="B111" s="1">
        <v>45840</v>
      </c>
      <c r="C111" t="s">
        <v>3694</v>
      </c>
      <c r="D111" s="1">
        <v>45840</v>
      </c>
      <c r="E111" t="s">
        <v>1617</v>
      </c>
      <c r="F111" t="s">
        <v>1609</v>
      </c>
      <c r="G111" s="1">
        <v>45839.777106481481</v>
      </c>
      <c r="H111" t="s">
        <v>11187</v>
      </c>
    </row>
    <row r="112" spans="1:8" x14ac:dyDescent="0.25">
      <c r="A112" t="s">
        <v>5860</v>
      </c>
      <c r="B112" s="1">
        <v>45840</v>
      </c>
      <c r="C112" t="s">
        <v>3694</v>
      </c>
      <c r="D112" s="1">
        <v>45840</v>
      </c>
      <c r="E112" t="s">
        <v>1617</v>
      </c>
      <c r="F112" t="s">
        <v>1609</v>
      </c>
      <c r="G112" s="1">
        <v>45839.777106481481</v>
      </c>
      <c r="H112" t="s">
        <v>11188</v>
      </c>
    </row>
    <row r="113" spans="1:8" x14ac:dyDescent="0.25">
      <c r="A113" t="s">
        <v>2708</v>
      </c>
      <c r="B113" s="1">
        <v>45840</v>
      </c>
      <c r="C113" t="s">
        <v>3694</v>
      </c>
      <c r="D113" s="1">
        <v>45840</v>
      </c>
      <c r="E113" t="s">
        <v>1617</v>
      </c>
      <c r="F113" t="s">
        <v>1609</v>
      </c>
      <c r="G113" s="1">
        <v>45839.777106481481</v>
      </c>
      <c r="H113" t="s">
        <v>11189</v>
      </c>
    </row>
    <row r="114" spans="1:8" x14ac:dyDescent="0.25">
      <c r="A114" t="s">
        <v>3599</v>
      </c>
      <c r="B114" s="1">
        <v>45840</v>
      </c>
      <c r="C114" t="s">
        <v>3694</v>
      </c>
      <c r="D114" s="1">
        <v>45840</v>
      </c>
      <c r="E114" t="s">
        <v>1617</v>
      </c>
      <c r="F114" t="s">
        <v>1609</v>
      </c>
      <c r="G114" s="1">
        <v>45839.777106481481</v>
      </c>
      <c r="H114" t="s">
        <v>11190</v>
      </c>
    </row>
    <row r="115" spans="1:8" x14ac:dyDescent="0.25">
      <c r="A115" t="s">
        <v>3510</v>
      </c>
      <c r="B115" s="1">
        <v>45840</v>
      </c>
      <c r="C115" t="s">
        <v>3694</v>
      </c>
      <c r="D115" s="1">
        <v>45840</v>
      </c>
      <c r="E115" t="s">
        <v>1617</v>
      </c>
      <c r="F115" t="s">
        <v>1609</v>
      </c>
      <c r="G115" s="1">
        <v>45839.777106481481</v>
      </c>
      <c r="H115" t="s">
        <v>11191</v>
      </c>
    </row>
    <row r="116" spans="1:8" x14ac:dyDescent="0.25">
      <c r="A116" t="s">
        <v>3553</v>
      </c>
      <c r="B116" s="1">
        <v>45840</v>
      </c>
      <c r="C116" t="s">
        <v>3694</v>
      </c>
      <c r="D116" s="1">
        <v>45840</v>
      </c>
      <c r="E116" t="s">
        <v>1617</v>
      </c>
      <c r="F116" t="s">
        <v>1609</v>
      </c>
      <c r="G116" s="1">
        <v>45839.777106481481</v>
      </c>
      <c r="H116" t="s">
        <v>11192</v>
      </c>
    </row>
    <row r="117" spans="1:8" x14ac:dyDescent="0.25">
      <c r="A117" t="s">
        <v>6411</v>
      </c>
      <c r="B117" s="1">
        <v>45840</v>
      </c>
      <c r="C117" t="s">
        <v>3694</v>
      </c>
      <c r="D117" s="1">
        <v>45842</v>
      </c>
      <c r="E117" t="s">
        <v>1617</v>
      </c>
      <c r="F117" t="s">
        <v>1609</v>
      </c>
      <c r="G117" s="1">
        <v>45839.777106481481</v>
      </c>
      <c r="H117" t="s">
        <v>11193</v>
      </c>
    </row>
    <row r="118" spans="1:8" x14ac:dyDescent="0.25">
      <c r="A118" t="s">
        <v>6412</v>
      </c>
      <c r="B118" s="1">
        <v>45840</v>
      </c>
      <c r="C118" t="s">
        <v>3694</v>
      </c>
      <c r="D118" s="1">
        <v>45842</v>
      </c>
      <c r="E118" t="s">
        <v>1617</v>
      </c>
      <c r="F118" t="s">
        <v>1609</v>
      </c>
      <c r="G118" s="1">
        <v>45839.777106481481</v>
      </c>
      <c r="H118" t="s">
        <v>11194</v>
      </c>
    </row>
    <row r="119" spans="1:8" x14ac:dyDescent="0.25">
      <c r="A119" t="s">
        <v>5811</v>
      </c>
      <c r="B119" s="1">
        <v>45840</v>
      </c>
      <c r="C119" t="s">
        <v>3694</v>
      </c>
      <c r="D119" s="1">
        <v>45840</v>
      </c>
      <c r="E119" t="s">
        <v>1610</v>
      </c>
      <c r="F119" t="s">
        <v>1609</v>
      </c>
      <c r="G119" s="1">
        <v>45839.777106481481</v>
      </c>
      <c r="H119" t="s">
        <v>11195</v>
      </c>
    </row>
    <row r="120" spans="1:8" x14ac:dyDescent="0.25">
      <c r="A120" t="s">
        <v>4551</v>
      </c>
      <c r="B120" s="1">
        <v>45840</v>
      </c>
      <c r="C120" t="s">
        <v>3694</v>
      </c>
      <c r="D120" s="1">
        <v>45840</v>
      </c>
      <c r="E120" t="s">
        <v>1610</v>
      </c>
      <c r="F120" t="s">
        <v>1609</v>
      </c>
      <c r="G120" s="1">
        <v>45839.777106481481</v>
      </c>
      <c r="H120" t="s">
        <v>11196</v>
      </c>
    </row>
    <row r="121" spans="1:8" x14ac:dyDescent="0.25">
      <c r="A121" t="s">
        <v>1811</v>
      </c>
      <c r="B121" s="1">
        <v>45840</v>
      </c>
      <c r="C121" t="s">
        <v>3694</v>
      </c>
      <c r="D121" s="1">
        <v>45840</v>
      </c>
      <c r="E121" t="s">
        <v>1610</v>
      </c>
      <c r="F121" t="s">
        <v>1609</v>
      </c>
      <c r="G121" s="1">
        <v>45839.777106481481</v>
      </c>
      <c r="H121" t="s">
        <v>11197</v>
      </c>
    </row>
    <row r="122" spans="1:8" x14ac:dyDescent="0.25">
      <c r="A122" t="s">
        <v>6416</v>
      </c>
      <c r="B122" s="1">
        <v>45840</v>
      </c>
      <c r="C122" t="s">
        <v>3694</v>
      </c>
      <c r="D122" s="1">
        <v>45842</v>
      </c>
      <c r="E122" t="s">
        <v>1610</v>
      </c>
      <c r="F122" t="s">
        <v>1609</v>
      </c>
      <c r="G122" s="1">
        <v>45839.777106481481</v>
      </c>
      <c r="H122" t="s">
        <v>11198</v>
      </c>
    </row>
    <row r="123" spans="1:8" x14ac:dyDescent="0.25">
      <c r="A123" t="s">
        <v>6413</v>
      </c>
      <c r="B123" s="1">
        <v>45840</v>
      </c>
      <c r="C123" t="s">
        <v>3694</v>
      </c>
      <c r="D123" s="1">
        <v>45842</v>
      </c>
      <c r="E123" t="s">
        <v>1610</v>
      </c>
      <c r="F123" t="s">
        <v>1609</v>
      </c>
      <c r="G123" s="1">
        <v>45839.777106481481</v>
      </c>
      <c r="H123" t="s">
        <v>11199</v>
      </c>
    </row>
    <row r="124" spans="1:8" x14ac:dyDescent="0.25">
      <c r="A124" t="s">
        <v>6415</v>
      </c>
      <c r="B124" s="1">
        <v>45840</v>
      </c>
      <c r="C124" t="s">
        <v>3694</v>
      </c>
      <c r="D124" s="1">
        <v>45842</v>
      </c>
      <c r="E124" t="s">
        <v>1610</v>
      </c>
      <c r="F124" t="s">
        <v>1609</v>
      </c>
      <c r="G124" s="1">
        <v>45839.777106481481</v>
      </c>
      <c r="H124" t="s">
        <v>11200</v>
      </c>
    </row>
    <row r="125" spans="1:8" x14ac:dyDescent="0.25">
      <c r="A125" t="s">
        <v>2557</v>
      </c>
      <c r="B125" s="1">
        <v>45840</v>
      </c>
      <c r="C125" t="s">
        <v>3694</v>
      </c>
      <c r="D125" s="1">
        <v>45843</v>
      </c>
      <c r="E125" t="s">
        <v>1610</v>
      </c>
      <c r="F125" t="s">
        <v>1609</v>
      </c>
      <c r="G125" s="1">
        <v>45839.777106481481</v>
      </c>
      <c r="H125" t="s">
        <v>11201</v>
      </c>
    </row>
    <row r="126" spans="1:8" x14ac:dyDescent="0.25">
      <c r="A126" t="s">
        <v>1215</v>
      </c>
      <c r="B126" s="1">
        <v>45840</v>
      </c>
      <c r="C126" t="s">
        <v>3694</v>
      </c>
      <c r="D126" s="1">
        <v>45839</v>
      </c>
      <c r="E126" t="s">
        <v>1536</v>
      </c>
      <c r="F126" t="s">
        <v>1537</v>
      </c>
      <c r="G126" s="1">
        <v>45839.777106481481</v>
      </c>
      <c r="H126" t="s">
        <v>11202</v>
      </c>
    </row>
    <row r="127" spans="1:8" x14ac:dyDescent="0.25">
      <c r="A127" t="s">
        <v>1225</v>
      </c>
      <c r="B127" s="1">
        <v>45840</v>
      </c>
      <c r="C127" t="s">
        <v>3694</v>
      </c>
      <c r="D127" s="1">
        <v>45839</v>
      </c>
      <c r="E127" t="s">
        <v>1536</v>
      </c>
      <c r="F127" t="s">
        <v>1537</v>
      </c>
      <c r="G127" s="1">
        <v>45839.777106481481</v>
      </c>
      <c r="H127" t="s">
        <v>11203</v>
      </c>
    </row>
    <row r="128" spans="1:8" x14ac:dyDescent="0.25">
      <c r="A128" t="s">
        <v>6366</v>
      </c>
      <c r="B128" s="1">
        <v>45840</v>
      </c>
      <c r="C128" t="s">
        <v>3694</v>
      </c>
      <c r="D128" s="1">
        <v>45839</v>
      </c>
      <c r="E128" t="s">
        <v>1536</v>
      </c>
      <c r="F128" t="s">
        <v>1538</v>
      </c>
      <c r="G128" s="1">
        <v>45839.777106481481</v>
      </c>
      <c r="H128" t="s">
        <v>11204</v>
      </c>
    </row>
    <row r="129" spans="1:8" x14ac:dyDescent="0.25">
      <c r="A129" t="s">
        <v>6281</v>
      </c>
      <c r="B129" s="1">
        <v>45840</v>
      </c>
      <c r="C129" t="s">
        <v>3694</v>
      </c>
      <c r="D129" s="1">
        <v>45840</v>
      </c>
      <c r="E129" t="s">
        <v>1536</v>
      </c>
      <c r="F129" t="s">
        <v>1539</v>
      </c>
      <c r="G129" s="1">
        <v>45839.777106481481</v>
      </c>
      <c r="H129" t="s">
        <v>11205</v>
      </c>
    </row>
    <row r="130" spans="1:8" x14ac:dyDescent="0.25">
      <c r="A130" t="s">
        <v>6309</v>
      </c>
      <c r="B130" s="1">
        <v>45840</v>
      </c>
      <c r="C130" t="s">
        <v>3694</v>
      </c>
      <c r="D130" s="1">
        <v>45840</v>
      </c>
      <c r="E130" t="s">
        <v>1536</v>
      </c>
      <c r="F130" t="s">
        <v>1541</v>
      </c>
      <c r="G130" s="1">
        <v>45839.777106481481</v>
      </c>
      <c r="H130" t="s">
        <v>11206</v>
      </c>
    </row>
    <row r="131" spans="1:8" x14ac:dyDescent="0.25">
      <c r="A131" t="s">
        <v>6266</v>
      </c>
      <c r="B131" s="1">
        <v>45840</v>
      </c>
      <c r="C131" t="s">
        <v>3694</v>
      </c>
      <c r="D131" s="1">
        <v>45840</v>
      </c>
      <c r="E131" t="s">
        <v>1536</v>
      </c>
      <c r="F131" t="s">
        <v>1541</v>
      </c>
      <c r="G131" s="1">
        <v>45839.777106481481</v>
      </c>
      <c r="H131" t="s">
        <v>11207</v>
      </c>
    </row>
    <row r="132" spans="1:8" x14ac:dyDescent="0.25">
      <c r="A132" t="s">
        <v>6259</v>
      </c>
      <c r="B132" s="1">
        <v>45840</v>
      </c>
      <c r="C132" t="s">
        <v>3694</v>
      </c>
      <c r="D132" s="1">
        <v>45840</v>
      </c>
      <c r="E132" t="s">
        <v>1536</v>
      </c>
      <c r="F132" t="s">
        <v>1543</v>
      </c>
      <c r="G132" s="1">
        <v>45839.777106481481</v>
      </c>
      <c r="H132" t="s">
        <v>11208</v>
      </c>
    </row>
    <row r="133" spans="1:8" x14ac:dyDescent="0.25">
      <c r="A133" t="s">
        <v>6264</v>
      </c>
      <c r="B133" s="1">
        <v>45840</v>
      </c>
      <c r="C133" t="s">
        <v>3694</v>
      </c>
      <c r="D133" s="1">
        <v>45840</v>
      </c>
      <c r="E133" t="s">
        <v>1536</v>
      </c>
      <c r="F133" t="s">
        <v>1544</v>
      </c>
      <c r="G133" s="1">
        <v>45839.777106481481</v>
      </c>
      <c r="H133" t="s">
        <v>11209</v>
      </c>
    </row>
    <row r="134" spans="1:8" x14ac:dyDescent="0.25">
      <c r="A134" t="s">
        <v>5824</v>
      </c>
      <c r="B134" s="1">
        <v>45840</v>
      </c>
      <c r="C134" t="s">
        <v>3694</v>
      </c>
      <c r="D134" s="1">
        <v>45840</v>
      </c>
      <c r="E134" t="s">
        <v>1536</v>
      </c>
      <c r="F134" t="s">
        <v>1549</v>
      </c>
      <c r="G134" s="1">
        <v>45839.777106481481</v>
      </c>
      <c r="H134" t="s">
        <v>11210</v>
      </c>
    </row>
    <row r="135" spans="1:8" x14ac:dyDescent="0.25">
      <c r="A135" t="s">
        <v>6364</v>
      </c>
      <c r="B135" s="1">
        <v>45840</v>
      </c>
      <c r="C135" t="s">
        <v>3694</v>
      </c>
      <c r="D135" s="1">
        <v>45840</v>
      </c>
      <c r="E135" t="s">
        <v>1536</v>
      </c>
      <c r="F135" t="s">
        <v>1550</v>
      </c>
      <c r="G135" s="1">
        <v>45839.777106481481</v>
      </c>
      <c r="H135" t="s">
        <v>11211</v>
      </c>
    </row>
    <row r="136" spans="1:8" x14ac:dyDescent="0.25">
      <c r="A136" t="s">
        <v>6365</v>
      </c>
      <c r="B136" s="1">
        <v>45840</v>
      </c>
      <c r="C136" t="s">
        <v>3694</v>
      </c>
      <c r="D136" s="1">
        <v>45840</v>
      </c>
      <c r="E136" t="s">
        <v>1536</v>
      </c>
      <c r="F136" t="s">
        <v>1550</v>
      </c>
      <c r="G136" s="1">
        <v>45839.777106481481</v>
      </c>
      <c r="H136" t="s">
        <v>11212</v>
      </c>
    </row>
    <row r="137" spans="1:8" x14ac:dyDescent="0.25">
      <c r="A137" t="s">
        <v>6367</v>
      </c>
      <c r="B137" s="1">
        <v>45840</v>
      </c>
      <c r="C137" t="s">
        <v>3694</v>
      </c>
      <c r="D137" s="1">
        <v>45840</v>
      </c>
      <c r="E137" t="s">
        <v>1536</v>
      </c>
      <c r="F137" t="s">
        <v>1550</v>
      </c>
      <c r="G137" s="1">
        <v>45839.777106481481</v>
      </c>
      <c r="H137" t="s">
        <v>11213</v>
      </c>
    </row>
    <row r="138" spans="1:8" x14ac:dyDescent="0.25">
      <c r="A138" t="s">
        <v>6368</v>
      </c>
      <c r="B138" s="1">
        <v>45840</v>
      </c>
      <c r="C138" t="s">
        <v>3694</v>
      </c>
      <c r="D138" s="1">
        <v>45840</v>
      </c>
      <c r="E138" t="s">
        <v>1536</v>
      </c>
      <c r="F138" t="s">
        <v>1550</v>
      </c>
      <c r="G138" s="1">
        <v>45839.777106481481</v>
      </c>
      <c r="H138" t="s">
        <v>11214</v>
      </c>
    </row>
    <row r="139" spans="1:8" x14ac:dyDescent="0.25">
      <c r="A139" t="s">
        <v>6369</v>
      </c>
      <c r="B139" s="1">
        <v>45840</v>
      </c>
      <c r="C139" t="s">
        <v>3694</v>
      </c>
      <c r="D139" s="1">
        <v>45840</v>
      </c>
      <c r="E139" t="s">
        <v>1536</v>
      </c>
      <c r="F139" t="s">
        <v>1550</v>
      </c>
      <c r="G139" s="1">
        <v>45839.777106481481</v>
      </c>
      <c r="H139" t="s">
        <v>11215</v>
      </c>
    </row>
    <row r="140" spans="1:8" x14ac:dyDescent="0.25">
      <c r="A140" t="s">
        <v>6370</v>
      </c>
      <c r="B140" s="1">
        <v>45840</v>
      </c>
      <c r="C140" t="s">
        <v>3694</v>
      </c>
      <c r="D140" s="1">
        <v>45840</v>
      </c>
      <c r="E140" t="s">
        <v>1536</v>
      </c>
      <c r="F140" t="s">
        <v>1550</v>
      </c>
      <c r="G140" s="1">
        <v>45839.777106481481</v>
      </c>
      <c r="H140" t="s">
        <v>11216</v>
      </c>
    </row>
    <row r="141" spans="1:8" x14ac:dyDescent="0.25">
      <c r="A141" t="s">
        <v>7901</v>
      </c>
      <c r="B141" s="1">
        <v>45840</v>
      </c>
      <c r="C141" t="s">
        <v>3694</v>
      </c>
      <c r="D141" s="1">
        <v>45840</v>
      </c>
      <c r="E141" t="s">
        <v>1536</v>
      </c>
      <c r="F141" t="s">
        <v>1551</v>
      </c>
      <c r="G141" s="1">
        <v>45839.777106481481</v>
      </c>
      <c r="H141" t="s">
        <v>11217</v>
      </c>
    </row>
    <row r="142" spans="1:8" x14ac:dyDescent="0.25">
      <c r="A142" t="s">
        <v>7903</v>
      </c>
      <c r="B142" s="1">
        <v>45840</v>
      </c>
      <c r="C142" t="s">
        <v>3694</v>
      </c>
      <c r="D142" s="1">
        <v>45840</v>
      </c>
      <c r="E142" t="s">
        <v>1536</v>
      </c>
      <c r="F142" t="s">
        <v>1551</v>
      </c>
      <c r="G142" s="1">
        <v>45839.777106481481</v>
      </c>
      <c r="H142" t="s">
        <v>11218</v>
      </c>
    </row>
    <row r="143" spans="1:8" x14ac:dyDescent="0.25">
      <c r="A143" t="s">
        <v>5821</v>
      </c>
      <c r="B143" s="1">
        <v>45840</v>
      </c>
      <c r="C143" t="s">
        <v>3694</v>
      </c>
      <c r="D143" s="1">
        <v>45840</v>
      </c>
      <c r="E143" t="s">
        <v>1536</v>
      </c>
      <c r="F143" t="s">
        <v>1554</v>
      </c>
      <c r="G143" s="1">
        <v>45839.777106481481</v>
      </c>
      <c r="H143" t="s">
        <v>11219</v>
      </c>
    </row>
    <row r="144" spans="1:8" x14ac:dyDescent="0.25">
      <c r="A144" t="s">
        <v>5819</v>
      </c>
      <c r="B144" s="1">
        <v>45840</v>
      </c>
      <c r="C144" t="s">
        <v>3694</v>
      </c>
      <c r="D144" s="1">
        <v>45840</v>
      </c>
      <c r="E144" t="s">
        <v>1536</v>
      </c>
      <c r="F144" t="s">
        <v>1554</v>
      </c>
      <c r="G144" s="1">
        <v>45839.777106481481</v>
      </c>
      <c r="H144" t="s">
        <v>11220</v>
      </c>
    </row>
    <row r="145" spans="1:8" x14ac:dyDescent="0.25">
      <c r="A145" t="s">
        <v>5820</v>
      </c>
      <c r="B145" s="1">
        <v>45840</v>
      </c>
      <c r="C145" t="s">
        <v>3694</v>
      </c>
      <c r="D145" s="1">
        <v>45840</v>
      </c>
      <c r="E145" t="s">
        <v>1536</v>
      </c>
      <c r="F145" t="s">
        <v>1554</v>
      </c>
      <c r="G145" s="1">
        <v>45839.777106481481</v>
      </c>
      <c r="H145" t="s">
        <v>11221</v>
      </c>
    </row>
    <row r="146" spans="1:8" x14ac:dyDescent="0.25">
      <c r="A146" t="s">
        <v>5822</v>
      </c>
      <c r="B146" s="1">
        <v>45840</v>
      </c>
      <c r="C146" t="s">
        <v>3694</v>
      </c>
      <c r="D146" s="1">
        <v>45840</v>
      </c>
      <c r="E146" t="s">
        <v>1536</v>
      </c>
      <c r="F146" t="s">
        <v>1554</v>
      </c>
      <c r="G146" s="1">
        <v>45839.777106481481</v>
      </c>
      <c r="H146" t="s">
        <v>11222</v>
      </c>
    </row>
    <row r="147" spans="1:8" x14ac:dyDescent="0.25">
      <c r="A147" t="s">
        <v>5823</v>
      </c>
      <c r="B147" s="1">
        <v>45840</v>
      </c>
      <c r="C147" t="s">
        <v>3694</v>
      </c>
      <c r="D147" s="1">
        <v>45840</v>
      </c>
      <c r="E147" t="s">
        <v>1536</v>
      </c>
      <c r="F147" t="s">
        <v>1554</v>
      </c>
      <c r="G147" s="1">
        <v>45839.777106481481</v>
      </c>
      <c r="H147" t="s">
        <v>11223</v>
      </c>
    </row>
    <row r="148" spans="1:8" x14ac:dyDescent="0.25">
      <c r="A148" t="s">
        <v>6287</v>
      </c>
      <c r="B148" s="1">
        <v>45840</v>
      </c>
      <c r="C148" t="s">
        <v>3694</v>
      </c>
      <c r="D148" s="1">
        <v>45840</v>
      </c>
      <c r="E148" t="s">
        <v>1536</v>
      </c>
      <c r="F148" t="s">
        <v>1555</v>
      </c>
      <c r="G148" s="1">
        <v>45839.777106481481</v>
      </c>
      <c r="H148" t="s">
        <v>11224</v>
      </c>
    </row>
    <row r="149" spans="1:8" x14ac:dyDescent="0.25">
      <c r="A149" t="s">
        <v>5399</v>
      </c>
      <c r="B149" s="1">
        <v>45840</v>
      </c>
      <c r="C149" t="s">
        <v>3694</v>
      </c>
      <c r="D149" s="1">
        <v>45840</v>
      </c>
      <c r="E149" t="s">
        <v>1536</v>
      </c>
      <c r="F149" t="s">
        <v>1557</v>
      </c>
      <c r="G149" s="1">
        <v>45839.777106481481</v>
      </c>
      <c r="H149" t="s">
        <v>11225</v>
      </c>
    </row>
    <row r="150" spans="1:8" x14ac:dyDescent="0.25">
      <c r="A150" t="s">
        <v>2467</v>
      </c>
      <c r="B150" s="1">
        <v>45840</v>
      </c>
      <c r="C150" t="s">
        <v>3694</v>
      </c>
      <c r="D150" s="1">
        <v>45840</v>
      </c>
      <c r="E150" t="s">
        <v>1536</v>
      </c>
      <c r="F150" t="s">
        <v>1562</v>
      </c>
      <c r="G150" s="1">
        <v>45839.777106481481</v>
      </c>
      <c r="H150" t="s">
        <v>11226</v>
      </c>
    </row>
    <row r="151" spans="1:8" x14ac:dyDescent="0.25">
      <c r="A151" t="s">
        <v>6290</v>
      </c>
      <c r="B151" s="1">
        <v>45840</v>
      </c>
      <c r="C151" t="s">
        <v>3694</v>
      </c>
      <c r="D151" s="1">
        <v>45840</v>
      </c>
      <c r="E151" t="s">
        <v>1536</v>
      </c>
      <c r="F151" t="s">
        <v>1565</v>
      </c>
      <c r="G151" s="1">
        <v>45839.777106481481</v>
      </c>
      <c r="H151" t="s">
        <v>11227</v>
      </c>
    </row>
    <row r="152" spans="1:8" x14ac:dyDescent="0.25">
      <c r="A152" t="s">
        <v>2019</v>
      </c>
      <c r="B152" s="1">
        <v>45840</v>
      </c>
      <c r="C152" t="s">
        <v>3694</v>
      </c>
      <c r="D152" s="1">
        <v>45840</v>
      </c>
      <c r="E152" t="s">
        <v>1536</v>
      </c>
      <c r="F152" t="s">
        <v>1567</v>
      </c>
      <c r="G152" s="1">
        <v>45839.777106481481</v>
      </c>
      <c r="H152" t="s">
        <v>11228</v>
      </c>
    </row>
    <row r="153" spans="1:8" x14ac:dyDescent="0.25">
      <c r="A153" t="s">
        <v>2018</v>
      </c>
      <c r="B153" s="1">
        <v>45840</v>
      </c>
      <c r="C153" t="s">
        <v>3694</v>
      </c>
      <c r="D153" s="1">
        <v>45840</v>
      </c>
      <c r="E153" t="s">
        <v>1536</v>
      </c>
      <c r="F153" t="s">
        <v>1567</v>
      </c>
      <c r="G153" s="1">
        <v>45839.777106481481</v>
      </c>
      <c r="H153" t="s">
        <v>11229</v>
      </c>
    </row>
    <row r="154" spans="1:8" x14ac:dyDescent="0.25">
      <c r="A154" t="s">
        <v>6253</v>
      </c>
      <c r="B154" s="1">
        <v>45840</v>
      </c>
      <c r="C154" t="s">
        <v>3694</v>
      </c>
      <c r="D154" s="1">
        <v>45840</v>
      </c>
      <c r="E154" t="s">
        <v>1536</v>
      </c>
      <c r="F154" t="s">
        <v>1568</v>
      </c>
      <c r="G154" s="1">
        <v>45839.777106481481</v>
      </c>
      <c r="H154" t="s">
        <v>11230</v>
      </c>
    </row>
    <row r="155" spans="1:8" x14ac:dyDescent="0.25">
      <c r="A155" t="s">
        <v>5388</v>
      </c>
      <c r="B155" s="1">
        <v>45840</v>
      </c>
      <c r="C155" t="s">
        <v>3694</v>
      </c>
      <c r="D155" s="1">
        <v>45840</v>
      </c>
      <c r="E155" t="s">
        <v>1536</v>
      </c>
      <c r="F155" t="s">
        <v>1570</v>
      </c>
      <c r="G155" s="1">
        <v>45839.777106481481</v>
      </c>
      <c r="H155" t="s">
        <v>11231</v>
      </c>
    </row>
    <row r="156" spans="1:8" x14ac:dyDescent="0.25">
      <c r="A156" t="s">
        <v>6297</v>
      </c>
      <c r="B156" s="1">
        <v>45840</v>
      </c>
      <c r="C156" t="s">
        <v>3694</v>
      </c>
      <c r="D156" s="1">
        <v>45840</v>
      </c>
      <c r="E156" t="s">
        <v>1536</v>
      </c>
      <c r="F156" t="s">
        <v>1571</v>
      </c>
      <c r="G156" s="1">
        <v>45839.777106481481</v>
      </c>
      <c r="H156" t="s">
        <v>11232</v>
      </c>
    </row>
    <row r="157" spans="1:8" x14ac:dyDescent="0.25">
      <c r="A157" t="s">
        <v>5390</v>
      </c>
      <c r="B157" s="1">
        <v>45840</v>
      </c>
      <c r="C157" t="s">
        <v>3694</v>
      </c>
      <c r="D157" s="1">
        <v>45840</v>
      </c>
      <c r="E157" t="s">
        <v>1536</v>
      </c>
      <c r="F157" t="s">
        <v>1572</v>
      </c>
      <c r="G157" s="1">
        <v>45839.777106481481</v>
      </c>
      <c r="H157" t="s">
        <v>11233</v>
      </c>
    </row>
    <row r="158" spans="1:8" x14ac:dyDescent="0.25">
      <c r="A158" t="s">
        <v>1365</v>
      </c>
      <c r="B158" s="1">
        <v>45840</v>
      </c>
      <c r="C158" t="s">
        <v>3694</v>
      </c>
      <c r="D158" s="1">
        <v>45840</v>
      </c>
      <c r="E158" t="s">
        <v>1536</v>
      </c>
      <c r="F158" t="s">
        <v>1573</v>
      </c>
      <c r="G158" s="1">
        <v>45839.777106481481</v>
      </c>
      <c r="H158" t="s">
        <v>11234</v>
      </c>
    </row>
    <row r="159" spans="1:8" x14ac:dyDescent="0.25">
      <c r="A159" t="s">
        <v>1357</v>
      </c>
      <c r="B159" s="1">
        <v>45840</v>
      </c>
      <c r="C159" t="s">
        <v>3694</v>
      </c>
      <c r="D159" s="1">
        <v>45840</v>
      </c>
      <c r="E159" t="s">
        <v>1536</v>
      </c>
      <c r="F159" t="s">
        <v>1573</v>
      </c>
      <c r="G159" s="1">
        <v>45839.777106481481</v>
      </c>
      <c r="H159" t="s">
        <v>11235</v>
      </c>
    </row>
    <row r="160" spans="1:8" x14ac:dyDescent="0.25">
      <c r="A160" t="s">
        <v>6292</v>
      </c>
      <c r="B160" s="1">
        <v>45840</v>
      </c>
      <c r="C160" t="s">
        <v>3694</v>
      </c>
      <c r="D160" s="1">
        <v>45840</v>
      </c>
      <c r="E160" t="s">
        <v>1536</v>
      </c>
      <c r="F160" t="s">
        <v>1574</v>
      </c>
      <c r="G160" s="1">
        <v>45839.777106481481</v>
      </c>
      <c r="H160" t="s">
        <v>11236</v>
      </c>
    </row>
    <row r="161" spans="1:8" x14ac:dyDescent="0.25">
      <c r="A161" t="s">
        <v>5852</v>
      </c>
      <c r="B161" s="1">
        <v>45840</v>
      </c>
      <c r="C161" t="s">
        <v>3694</v>
      </c>
      <c r="D161" s="1">
        <v>45840</v>
      </c>
      <c r="E161" t="s">
        <v>1536</v>
      </c>
      <c r="F161" t="s">
        <v>1575</v>
      </c>
      <c r="G161" s="1">
        <v>45839.777106481481</v>
      </c>
      <c r="H161" t="s">
        <v>11237</v>
      </c>
    </row>
    <row r="162" spans="1:8" x14ac:dyDescent="0.25">
      <c r="A162" t="s">
        <v>6291</v>
      </c>
      <c r="B162" s="1">
        <v>45840</v>
      </c>
      <c r="C162" t="s">
        <v>3694</v>
      </c>
      <c r="D162" s="1">
        <v>45840</v>
      </c>
      <c r="E162" t="s">
        <v>1536</v>
      </c>
      <c r="F162" t="s">
        <v>1576</v>
      </c>
      <c r="G162" s="1">
        <v>45839.777106481481</v>
      </c>
      <c r="H162" t="s">
        <v>11238</v>
      </c>
    </row>
    <row r="163" spans="1:8" x14ac:dyDescent="0.25">
      <c r="A163" t="s">
        <v>3520</v>
      </c>
      <c r="B163" s="1">
        <v>45840</v>
      </c>
      <c r="C163" t="s">
        <v>3694</v>
      </c>
      <c r="D163" s="1">
        <v>45840</v>
      </c>
      <c r="E163" t="s">
        <v>1536</v>
      </c>
      <c r="F163" t="s">
        <v>1578</v>
      </c>
      <c r="G163" s="1">
        <v>45839.777106481481</v>
      </c>
      <c r="H163" t="s">
        <v>11239</v>
      </c>
    </row>
    <row r="164" spans="1:8" x14ac:dyDescent="0.25">
      <c r="A164" t="s">
        <v>3537</v>
      </c>
      <c r="B164" s="1">
        <v>45840</v>
      </c>
      <c r="C164" t="s">
        <v>3694</v>
      </c>
      <c r="D164" s="1">
        <v>45840</v>
      </c>
      <c r="E164" t="s">
        <v>1536</v>
      </c>
      <c r="F164" t="s">
        <v>1579</v>
      </c>
      <c r="G164" s="1">
        <v>45839.777106481481</v>
      </c>
      <c r="H164" t="s">
        <v>11240</v>
      </c>
    </row>
    <row r="165" spans="1:8" x14ac:dyDescent="0.25">
      <c r="A165" t="s">
        <v>4590</v>
      </c>
      <c r="B165" s="1">
        <v>45840</v>
      </c>
      <c r="C165" t="s">
        <v>3694</v>
      </c>
      <c r="D165" s="1">
        <v>45840</v>
      </c>
      <c r="E165" t="s">
        <v>1536</v>
      </c>
      <c r="F165" t="s">
        <v>1581</v>
      </c>
      <c r="G165" s="1">
        <v>45839.777106481481</v>
      </c>
      <c r="H165" t="s">
        <v>11241</v>
      </c>
    </row>
    <row r="166" spans="1:8" x14ac:dyDescent="0.25">
      <c r="A166" t="s">
        <v>5467</v>
      </c>
      <c r="B166" s="1">
        <v>45840</v>
      </c>
      <c r="C166" t="s">
        <v>3694</v>
      </c>
      <c r="D166" s="1">
        <v>45841</v>
      </c>
      <c r="E166" t="s">
        <v>1536</v>
      </c>
      <c r="F166" t="s">
        <v>1582</v>
      </c>
      <c r="G166" s="1">
        <v>45839.777106481481</v>
      </c>
      <c r="H166" t="s">
        <v>11242</v>
      </c>
    </row>
    <row r="167" spans="1:8" x14ac:dyDescent="0.25">
      <c r="A167" t="s">
        <v>5466</v>
      </c>
      <c r="B167" s="1">
        <v>45840</v>
      </c>
      <c r="C167" t="s">
        <v>3694</v>
      </c>
      <c r="D167" s="1">
        <v>45841</v>
      </c>
      <c r="E167" t="s">
        <v>1536</v>
      </c>
      <c r="F167" t="s">
        <v>1582</v>
      </c>
      <c r="G167" s="1">
        <v>45839.777106481481</v>
      </c>
      <c r="H167" t="s">
        <v>11243</v>
      </c>
    </row>
    <row r="168" spans="1:8" x14ac:dyDescent="0.25">
      <c r="A168" t="s">
        <v>5429</v>
      </c>
      <c r="B168" s="1">
        <v>45840</v>
      </c>
      <c r="C168" t="s">
        <v>3694</v>
      </c>
      <c r="D168" s="1">
        <v>45841</v>
      </c>
      <c r="E168" t="s">
        <v>1536</v>
      </c>
      <c r="F168" t="s">
        <v>1583</v>
      </c>
      <c r="G168" s="1">
        <v>45839.777106481481</v>
      </c>
      <c r="H168" t="s">
        <v>11244</v>
      </c>
    </row>
    <row r="169" spans="1:8" x14ac:dyDescent="0.25">
      <c r="A169" t="s">
        <v>5494</v>
      </c>
      <c r="B169" s="1">
        <v>45840</v>
      </c>
      <c r="C169" t="s">
        <v>3694</v>
      </c>
      <c r="D169" s="1">
        <v>45841</v>
      </c>
      <c r="E169" t="s">
        <v>1536</v>
      </c>
      <c r="F169" t="s">
        <v>1583</v>
      </c>
      <c r="G169" s="1">
        <v>45839.777106481481</v>
      </c>
      <c r="H169" t="s">
        <v>11245</v>
      </c>
    </row>
    <row r="170" spans="1:8" x14ac:dyDescent="0.25">
      <c r="A170" t="s">
        <v>5475</v>
      </c>
      <c r="B170" s="1">
        <v>45840</v>
      </c>
      <c r="C170" t="s">
        <v>3694</v>
      </c>
      <c r="D170" s="1">
        <v>45841</v>
      </c>
      <c r="E170" t="s">
        <v>1536</v>
      </c>
      <c r="F170" t="s">
        <v>1584</v>
      </c>
      <c r="G170" s="1">
        <v>45839.777106481481</v>
      </c>
      <c r="H170" t="s">
        <v>11246</v>
      </c>
    </row>
    <row r="171" spans="1:8" x14ac:dyDescent="0.25">
      <c r="A171" t="s">
        <v>1880</v>
      </c>
      <c r="B171" s="1">
        <v>45840</v>
      </c>
      <c r="C171" t="s">
        <v>1607</v>
      </c>
      <c r="D171" s="1">
        <v>45838</v>
      </c>
      <c r="E171" t="s">
        <v>1617</v>
      </c>
      <c r="F171" t="s">
        <v>1609</v>
      </c>
      <c r="G171" s="1">
        <v>45839.777106481481</v>
      </c>
      <c r="H171" t="s">
        <v>11247</v>
      </c>
    </row>
    <row r="172" spans="1:8" x14ac:dyDescent="0.25">
      <c r="A172" t="s">
        <v>1872</v>
      </c>
      <c r="B172" s="1">
        <v>45840</v>
      </c>
      <c r="C172" t="s">
        <v>1607</v>
      </c>
      <c r="D172" s="1">
        <v>45838</v>
      </c>
      <c r="E172" t="s">
        <v>1617</v>
      </c>
      <c r="F172" t="s">
        <v>1609</v>
      </c>
      <c r="G172" s="1">
        <v>45839.777106481481</v>
      </c>
      <c r="H172" t="s">
        <v>11248</v>
      </c>
    </row>
    <row r="173" spans="1:8" x14ac:dyDescent="0.25">
      <c r="A173" t="s">
        <v>1874</v>
      </c>
      <c r="B173" s="1">
        <v>45840</v>
      </c>
      <c r="C173" t="s">
        <v>1607</v>
      </c>
      <c r="D173" s="1">
        <v>45838</v>
      </c>
      <c r="E173" t="s">
        <v>1617</v>
      </c>
      <c r="F173" t="s">
        <v>1609</v>
      </c>
      <c r="G173" s="1">
        <v>45839.777106481481</v>
      </c>
      <c r="H173" t="s">
        <v>11249</v>
      </c>
    </row>
    <row r="174" spans="1:8" x14ac:dyDescent="0.25">
      <c r="A174" t="s">
        <v>2887</v>
      </c>
      <c r="B174" s="1">
        <v>45840</v>
      </c>
      <c r="C174" t="s">
        <v>1607</v>
      </c>
      <c r="D174" s="1">
        <v>45838</v>
      </c>
      <c r="E174" t="s">
        <v>1617</v>
      </c>
      <c r="F174" t="s">
        <v>1609</v>
      </c>
      <c r="G174" s="1">
        <v>45839.777106481481</v>
      </c>
      <c r="H174" t="s">
        <v>11250</v>
      </c>
    </row>
    <row r="175" spans="1:8" x14ac:dyDescent="0.25">
      <c r="A175" t="s">
        <v>3183</v>
      </c>
      <c r="B175" s="1">
        <v>45840</v>
      </c>
      <c r="C175" t="s">
        <v>1607</v>
      </c>
      <c r="D175" s="1">
        <v>45838</v>
      </c>
      <c r="E175" t="s">
        <v>1617</v>
      </c>
      <c r="F175" t="s">
        <v>1609</v>
      </c>
      <c r="G175" s="1">
        <v>45839.777106481481</v>
      </c>
      <c r="H175" t="s">
        <v>11251</v>
      </c>
    </row>
    <row r="176" spans="1:8" x14ac:dyDescent="0.25">
      <c r="A176" t="s">
        <v>3182</v>
      </c>
      <c r="B176" s="1">
        <v>45840</v>
      </c>
      <c r="C176" t="s">
        <v>1607</v>
      </c>
      <c r="D176" s="1">
        <v>45838</v>
      </c>
      <c r="E176" t="s">
        <v>1617</v>
      </c>
      <c r="F176" t="s">
        <v>1609</v>
      </c>
      <c r="G176" s="1">
        <v>45839.777106481481</v>
      </c>
      <c r="H176" t="s">
        <v>11252</v>
      </c>
    </row>
    <row r="177" spans="1:8" x14ac:dyDescent="0.25">
      <c r="A177" t="s">
        <v>3186</v>
      </c>
      <c r="B177" s="1">
        <v>45840</v>
      </c>
      <c r="C177" t="s">
        <v>1607</v>
      </c>
      <c r="D177" s="1">
        <v>45838</v>
      </c>
      <c r="E177" t="s">
        <v>1617</v>
      </c>
      <c r="F177" t="s">
        <v>1609</v>
      </c>
      <c r="G177" s="1">
        <v>45839.777106481481</v>
      </c>
      <c r="H177" t="s">
        <v>11253</v>
      </c>
    </row>
    <row r="178" spans="1:8" x14ac:dyDescent="0.25">
      <c r="A178" t="s">
        <v>4629</v>
      </c>
      <c r="B178" s="1">
        <v>45840</v>
      </c>
      <c r="C178" t="s">
        <v>1607</v>
      </c>
      <c r="D178" s="1">
        <v>45840</v>
      </c>
      <c r="E178" t="s">
        <v>1617</v>
      </c>
      <c r="F178" t="s">
        <v>1609</v>
      </c>
      <c r="G178" s="1">
        <v>45839.777106481481</v>
      </c>
      <c r="H178" t="s">
        <v>11254</v>
      </c>
    </row>
    <row r="179" spans="1:8" x14ac:dyDescent="0.25">
      <c r="A179" t="s">
        <v>1454</v>
      </c>
      <c r="B179" s="1">
        <v>45840</v>
      </c>
      <c r="C179" t="s">
        <v>1607</v>
      </c>
      <c r="D179" s="1">
        <v>45840</v>
      </c>
      <c r="E179" t="s">
        <v>1617</v>
      </c>
      <c r="F179" t="s">
        <v>1609</v>
      </c>
      <c r="G179" s="1">
        <v>45839.777106481481</v>
      </c>
      <c r="H179" t="s">
        <v>11255</v>
      </c>
    </row>
    <row r="180" spans="1:8" x14ac:dyDescent="0.25">
      <c r="A180" t="s">
        <v>6274</v>
      </c>
      <c r="B180" s="1">
        <v>45840</v>
      </c>
      <c r="C180" t="s">
        <v>1607</v>
      </c>
      <c r="D180" s="1">
        <v>45840</v>
      </c>
      <c r="E180" t="s">
        <v>1610</v>
      </c>
      <c r="F180" t="s">
        <v>1609</v>
      </c>
      <c r="G180" s="1">
        <v>45839.777106481481</v>
      </c>
      <c r="H180" t="s">
        <v>11256</v>
      </c>
    </row>
    <row r="181" spans="1:8" x14ac:dyDescent="0.25">
      <c r="A181" t="s">
        <v>5488</v>
      </c>
      <c r="B181" s="1">
        <v>45840</v>
      </c>
      <c r="C181" t="s">
        <v>1607</v>
      </c>
      <c r="D181" s="1">
        <v>45840</v>
      </c>
      <c r="E181" t="s">
        <v>1610</v>
      </c>
      <c r="F181" t="s">
        <v>1609</v>
      </c>
      <c r="G181" s="1">
        <v>45839.777106481481</v>
      </c>
      <c r="H181" t="s">
        <v>11257</v>
      </c>
    </row>
    <row r="182" spans="1:8" x14ac:dyDescent="0.25">
      <c r="A182" t="s">
        <v>2886</v>
      </c>
      <c r="B182" s="1">
        <v>45840</v>
      </c>
      <c r="C182" t="s">
        <v>1607</v>
      </c>
      <c r="D182" s="1">
        <v>45838</v>
      </c>
      <c r="E182" t="s">
        <v>1536</v>
      </c>
      <c r="F182" t="s">
        <v>1537</v>
      </c>
      <c r="G182" s="1">
        <v>45839.777106481481</v>
      </c>
      <c r="H182" t="s">
        <v>11258</v>
      </c>
    </row>
    <row r="183" spans="1:8" x14ac:dyDescent="0.25">
      <c r="A183" t="s">
        <v>6310</v>
      </c>
      <c r="B183" s="1">
        <v>45840</v>
      </c>
      <c r="C183" t="s">
        <v>1607</v>
      </c>
      <c r="D183" s="1">
        <v>45839</v>
      </c>
      <c r="E183" t="s">
        <v>1536</v>
      </c>
      <c r="F183" t="s">
        <v>1538</v>
      </c>
      <c r="G183" s="1">
        <v>45839.777106481481</v>
      </c>
      <c r="H183" t="s">
        <v>11259</v>
      </c>
    </row>
    <row r="184" spans="1:8" x14ac:dyDescent="0.25">
      <c r="A184" t="s">
        <v>5387</v>
      </c>
      <c r="B184" s="1">
        <v>45840</v>
      </c>
      <c r="C184" t="s">
        <v>1607</v>
      </c>
      <c r="D184" s="1">
        <v>45839</v>
      </c>
      <c r="E184" t="s">
        <v>1536</v>
      </c>
      <c r="F184" t="s">
        <v>1538</v>
      </c>
      <c r="G184" s="1">
        <v>45839.777106481481</v>
      </c>
      <c r="H184" t="s">
        <v>11260</v>
      </c>
    </row>
    <row r="185" spans="1:8" x14ac:dyDescent="0.25">
      <c r="A185" t="s">
        <v>6308</v>
      </c>
      <c r="B185" s="1">
        <v>45840</v>
      </c>
      <c r="C185" t="s">
        <v>1607</v>
      </c>
      <c r="D185" s="1">
        <v>45839</v>
      </c>
      <c r="E185" t="s">
        <v>1536</v>
      </c>
      <c r="F185" t="s">
        <v>1538</v>
      </c>
      <c r="G185" s="1">
        <v>45839.777106481481</v>
      </c>
      <c r="H185" t="s">
        <v>11261</v>
      </c>
    </row>
    <row r="186" spans="1:8" x14ac:dyDescent="0.25">
      <c r="A186" t="s">
        <v>3269</v>
      </c>
      <c r="B186" s="1">
        <v>45840</v>
      </c>
      <c r="C186" t="s">
        <v>1607</v>
      </c>
      <c r="D186" s="1">
        <v>45839</v>
      </c>
      <c r="E186" t="s">
        <v>1536</v>
      </c>
      <c r="F186" t="s">
        <v>1538</v>
      </c>
      <c r="G186" s="1">
        <v>45839.777106481481</v>
      </c>
      <c r="H186" t="s">
        <v>11262</v>
      </c>
    </row>
    <row r="187" spans="1:8" x14ac:dyDescent="0.25">
      <c r="A187" t="s">
        <v>4547</v>
      </c>
      <c r="B187" s="1">
        <v>45840</v>
      </c>
      <c r="C187" t="s">
        <v>1607</v>
      </c>
      <c r="D187" s="1">
        <v>45839</v>
      </c>
      <c r="E187" t="s">
        <v>1536</v>
      </c>
      <c r="F187" t="s">
        <v>1539</v>
      </c>
      <c r="G187" s="1">
        <v>45839.777106481481</v>
      </c>
      <c r="H187" t="s">
        <v>11263</v>
      </c>
    </row>
    <row r="188" spans="1:8" x14ac:dyDescent="0.25">
      <c r="A188" t="s">
        <v>3606</v>
      </c>
      <c r="B188" s="1">
        <v>45840</v>
      </c>
      <c r="C188" t="s">
        <v>1607</v>
      </c>
      <c r="D188" s="1">
        <v>45839</v>
      </c>
      <c r="E188" t="s">
        <v>1536</v>
      </c>
      <c r="F188" t="s">
        <v>1539</v>
      </c>
      <c r="G188" s="1">
        <v>45839.777106481481</v>
      </c>
      <c r="H188" t="s">
        <v>11264</v>
      </c>
    </row>
    <row r="189" spans="1:8" x14ac:dyDescent="0.25">
      <c r="A189" t="s">
        <v>5861</v>
      </c>
      <c r="B189" s="1">
        <v>45840</v>
      </c>
      <c r="C189" t="s">
        <v>1607</v>
      </c>
      <c r="D189" s="1">
        <v>45839</v>
      </c>
      <c r="E189" t="s">
        <v>1536</v>
      </c>
      <c r="F189" t="s">
        <v>1539</v>
      </c>
      <c r="G189" s="1">
        <v>45839.777106481481</v>
      </c>
      <c r="H189" t="s">
        <v>11265</v>
      </c>
    </row>
    <row r="190" spans="1:8" x14ac:dyDescent="0.25">
      <c r="A190" t="s">
        <v>6351</v>
      </c>
      <c r="B190" s="1">
        <v>45840</v>
      </c>
      <c r="C190" t="s">
        <v>1607</v>
      </c>
      <c r="D190" s="1">
        <v>45839</v>
      </c>
      <c r="E190" t="s">
        <v>1536</v>
      </c>
      <c r="F190" t="s">
        <v>1540</v>
      </c>
      <c r="G190" s="1">
        <v>45839.777106481481</v>
      </c>
      <c r="H190" t="s">
        <v>11266</v>
      </c>
    </row>
    <row r="191" spans="1:8" x14ac:dyDescent="0.25">
      <c r="A191" t="s">
        <v>6353</v>
      </c>
      <c r="B191" s="1">
        <v>45840</v>
      </c>
      <c r="C191" t="s">
        <v>1607</v>
      </c>
      <c r="D191" s="1">
        <v>45839</v>
      </c>
      <c r="E191" t="s">
        <v>1536</v>
      </c>
      <c r="F191" t="s">
        <v>1540</v>
      </c>
      <c r="G191" s="1">
        <v>45839.777106481481</v>
      </c>
      <c r="H191" t="s">
        <v>11267</v>
      </c>
    </row>
    <row r="192" spans="1:8" x14ac:dyDescent="0.25">
      <c r="A192" t="s">
        <v>6349</v>
      </c>
      <c r="B192" s="1">
        <v>45840</v>
      </c>
      <c r="C192" t="s">
        <v>1607</v>
      </c>
      <c r="D192" s="1">
        <v>45839</v>
      </c>
      <c r="E192" t="s">
        <v>1536</v>
      </c>
      <c r="F192" t="s">
        <v>1540</v>
      </c>
      <c r="G192" s="1">
        <v>45839.777106481481</v>
      </c>
      <c r="H192" t="s">
        <v>11268</v>
      </c>
    </row>
    <row r="193" spans="1:8" x14ac:dyDescent="0.25">
      <c r="A193" t="s">
        <v>3608</v>
      </c>
      <c r="B193" s="1">
        <v>45840</v>
      </c>
      <c r="C193" t="s">
        <v>1607</v>
      </c>
      <c r="D193" s="1">
        <v>45839</v>
      </c>
      <c r="E193" t="s">
        <v>1536</v>
      </c>
      <c r="F193" t="s">
        <v>1541</v>
      </c>
      <c r="G193" s="1">
        <v>45839.777106481481</v>
      </c>
      <c r="H193" t="s">
        <v>11269</v>
      </c>
    </row>
    <row r="194" spans="1:8" x14ac:dyDescent="0.25">
      <c r="A194" t="s">
        <v>5491</v>
      </c>
      <c r="B194" s="1">
        <v>45840</v>
      </c>
      <c r="C194" t="s">
        <v>1607</v>
      </c>
      <c r="D194" s="1">
        <v>45839</v>
      </c>
      <c r="E194" t="s">
        <v>1536</v>
      </c>
      <c r="F194" t="s">
        <v>1541</v>
      </c>
      <c r="G194" s="1">
        <v>45839.777106481481</v>
      </c>
      <c r="H194" t="s">
        <v>11270</v>
      </c>
    </row>
    <row r="195" spans="1:8" x14ac:dyDescent="0.25">
      <c r="A195" t="s">
        <v>5492</v>
      </c>
      <c r="B195" s="1">
        <v>45840</v>
      </c>
      <c r="C195" t="s">
        <v>1607</v>
      </c>
      <c r="D195" s="1">
        <v>45839</v>
      </c>
      <c r="E195" t="s">
        <v>1536</v>
      </c>
      <c r="F195" t="s">
        <v>1541</v>
      </c>
      <c r="G195" s="1">
        <v>45839.777106481481</v>
      </c>
      <c r="H195" t="s">
        <v>11271</v>
      </c>
    </row>
    <row r="196" spans="1:8" x14ac:dyDescent="0.25">
      <c r="A196" t="s">
        <v>6268</v>
      </c>
      <c r="B196" s="1">
        <v>45840</v>
      </c>
      <c r="C196" t="s">
        <v>1607</v>
      </c>
      <c r="D196" s="1">
        <v>45840</v>
      </c>
      <c r="E196" t="s">
        <v>1536</v>
      </c>
      <c r="F196" t="s">
        <v>1542</v>
      </c>
      <c r="G196" s="1">
        <v>45839.777106481481</v>
      </c>
      <c r="H196" t="s">
        <v>11272</v>
      </c>
    </row>
    <row r="197" spans="1:8" x14ac:dyDescent="0.25">
      <c r="A197" t="s">
        <v>6267</v>
      </c>
      <c r="B197" s="1">
        <v>45840</v>
      </c>
      <c r="C197" t="s">
        <v>1607</v>
      </c>
      <c r="D197" s="1">
        <v>45840</v>
      </c>
      <c r="E197" t="s">
        <v>1536</v>
      </c>
      <c r="F197" t="s">
        <v>1543</v>
      </c>
      <c r="G197" s="1">
        <v>45839.777106481481</v>
      </c>
      <c r="H197" t="s">
        <v>11273</v>
      </c>
    </row>
    <row r="198" spans="1:8" x14ac:dyDescent="0.25">
      <c r="A198" t="s">
        <v>6435</v>
      </c>
      <c r="B198" s="1">
        <v>45840</v>
      </c>
      <c r="C198" t="s">
        <v>1607</v>
      </c>
      <c r="D198" s="1">
        <v>45840</v>
      </c>
      <c r="E198" t="s">
        <v>1536</v>
      </c>
      <c r="F198" t="s">
        <v>1543</v>
      </c>
      <c r="G198" s="1">
        <v>45839.777106481481</v>
      </c>
      <c r="H198" t="s">
        <v>11274</v>
      </c>
    </row>
    <row r="199" spans="1:8" x14ac:dyDescent="0.25">
      <c r="A199" t="s">
        <v>5408</v>
      </c>
      <c r="B199" s="1">
        <v>45840</v>
      </c>
      <c r="C199" t="s">
        <v>1607</v>
      </c>
      <c r="D199" s="1">
        <v>45840</v>
      </c>
      <c r="E199" t="s">
        <v>1536</v>
      </c>
      <c r="F199" t="s">
        <v>1544</v>
      </c>
      <c r="G199" s="1">
        <v>45839.777106481481</v>
      </c>
      <c r="H199" t="s">
        <v>11275</v>
      </c>
    </row>
    <row r="200" spans="1:8" x14ac:dyDescent="0.25">
      <c r="A200" t="s">
        <v>5406</v>
      </c>
      <c r="B200" s="1">
        <v>45840</v>
      </c>
      <c r="C200" t="s">
        <v>1607</v>
      </c>
      <c r="D200" s="1">
        <v>45840</v>
      </c>
      <c r="E200" t="s">
        <v>1536</v>
      </c>
      <c r="F200" t="s">
        <v>1544</v>
      </c>
      <c r="G200" s="1">
        <v>45839.777106481481</v>
      </c>
      <c r="H200" t="s">
        <v>11276</v>
      </c>
    </row>
    <row r="201" spans="1:8" x14ac:dyDescent="0.25">
      <c r="A201" t="s">
        <v>4577</v>
      </c>
      <c r="B201" s="1">
        <v>45840</v>
      </c>
      <c r="C201" t="s">
        <v>1607</v>
      </c>
      <c r="D201" s="1">
        <v>45840</v>
      </c>
      <c r="E201" t="s">
        <v>1536</v>
      </c>
      <c r="F201" t="s">
        <v>1545</v>
      </c>
      <c r="G201" s="1">
        <v>45839.777106481481</v>
      </c>
      <c r="H201" t="s">
        <v>11277</v>
      </c>
    </row>
    <row r="202" spans="1:8" x14ac:dyDescent="0.25">
      <c r="A202" t="s">
        <v>6276</v>
      </c>
      <c r="B202" s="1">
        <v>45840</v>
      </c>
      <c r="C202" t="s">
        <v>1607</v>
      </c>
      <c r="D202" s="1">
        <v>45840</v>
      </c>
      <c r="E202" t="s">
        <v>1536</v>
      </c>
      <c r="F202" t="s">
        <v>1547</v>
      </c>
      <c r="G202" s="1">
        <v>45839.777106481481</v>
      </c>
      <c r="H202" t="s">
        <v>11278</v>
      </c>
    </row>
    <row r="203" spans="1:8" x14ac:dyDescent="0.25">
      <c r="A203" t="s">
        <v>6277</v>
      </c>
      <c r="B203" s="1">
        <v>45840</v>
      </c>
      <c r="C203" t="s">
        <v>1607</v>
      </c>
      <c r="D203" s="1">
        <v>45840</v>
      </c>
      <c r="E203" t="s">
        <v>1536</v>
      </c>
      <c r="F203" t="s">
        <v>1547</v>
      </c>
      <c r="G203" s="1">
        <v>45839.777106481481</v>
      </c>
      <c r="H203" t="s">
        <v>11279</v>
      </c>
    </row>
    <row r="204" spans="1:8" x14ac:dyDescent="0.25">
      <c r="A204" t="s">
        <v>6841</v>
      </c>
      <c r="B204" s="1">
        <v>45840</v>
      </c>
      <c r="C204" t="s">
        <v>1607</v>
      </c>
      <c r="D204" s="1">
        <v>45840</v>
      </c>
      <c r="E204" t="s">
        <v>1536</v>
      </c>
      <c r="F204" t="s">
        <v>1548</v>
      </c>
      <c r="G204" s="1">
        <v>45839.777106481481</v>
      </c>
      <c r="H204" t="s">
        <v>11280</v>
      </c>
    </row>
    <row r="205" spans="1:8" x14ac:dyDescent="0.25">
      <c r="A205" t="s">
        <v>7892</v>
      </c>
      <c r="B205" s="1">
        <v>45840</v>
      </c>
      <c r="C205" t="s">
        <v>1607</v>
      </c>
      <c r="D205" s="1">
        <v>45840</v>
      </c>
      <c r="E205" t="s">
        <v>1536</v>
      </c>
      <c r="F205" t="s">
        <v>1549</v>
      </c>
      <c r="G205" s="1">
        <v>45839.777106481481</v>
      </c>
      <c r="H205" t="s">
        <v>11281</v>
      </c>
    </row>
    <row r="206" spans="1:8" x14ac:dyDescent="0.25">
      <c r="A206" t="s">
        <v>7887</v>
      </c>
      <c r="B206" s="1">
        <v>45840</v>
      </c>
      <c r="C206" t="s">
        <v>1607</v>
      </c>
      <c r="D206" s="1">
        <v>45840</v>
      </c>
      <c r="E206" t="s">
        <v>1536</v>
      </c>
      <c r="F206" t="s">
        <v>1549</v>
      </c>
      <c r="G206" s="1">
        <v>45839.777106481481</v>
      </c>
      <c r="H206" t="s">
        <v>11282</v>
      </c>
    </row>
    <row r="207" spans="1:8" x14ac:dyDescent="0.25">
      <c r="A207" t="s">
        <v>5414</v>
      </c>
      <c r="B207" s="1">
        <v>45840</v>
      </c>
      <c r="C207" t="s">
        <v>1607</v>
      </c>
      <c r="D207" s="1">
        <v>45840</v>
      </c>
      <c r="E207" t="s">
        <v>1536</v>
      </c>
      <c r="F207" t="s">
        <v>1549</v>
      </c>
      <c r="G207" s="1">
        <v>45839.777106481481</v>
      </c>
      <c r="H207" t="s">
        <v>11283</v>
      </c>
    </row>
    <row r="208" spans="1:8" x14ac:dyDescent="0.25">
      <c r="A208" t="s">
        <v>2980</v>
      </c>
      <c r="B208" s="1">
        <v>45840</v>
      </c>
      <c r="C208" t="s">
        <v>1607</v>
      </c>
      <c r="D208" s="1">
        <v>45840</v>
      </c>
      <c r="E208" t="s">
        <v>1536</v>
      </c>
      <c r="F208" t="s">
        <v>1550</v>
      </c>
      <c r="G208" s="1">
        <v>45839.777106481481</v>
      </c>
      <c r="H208" t="s">
        <v>11284</v>
      </c>
    </row>
    <row r="209" spans="1:8" x14ac:dyDescent="0.25">
      <c r="A209" t="s">
        <v>7828</v>
      </c>
      <c r="B209" s="1">
        <v>45840</v>
      </c>
      <c r="C209" t="s">
        <v>1607</v>
      </c>
      <c r="D209" s="1">
        <v>45840</v>
      </c>
      <c r="E209" t="s">
        <v>1536</v>
      </c>
      <c r="F209" t="s">
        <v>1551</v>
      </c>
      <c r="G209" s="1">
        <v>45839.777106481481</v>
      </c>
      <c r="H209" t="s">
        <v>11285</v>
      </c>
    </row>
    <row r="210" spans="1:8" x14ac:dyDescent="0.25">
      <c r="A210" t="s">
        <v>7834</v>
      </c>
      <c r="B210" s="1">
        <v>45840</v>
      </c>
      <c r="C210" t="s">
        <v>1607</v>
      </c>
      <c r="D210" s="1">
        <v>45841</v>
      </c>
      <c r="E210" t="s">
        <v>1536</v>
      </c>
      <c r="F210" t="s">
        <v>1552</v>
      </c>
      <c r="G210" s="1">
        <v>45839.777106481481</v>
      </c>
      <c r="H210" t="s">
        <v>11286</v>
      </c>
    </row>
    <row r="211" spans="1:8" x14ac:dyDescent="0.25">
      <c r="A211" t="s">
        <v>5455</v>
      </c>
      <c r="B211" s="1">
        <v>45840</v>
      </c>
      <c r="C211" t="s">
        <v>1607</v>
      </c>
      <c r="D211" s="1">
        <v>45841</v>
      </c>
      <c r="E211" t="s">
        <v>1536</v>
      </c>
      <c r="F211" t="s">
        <v>1552</v>
      </c>
      <c r="G211" s="1">
        <v>45839.777106481481</v>
      </c>
      <c r="H211" t="s">
        <v>11287</v>
      </c>
    </row>
    <row r="212" spans="1:8" x14ac:dyDescent="0.25">
      <c r="A212" t="s">
        <v>5453</v>
      </c>
      <c r="B212" s="1">
        <v>45840</v>
      </c>
      <c r="C212" t="s">
        <v>1607</v>
      </c>
      <c r="D212" s="1">
        <v>45841</v>
      </c>
      <c r="E212" t="s">
        <v>1536</v>
      </c>
      <c r="F212" t="s">
        <v>1552</v>
      </c>
      <c r="G212" s="1">
        <v>45839.777106481481</v>
      </c>
      <c r="H212" t="s">
        <v>11288</v>
      </c>
    </row>
    <row r="213" spans="1:8" x14ac:dyDescent="0.25">
      <c r="A213" t="s">
        <v>5447</v>
      </c>
      <c r="B213" s="1">
        <v>45840</v>
      </c>
      <c r="C213" t="s">
        <v>1607</v>
      </c>
      <c r="D213" s="1">
        <v>45841</v>
      </c>
      <c r="E213" t="s">
        <v>1536</v>
      </c>
      <c r="F213" t="s">
        <v>1552</v>
      </c>
      <c r="G213" s="1">
        <v>45839.777106481481</v>
      </c>
      <c r="H213" t="s">
        <v>11289</v>
      </c>
    </row>
    <row r="214" spans="1:8" x14ac:dyDescent="0.25">
      <c r="A214" t="s">
        <v>5469</v>
      </c>
      <c r="B214" s="1">
        <v>45840</v>
      </c>
      <c r="C214" t="s">
        <v>1607</v>
      </c>
      <c r="D214" s="1">
        <v>45841</v>
      </c>
      <c r="E214" t="s">
        <v>1536</v>
      </c>
      <c r="F214" t="s">
        <v>1553</v>
      </c>
      <c r="G214" s="1">
        <v>45839.777106481481</v>
      </c>
      <c r="H214" t="s">
        <v>11290</v>
      </c>
    </row>
    <row r="215" spans="1:8" x14ac:dyDescent="0.25">
      <c r="A215" t="s">
        <v>5471</v>
      </c>
      <c r="B215" s="1">
        <v>45840</v>
      </c>
      <c r="C215" t="s">
        <v>1607</v>
      </c>
      <c r="D215" s="1">
        <v>45841</v>
      </c>
      <c r="E215" t="s">
        <v>1536</v>
      </c>
      <c r="F215" t="s">
        <v>1553</v>
      </c>
      <c r="G215" s="1">
        <v>45839.777106481481</v>
      </c>
      <c r="H215" t="s">
        <v>11291</v>
      </c>
    </row>
    <row r="216" spans="1:8" x14ac:dyDescent="0.25">
      <c r="A216" t="s">
        <v>5443</v>
      </c>
      <c r="B216" s="1">
        <v>45840</v>
      </c>
      <c r="C216" t="s">
        <v>1607</v>
      </c>
      <c r="D216" s="1">
        <v>45841</v>
      </c>
      <c r="E216" t="s">
        <v>1536</v>
      </c>
      <c r="F216" t="s">
        <v>1553</v>
      </c>
      <c r="G216" s="1">
        <v>45839.777106481481</v>
      </c>
      <c r="H216" t="s">
        <v>11292</v>
      </c>
    </row>
    <row r="217" spans="1:8" x14ac:dyDescent="0.25">
      <c r="A217" t="s">
        <v>5441</v>
      </c>
      <c r="B217" s="1">
        <v>45840</v>
      </c>
      <c r="C217" t="s">
        <v>1607</v>
      </c>
      <c r="D217" s="1">
        <v>45841</v>
      </c>
      <c r="E217" t="s">
        <v>1536</v>
      </c>
      <c r="F217" t="s">
        <v>1553</v>
      </c>
      <c r="G217" s="1">
        <v>45839.777106481481</v>
      </c>
      <c r="H217" t="s">
        <v>11293</v>
      </c>
    </row>
    <row r="218" spans="1:8" x14ac:dyDescent="0.25">
      <c r="A218" t="s">
        <v>5412</v>
      </c>
      <c r="B218" s="1">
        <v>45839</v>
      </c>
      <c r="C218" t="s">
        <v>1608</v>
      </c>
      <c r="D218" s="1">
        <v>45840</v>
      </c>
      <c r="E218" t="s">
        <v>1618</v>
      </c>
      <c r="F218" t="s">
        <v>1609</v>
      </c>
      <c r="G218" s="1">
        <v>45838.966863425929</v>
      </c>
      <c r="H218" t="s">
        <v>8401</v>
      </c>
    </row>
    <row r="219" spans="1:8" x14ac:dyDescent="0.25">
      <c r="A219" t="s">
        <v>1439</v>
      </c>
      <c r="B219" s="1">
        <v>45839</v>
      </c>
      <c r="C219" t="s">
        <v>1608</v>
      </c>
      <c r="D219" s="1">
        <v>45834</v>
      </c>
      <c r="E219" t="s">
        <v>1617</v>
      </c>
      <c r="F219" t="s">
        <v>1609</v>
      </c>
      <c r="G219" s="1">
        <v>45838.966863425929</v>
      </c>
      <c r="H219" t="s">
        <v>8402</v>
      </c>
    </row>
    <row r="220" spans="1:8" x14ac:dyDescent="0.25">
      <c r="A220" t="s">
        <v>1440</v>
      </c>
      <c r="B220" s="1">
        <v>45839</v>
      </c>
      <c r="C220" t="s">
        <v>1608</v>
      </c>
      <c r="D220" s="1">
        <v>45834</v>
      </c>
      <c r="E220" t="s">
        <v>1617</v>
      </c>
      <c r="F220" t="s">
        <v>1609</v>
      </c>
      <c r="G220" s="1">
        <v>45838.966863425929</v>
      </c>
      <c r="H220" t="s">
        <v>8403</v>
      </c>
    </row>
    <row r="221" spans="1:8" x14ac:dyDescent="0.25">
      <c r="A221" t="s">
        <v>1441</v>
      </c>
      <c r="B221" s="1">
        <v>45839</v>
      </c>
      <c r="C221" t="s">
        <v>1608</v>
      </c>
      <c r="D221" s="1">
        <v>45834</v>
      </c>
      <c r="E221" t="s">
        <v>1617</v>
      </c>
      <c r="F221" t="s">
        <v>1609</v>
      </c>
      <c r="G221" s="1">
        <v>45838.966863425929</v>
      </c>
      <c r="H221" t="s">
        <v>8404</v>
      </c>
    </row>
    <row r="222" spans="1:8" x14ac:dyDescent="0.25">
      <c r="A222" t="s">
        <v>1442</v>
      </c>
      <c r="B222" s="1">
        <v>45839</v>
      </c>
      <c r="C222" t="s">
        <v>1608</v>
      </c>
      <c r="D222" s="1">
        <v>45834</v>
      </c>
      <c r="E222" t="s">
        <v>1617</v>
      </c>
      <c r="F222" t="s">
        <v>1609</v>
      </c>
      <c r="G222" s="1">
        <v>45838.966863425929</v>
      </c>
      <c r="H222" t="s">
        <v>8405</v>
      </c>
    </row>
    <row r="223" spans="1:8" x14ac:dyDescent="0.25">
      <c r="A223" t="s">
        <v>3187</v>
      </c>
      <c r="B223" s="1">
        <v>45839</v>
      </c>
      <c r="C223" t="s">
        <v>1608</v>
      </c>
      <c r="D223" s="1">
        <v>45836</v>
      </c>
      <c r="E223" t="s">
        <v>1617</v>
      </c>
      <c r="F223" t="s">
        <v>1609</v>
      </c>
      <c r="G223" s="1">
        <v>45838.966863425929</v>
      </c>
      <c r="H223" t="s">
        <v>8406</v>
      </c>
    </row>
    <row r="224" spans="1:8" x14ac:dyDescent="0.25">
      <c r="A224" t="s">
        <v>3437</v>
      </c>
      <c r="B224" s="1">
        <v>45839</v>
      </c>
      <c r="C224" t="s">
        <v>1608</v>
      </c>
      <c r="D224" s="1">
        <v>45839</v>
      </c>
      <c r="E224" t="s">
        <v>1617</v>
      </c>
      <c r="F224" t="s">
        <v>1609</v>
      </c>
      <c r="G224" s="1">
        <v>45838.966863425929</v>
      </c>
      <c r="H224" t="s">
        <v>8407</v>
      </c>
    </row>
    <row r="225" spans="1:8" x14ac:dyDescent="0.25">
      <c r="A225" t="s">
        <v>2954</v>
      </c>
      <c r="B225" s="1">
        <v>45839</v>
      </c>
      <c r="C225" t="s">
        <v>1608</v>
      </c>
      <c r="D225" s="1">
        <v>45835</v>
      </c>
      <c r="E225" t="s">
        <v>1610</v>
      </c>
      <c r="F225" t="s">
        <v>1609</v>
      </c>
      <c r="G225" s="1">
        <v>45838.966863425929</v>
      </c>
      <c r="H225" t="s">
        <v>8408</v>
      </c>
    </row>
    <row r="226" spans="1:8" x14ac:dyDescent="0.25">
      <c r="A226" t="s">
        <v>3191</v>
      </c>
      <c r="B226" s="1">
        <v>45839</v>
      </c>
      <c r="C226" t="s">
        <v>1608</v>
      </c>
      <c r="D226" s="1">
        <v>45835</v>
      </c>
      <c r="E226" t="s">
        <v>1610</v>
      </c>
      <c r="F226" t="s">
        <v>1609</v>
      </c>
      <c r="G226" s="1">
        <v>45838.966863425929</v>
      </c>
      <c r="H226" t="s">
        <v>8409</v>
      </c>
    </row>
    <row r="227" spans="1:8" x14ac:dyDescent="0.25">
      <c r="A227" t="s">
        <v>2722</v>
      </c>
      <c r="B227" s="1">
        <v>45839</v>
      </c>
      <c r="C227" t="s">
        <v>1608</v>
      </c>
      <c r="D227" s="1">
        <v>45835</v>
      </c>
      <c r="E227" t="s">
        <v>1610</v>
      </c>
      <c r="F227" t="s">
        <v>1609</v>
      </c>
      <c r="G227" s="1">
        <v>45838.966863425929</v>
      </c>
      <c r="H227" t="s">
        <v>8410</v>
      </c>
    </row>
    <row r="228" spans="1:8" x14ac:dyDescent="0.25">
      <c r="A228" t="s">
        <v>4376</v>
      </c>
      <c r="B228" s="1">
        <v>45839</v>
      </c>
      <c r="C228" t="s">
        <v>1608</v>
      </c>
      <c r="D228" s="1">
        <v>45839</v>
      </c>
      <c r="E228" t="s">
        <v>1610</v>
      </c>
      <c r="F228" t="s">
        <v>1609</v>
      </c>
      <c r="G228" s="1">
        <v>45838.966863425929</v>
      </c>
      <c r="H228" t="s">
        <v>8411</v>
      </c>
    </row>
    <row r="229" spans="1:8" x14ac:dyDescent="0.25">
      <c r="A229" t="s">
        <v>4619</v>
      </c>
      <c r="B229" s="1">
        <v>45839</v>
      </c>
      <c r="C229" t="s">
        <v>1608</v>
      </c>
      <c r="D229" s="1">
        <v>45839</v>
      </c>
      <c r="E229" t="s">
        <v>1610</v>
      </c>
      <c r="F229" t="s">
        <v>1609</v>
      </c>
      <c r="G229" s="1">
        <v>45838.966863425929</v>
      </c>
      <c r="H229" t="s">
        <v>8412</v>
      </c>
    </row>
    <row r="230" spans="1:8" x14ac:dyDescent="0.25">
      <c r="A230" t="s">
        <v>3482</v>
      </c>
      <c r="B230" s="1">
        <v>45839</v>
      </c>
      <c r="C230" t="s">
        <v>1535</v>
      </c>
      <c r="D230" s="1">
        <v>45839</v>
      </c>
      <c r="E230" t="s">
        <v>1536</v>
      </c>
      <c r="F230" t="s">
        <v>1537</v>
      </c>
      <c r="G230" s="1">
        <v>45838.966863425929</v>
      </c>
      <c r="H230" t="s">
        <v>8413</v>
      </c>
    </row>
    <row r="231" spans="1:8" x14ac:dyDescent="0.25">
      <c r="A231" t="s">
        <v>5404</v>
      </c>
      <c r="B231" s="1">
        <v>45839</v>
      </c>
      <c r="C231" t="s">
        <v>1535</v>
      </c>
      <c r="D231" s="1">
        <v>45839</v>
      </c>
      <c r="E231" t="s">
        <v>1536</v>
      </c>
      <c r="F231" t="s">
        <v>1537</v>
      </c>
      <c r="G231" s="1">
        <v>45838.966863425929</v>
      </c>
      <c r="H231" t="s">
        <v>8414</v>
      </c>
    </row>
    <row r="232" spans="1:8" x14ac:dyDescent="0.25">
      <c r="A232" t="s">
        <v>4623</v>
      </c>
      <c r="B232" s="1">
        <v>45839</v>
      </c>
      <c r="C232" t="s">
        <v>1535</v>
      </c>
      <c r="D232" s="1">
        <v>45839</v>
      </c>
      <c r="E232" t="s">
        <v>1536</v>
      </c>
      <c r="F232" t="s">
        <v>1538</v>
      </c>
      <c r="G232" s="1">
        <v>45838.966863425929</v>
      </c>
      <c r="H232" t="s">
        <v>8415</v>
      </c>
    </row>
    <row r="233" spans="1:8" x14ac:dyDescent="0.25">
      <c r="A233" t="s">
        <v>3588</v>
      </c>
      <c r="B233" s="1">
        <v>45839</v>
      </c>
      <c r="C233" t="s">
        <v>1535</v>
      </c>
      <c r="D233" s="1">
        <v>45839</v>
      </c>
      <c r="E233" t="s">
        <v>1536</v>
      </c>
      <c r="F233" t="s">
        <v>1539</v>
      </c>
      <c r="G233" s="1">
        <v>45838.966863425929</v>
      </c>
      <c r="H233" t="s">
        <v>8416</v>
      </c>
    </row>
    <row r="234" spans="1:8" x14ac:dyDescent="0.25">
      <c r="A234" t="s">
        <v>3551</v>
      </c>
      <c r="B234" s="1">
        <v>45839</v>
      </c>
      <c r="C234" t="s">
        <v>1535</v>
      </c>
      <c r="D234" s="1">
        <v>45839</v>
      </c>
      <c r="E234" t="s">
        <v>1536</v>
      </c>
      <c r="F234" t="s">
        <v>1539</v>
      </c>
      <c r="G234" s="1">
        <v>45838.966863425929</v>
      </c>
      <c r="H234" t="s">
        <v>8417</v>
      </c>
    </row>
    <row r="235" spans="1:8" x14ac:dyDescent="0.25">
      <c r="A235" t="s">
        <v>3554</v>
      </c>
      <c r="B235" s="1">
        <v>45839</v>
      </c>
      <c r="C235" t="s">
        <v>1535</v>
      </c>
      <c r="D235" s="1">
        <v>45839</v>
      </c>
      <c r="E235" t="s">
        <v>1536</v>
      </c>
      <c r="F235" t="s">
        <v>1539</v>
      </c>
      <c r="G235" s="1">
        <v>45838.966863425929</v>
      </c>
      <c r="H235" t="s">
        <v>8418</v>
      </c>
    </row>
    <row r="236" spans="1:8" x14ac:dyDescent="0.25">
      <c r="A236" t="s">
        <v>3552</v>
      </c>
      <c r="B236" s="1">
        <v>45839</v>
      </c>
      <c r="C236" t="s">
        <v>1535</v>
      </c>
      <c r="D236" s="1">
        <v>45839</v>
      </c>
      <c r="E236" t="s">
        <v>1536</v>
      </c>
      <c r="F236" t="s">
        <v>1539</v>
      </c>
      <c r="G236" s="1">
        <v>45838.966863425929</v>
      </c>
      <c r="H236" t="s">
        <v>8419</v>
      </c>
    </row>
    <row r="237" spans="1:8" x14ac:dyDescent="0.25">
      <c r="A237" t="s">
        <v>3553</v>
      </c>
      <c r="B237" s="1">
        <v>45839</v>
      </c>
      <c r="C237" t="s">
        <v>1535</v>
      </c>
      <c r="D237" s="1">
        <v>45839</v>
      </c>
      <c r="E237" t="s">
        <v>1536</v>
      </c>
      <c r="F237" t="s">
        <v>1539</v>
      </c>
      <c r="G237" s="1">
        <v>45838.966863425929</v>
      </c>
      <c r="H237" t="s">
        <v>8420</v>
      </c>
    </row>
    <row r="238" spans="1:8" x14ac:dyDescent="0.25">
      <c r="A238" t="s">
        <v>3486</v>
      </c>
      <c r="B238" s="1">
        <v>45839</v>
      </c>
      <c r="C238" t="s">
        <v>1535</v>
      </c>
      <c r="D238" s="1">
        <v>45839</v>
      </c>
      <c r="E238" t="s">
        <v>1536</v>
      </c>
      <c r="F238" t="s">
        <v>1539</v>
      </c>
      <c r="G238" s="1">
        <v>45838.966863425929</v>
      </c>
      <c r="H238" t="s">
        <v>8421</v>
      </c>
    </row>
    <row r="239" spans="1:8" x14ac:dyDescent="0.25">
      <c r="A239" t="s">
        <v>3498</v>
      </c>
      <c r="B239" s="1">
        <v>45839</v>
      </c>
      <c r="C239" t="s">
        <v>1535</v>
      </c>
      <c r="D239" s="1">
        <v>45839</v>
      </c>
      <c r="E239" t="s">
        <v>1536</v>
      </c>
      <c r="F239" t="s">
        <v>1539</v>
      </c>
      <c r="G239" s="1">
        <v>45838.966863425929</v>
      </c>
      <c r="H239" t="s">
        <v>8422</v>
      </c>
    </row>
    <row r="240" spans="1:8" x14ac:dyDescent="0.25">
      <c r="A240" t="s">
        <v>3487</v>
      </c>
      <c r="B240" s="1">
        <v>45839</v>
      </c>
      <c r="C240" t="s">
        <v>1535</v>
      </c>
      <c r="D240" s="1">
        <v>45839</v>
      </c>
      <c r="E240" t="s">
        <v>1536</v>
      </c>
      <c r="F240" t="s">
        <v>1539</v>
      </c>
      <c r="G240" s="1">
        <v>45838.966863425929</v>
      </c>
      <c r="H240" t="s">
        <v>8423</v>
      </c>
    </row>
    <row r="241" spans="1:8" x14ac:dyDescent="0.25">
      <c r="A241" t="s">
        <v>3499</v>
      </c>
      <c r="B241" s="1">
        <v>45839</v>
      </c>
      <c r="C241" t="s">
        <v>1535</v>
      </c>
      <c r="D241" s="1">
        <v>45839</v>
      </c>
      <c r="E241" t="s">
        <v>1536</v>
      </c>
      <c r="F241" t="s">
        <v>1539</v>
      </c>
      <c r="G241" s="1">
        <v>45838.966863425929</v>
      </c>
      <c r="H241" t="s">
        <v>8424</v>
      </c>
    </row>
    <row r="242" spans="1:8" x14ac:dyDescent="0.25">
      <c r="A242" t="s">
        <v>3496</v>
      </c>
      <c r="B242" s="1">
        <v>45839</v>
      </c>
      <c r="C242" t="s">
        <v>1535</v>
      </c>
      <c r="D242" s="1">
        <v>45839</v>
      </c>
      <c r="E242" t="s">
        <v>1536</v>
      </c>
      <c r="F242" t="s">
        <v>1539</v>
      </c>
      <c r="G242" s="1">
        <v>45838.966863425929</v>
      </c>
      <c r="H242" t="s">
        <v>8425</v>
      </c>
    </row>
    <row r="243" spans="1:8" x14ac:dyDescent="0.25">
      <c r="A243" t="s">
        <v>3495</v>
      </c>
      <c r="B243" s="1">
        <v>45839</v>
      </c>
      <c r="C243" t="s">
        <v>1535</v>
      </c>
      <c r="D243" s="1">
        <v>45839</v>
      </c>
      <c r="E243" t="s">
        <v>1536</v>
      </c>
      <c r="F243" t="s">
        <v>1539</v>
      </c>
      <c r="G243" s="1">
        <v>45838.966863425929</v>
      </c>
      <c r="H243" t="s">
        <v>8426</v>
      </c>
    </row>
    <row r="244" spans="1:8" x14ac:dyDescent="0.25">
      <c r="A244" t="s">
        <v>3494</v>
      </c>
      <c r="B244" s="1">
        <v>45839</v>
      </c>
      <c r="C244" t="s">
        <v>1535</v>
      </c>
      <c r="D244" s="1">
        <v>45839</v>
      </c>
      <c r="E244" t="s">
        <v>1536</v>
      </c>
      <c r="F244" t="s">
        <v>1539</v>
      </c>
      <c r="G244" s="1">
        <v>45838.966863425929</v>
      </c>
      <c r="H244" t="s">
        <v>8427</v>
      </c>
    </row>
    <row r="245" spans="1:8" x14ac:dyDescent="0.25">
      <c r="A245" t="s">
        <v>3493</v>
      </c>
      <c r="B245" s="1">
        <v>45839</v>
      </c>
      <c r="C245" t="s">
        <v>1535</v>
      </c>
      <c r="D245" s="1">
        <v>45839</v>
      </c>
      <c r="E245" t="s">
        <v>1536</v>
      </c>
      <c r="F245" t="s">
        <v>1539</v>
      </c>
      <c r="G245" s="1">
        <v>45838.966863425929</v>
      </c>
      <c r="H245" t="s">
        <v>8428</v>
      </c>
    </row>
    <row r="246" spans="1:8" x14ac:dyDescent="0.25">
      <c r="A246" t="s">
        <v>3492</v>
      </c>
      <c r="B246" s="1">
        <v>45839</v>
      </c>
      <c r="C246" t="s">
        <v>1535</v>
      </c>
      <c r="D246" s="1">
        <v>45839</v>
      </c>
      <c r="E246" t="s">
        <v>1536</v>
      </c>
      <c r="F246" t="s">
        <v>1539</v>
      </c>
      <c r="G246" s="1">
        <v>45838.966863425929</v>
      </c>
      <c r="H246" t="s">
        <v>8429</v>
      </c>
    </row>
    <row r="247" spans="1:8" x14ac:dyDescent="0.25">
      <c r="A247" t="s">
        <v>3491</v>
      </c>
      <c r="B247" s="1">
        <v>45839</v>
      </c>
      <c r="C247" t="s">
        <v>1535</v>
      </c>
      <c r="D247" s="1">
        <v>45839</v>
      </c>
      <c r="E247" t="s">
        <v>1536</v>
      </c>
      <c r="F247" t="s">
        <v>1539</v>
      </c>
      <c r="G247" s="1">
        <v>45838.966863425929</v>
      </c>
      <c r="H247" t="s">
        <v>8430</v>
      </c>
    </row>
    <row r="248" spans="1:8" x14ac:dyDescent="0.25">
      <c r="A248" t="s">
        <v>3490</v>
      </c>
      <c r="B248" s="1">
        <v>45839</v>
      </c>
      <c r="C248" t="s">
        <v>1535</v>
      </c>
      <c r="D248" s="1">
        <v>45839</v>
      </c>
      <c r="E248" t="s">
        <v>1536</v>
      </c>
      <c r="F248" t="s">
        <v>1539</v>
      </c>
      <c r="G248" s="1">
        <v>45838.966863425929</v>
      </c>
      <c r="H248" t="s">
        <v>8431</v>
      </c>
    </row>
    <row r="249" spans="1:8" x14ac:dyDescent="0.25">
      <c r="A249" t="s">
        <v>3489</v>
      </c>
      <c r="B249" s="1">
        <v>45839</v>
      </c>
      <c r="C249" t="s">
        <v>1535</v>
      </c>
      <c r="D249" s="1">
        <v>45839</v>
      </c>
      <c r="E249" t="s">
        <v>1536</v>
      </c>
      <c r="F249" t="s">
        <v>1539</v>
      </c>
      <c r="G249" s="1">
        <v>45838.966863425929</v>
      </c>
      <c r="H249" t="s">
        <v>8432</v>
      </c>
    </row>
    <row r="250" spans="1:8" x14ac:dyDescent="0.25">
      <c r="A250" t="s">
        <v>3488</v>
      </c>
      <c r="B250" s="1">
        <v>45839</v>
      </c>
      <c r="C250" t="s">
        <v>1535</v>
      </c>
      <c r="D250" s="1">
        <v>45839</v>
      </c>
      <c r="E250" t="s">
        <v>1536</v>
      </c>
      <c r="F250" t="s">
        <v>1539</v>
      </c>
      <c r="G250" s="1">
        <v>45838.966863425929</v>
      </c>
      <c r="H250" t="s">
        <v>8433</v>
      </c>
    </row>
    <row r="251" spans="1:8" x14ac:dyDescent="0.25">
      <c r="A251" t="s">
        <v>3555</v>
      </c>
      <c r="B251" s="1">
        <v>45839</v>
      </c>
      <c r="C251" t="s">
        <v>1535</v>
      </c>
      <c r="D251" s="1">
        <v>45839</v>
      </c>
      <c r="E251" t="s">
        <v>1536</v>
      </c>
      <c r="F251" t="s">
        <v>1539</v>
      </c>
      <c r="G251" s="1">
        <v>45838.966863425929</v>
      </c>
      <c r="H251" t="s">
        <v>8434</v>
      </c>
    </row>
    <row r="252" spans="1:8" x14ac:dyDescent="0.25">
      <c r="A252" t="s">
        <v>3497</v>
      </c>
      <c r="B252" s="1">
        <v>45839</v>
      </c>
      <c r="C252" t="s">
        <v>1535</v>
      </c>
      <c r="D252" s="1">
        <v>45839</v>
      </c>
      <c r="E252" t="s">
        <v>1536</v>
      </c>
      <c r="F252" t="s">
        <v>1539</v>
      </c>
      <c r="G252" s="1">
        <v>45838.966863425929</v>
      </c>
      <c r="H252" t="s">
        <v>8435</v>
      </c>
    </row>
    <row r="253" spans="1:8" x14ac:dyDescent="0.25">
      <c r="A253" t="s">
        <v>3557</v>
      </c>
      <c r="B253" s="1">
        <v>45839</v>
      </c>
      <c r="C253" t="s">
        <v>1535</v>
      </c>
      <c r="D253" s="1">
        <v>45839</v>
      </c>
      <c r="E253" t="s">
        <v>1536</v>
      </c>
      <c r="F253" t="s">
        <v>1539</v>
      </c>
      <c r="G253" s="1">
        <v>45838.966863425929</v>
      </c>
      <c r="H253" t="s">
        <v>8436</v>
      </c>
    </row>
    <row r="254" spans="1:8" x14ac:dyDescent="0.25">
      <c r="A254" t="s">
        <v>3485</v>
      </c>
      <c r="B254" s="1">
        <v>45839</v>
      </c>
      <c r="C254" t="s">
        <v>1535</v>
      </c>
      <c r="D254" s="1">
        <v>45839</v>
      </c>
      <c r="E254" t="s">
        <v>1536</v>
      </c>
      <c r="F254" t="s">
        <v>1539</v>
      </c>
      <c r="G254" s="1">
        <v>45838.966863425929</v>
      </c>
      <c r="H254" t="s">
        <v>8437</v>
      </c>
    </row>
    <row r="255" spans="1:8" x14ac:dyDescent="0.25">
      <c r="A255" t="s">
        <v>4550</v>
      </c>
      <c r="B255" s="1">
        <v>45839</v>
      </c>
      <c r="C255" t="s">
        <v>1535</v>
      </c>
      <c r="D255" s="1">
        <v>45839</v>
      </c>
      <c r="E255" t="s">
        <v>1536</v>
      </c>
      <c r="F255" t="s">
        <v>1539</v>
      </c>
      <c r="G255" s="1">
        <v>45838.966863425929</v>
      </c>
      <c r="H255" t="s">
        <v>8438</v>
      </c>
    </row>
    <row r="256" spans="1:8" x14ac:dyDescent="0.25">
      <c r="A256" t="s">
        <v>3556</v>
      </c>
      <c r="B256" s="1">
        <v>45839</v>
      </c>
      <c r="C256" t="s">
        <v>1535</v>
      </c>
      <c r="D256" s="1">
        <v>45839</v>
      </c>
      <c r="E256" t="s">
        <v>1536</v>
      </c>
      <c r="F256" t="s">
        <v>1539</v>
      </c>
      <c r="G256" s="1">
        <v>45838.966863425929</v>
      </c>
      <c r="H256" t="s">
        <v>8439</v>
      </c>
    </row>
    <row r="257" spans="1:8" x14ac:dyDescent="0.25">
      <c r="A257" t="s">
        <v>4555</v>
      </c>
      <c r="B257" s="1">
        <v>45839</v>
      </c>
      <c r="C257" t="s">
        <v>1535</v>
      </c>
      <c r="D257" s="1">
        <v>45839</v>
      </c>
      <c r="E257" t="s">
        <v>1536</v>
      </c>
      <c r="F257" t="s">
        <v>1539</v>
      </c>
      <c r="G257" s="1">
        <v>45838.966863425929</v>
      </c>
      <c r="H257" t="s">
        <v>8440</v>
      </c>
    </row>
    <row r="258" spans="1:8" x14ac:dyDescent="0.25">
      <c r="A258" t="s">
        <v>4554</v>
      </c>
      <c r="B258" s="1">
        <v>45839</v>
      </c>
      <c r="C258" t="s">
        <v>1535</v>
      </c>
      <c r="D258" s="1">
        <v>45839</v>
      </c>
      <c r="E258" t="s">
        <v>1536</v>
      </c>
      <c r="F258" t="s">
        <v>1539</v>
      </c>
      <c r="G258" s="1">
        <v>45838.966863425929</v>
      </c>
      <c r="H258" t="s">
        <v>8441</v>
      </c>
    </row>
    <row r="259" spans="1:8" x14ac:dyDescent="0.25">
      <c r="A259" t="s">
        <v>3589</v>
      </c>
      <c r="B259" s="1">
        <v>45839</v>
      </c>
      <c r="C259" t="s">
        <v>1535</v>
      </c>
      <c r="D259" s="1">
        <v>45839</v>
      </c>
      <c r="E259" t="s">
        <v>1536</v>
      </c>
      <c r="F259" t="s">
        <v>1539</v>
      </c>
      <c r="G259" s="1">
        <v>45838.966863425929</v>
      </c>
      <c r="H259" t="s">
        <v>8442</v>
      </c>
    </row>
    <row r="260" spans="1:8" x14ac:dyDescent="0.25">
      <c r="A260" t="s">
        <v>3558</v>
      </c>
      <c r="B260" s="1">
        <v>45839</v>
      </c>
      <c r="C260" t="s">
        <v>1535</v>
      </c>
      <c r="D260" s="1">
        <v>45839</v>
      </c>
      <c r="E260" t="s">
        <v>1536</v>
      </c>
      <c r="F260" t="s">
        <v>1539</v>
      </c>
      <c r="G260" s="1">
        <v>45838.966863425929</v>
      </c>
      <c r="H260" t="s">
        <v>8443</v>
      </c>
    </row>
    <row r="261" spans="1:8" x14ac:dyDescent="0.25">
      <c r="A261" t="s">
        <v>4551</v>
      </c>
      <c r="B261" s="1">
        <v>45839</v>
      </c>
      <c r="C261" t="s">
        <v>1535</v>
      </c>
      <c r="D261" s="1">
        <v>45839</v>
      </c>
      <c r="E261" t="s">
        <v>1536</v>
      </c>
      <c r="F261" t="s">
        <v>1539</v>
      </c>
      <c r="G261" s="1">
        <v>45838.966863425929</v>
      </c>
      <c r="H261" t="s">
        <v>8444</v>
      </c>
    </row>
    <row r="262" spans="1:8" x14ac:dyDescent="0.25">
      <c r="A262" t="s">
        <v>4549</v>
      </c>
      <c r="B262" s="1">
        <v>45839</v>
      </c>
      <c r="C262" t="s">
        <v>1535</v>
      </c>
      <c r="D262" s="1">
        <v>45839</v>
      </c>
      <c r="E262" t="s">
        <v>1536</v>
      </c>
      <c r="F262" t="s">
        <v>1539</v>
      </c>
      <c r="G262" s="1">
        <v>45838.966863425929</v>
      </c>
      <c r="H262" t="s">
        <v>8445</v>
      </c>
    </row>
    <row r="263" spans="1:8" x14ac:dyDescent="0.25">
      <c r="A263" t="s">
        <v>3590</v>
      </c>
      <c r="B263" s="1">
        <v>45839</v>
      </c>
      <c r="C263" t="s">
        <v>1535</v>
      </c>
      <c r="D263" s="1">
        <v>45839</v>
      </c>
      <c r="E263" t="s">
        <v>1536</v>
      </c>
      <c r="F263" t="s">
        <v>1539</v>
      </c>
      <c r="G263" s="1">
        <v>45838.966863425929</v>
      </c>
      <c r="H263" t="s">
        <v>8446</v>
      </c>
    </row>
    <row r="264" spans="1:8" x14ac:dyDescent="0.25">
      <c r="A264" t="s">
        <v>4548</v>
      </c>
      <c r="B264" s="1">
        <v>45839</v>
      </c>
      <c r="C264" t="s">
        <v>1535</v>
      </c>
      <c r="D264" s="1">
        <v>45839</v>
      </c>
      <c r="E264" t="s">
        <v>1536</v>
      </c>
      <c r="F264" t="s">
        <v>1539</v>
      </c>
      <c r="G264" s="1">
        <v>45838.966863425929</v>
      </c>
      <c r="H264" t="s">
        <v>8447</v>
      </c>
    </row>
    <row r="265" spans="1:8" x14ac:dyDescent="0.25">
      <c r="A265" t="s">
        <v>4581</v>
      </c>
      <c r="B265" s="1">
        <v>45839</v>
      </c>
      <c r="C265" t="s">
        <v>1535</v>
      </c>
      <c r="D265" s="1">
        <v>45839</v>
      </c>
      <c r="E265" t="s">
        <v>1536</v>
      </c>
      <c r="F265" t="s">
        <v>1540</v>
      </c>
      <c r="G265" s="1">
        <v>45838.966863425929</v>
      </c>
      <c r="H265" t="s">
        <v>8448</v>
      </c>
    </row>
    <row r="266" spans="1:8" x14ac:dyDescent="0.25">
      <c r="A266" t="s">
        <v>6258</v>
      </c>
      <c r="B266" s="1">
        <v>45839</v>
      </c>
      <c r="C266" t="s">
        <v>1535</v>
      </c>
      <c r="D266" s="1">
        <v>45840</v>
      </c>
      <c r="E266" t="s">
        <v>1536</v>
      </c>
      <c r="F266" t="s">
        <v>1541</v>
      </c>
      <c r="G266" s="1">
        <v>45838.966863425929</v>
      </c>
      <c r="H266" t="s">
        <v>8449</v>
      </c>
    </row>
    <row r="267" spans="1:8" x14ac:dyDescent="0.25">
      <c r="A267" t="s">
        <v>6257</v>
      </c>
      <c r="B267" s="1">
        <v>45839</v>
      </c>
      <c r="C267" t="s">
        <v>1535</v>
      </c>
      <c r="D267" s="1">
        <v>45840</v>
      </c>
      <c r="E267" t="s">
        <v>1536</v>
      </c>
      <c r="F267" t="s">
        <v>1541</v>
      </c>
      <c r="G267" s="1">
        <v>45838.966863425929</v>
      </c>
      <c r="H267" t="s">
        <v>8450</v>
      </c>
    </row>
    <row r="268" spans="1:8" x14ac:dyDescent="0.25">
      <c r="A268" t="s">
        <v>5411</v>
      </c>
      <c r="B268" s="1">
        <v>45839</v>
      </c>
      <c r="C268" t="s">
        <v>1535</v>
      </c>
      <c r="D268" s="1">
        <v>45840</v>
      </c>
      <c r="E268" t="s">
        <v>1536</v>
      </c>
      <c r="F268" t="s">
        <v>1542</v>
      </c>
      <c r="G268" s="1">
        <v>45838.966863425929</v>
      </c>
      <c r="H268" t="s">
        <v>8451</v>
      </c>
    </row>
    <row r="269" spans="1:8" x14ac:dyDescent="0.25">
      <c r="A269" t="s">
        <v>6289</v>
      </c>
      <c r="B269" s="1">
        <v>45839</v>
      </c>
      <c r="C269" t="s">
        <v>1535</v>
      </c>
      <c r="D269" s="1">
        <v>45840</v>
      </c>
      <c r="E269" t="s">
        <v>1536</v>
      </c>
      <c r="F269" t="s">
        <v>1543</v>
      </c>
      <c r="G269" s="1">
        <v>45838.966863425929</v>
      </c>
      <c r="H269" t="s">
        <v>8452</v>
      </c>
    </row>
    <row r="270" spans="1:8" x14ac:dyDescent="0.25">
      <c r="A270" t="s">
        <v>5400</v>
      </c>
      <c r="B270" s="1">
        <v>45839</v>
      </c>
      <c r="C270" t="s">
        <v>1535</v>
      </c>
      <c r="D270" s="1">
        <v>45840</v>
      </c>
      <c r="E270" t="s">
        <v>1536</v>
      </c>
      <c r="F270" t="s">
        <v>1544</v>
      </c>
      <c r="G270" s="1">
        <v>45838.966863425929</v>
      </c>
      <c r="H270" t="s">
        <v>8453</v>
      </c>
    </row>
    <row r="271" spans="1:8" x14ac:dyDescent="0.25">
      <c r="A271" t="s">
        <v>5439</v>
      </c>
      <c r="B271" s="1">
        <v>45839</v>
      </c>
      <c r="C271" t="s">
        <v>1535</v>
      </c>
      <c r="D271" s="1">
        <v>45841</v>
      </c>
      <c r="E271" t="s">
        <v>1536</v>
      </c>
      <c r="F271" t="s">
        <v>1545</v>
      </c>
      <c r="G271" s="1">
        <v>45838.966863425929</v>
      </c>
      <c r="H271" t="s">
        <v>8454</v>
      </c>
    </row>
    <row r="272" spans="1:8" x14ac:dyDescent="0.25">
      <c r="A272" t="s">
        <v>5461</v>
      </c>
      <c r="B272" s="1">
        <v>45839</v>
      </c>
      <c r="C272" t="s">
        <v>1535</v>
      </c>
      <c r="D272" s="1">
        <v>45841</v>
      </c>
      <c r="E272" t="s">
        <v>1536</v>
      </c>
      <c r="F272" t="s">
        <v>1545</v>
      </c>
      <c r="G272" s="1">
        <v>45838.966863425929</v>
      </c>
      <c r="H272" t="s">
        <v>8455</v>
      </c>
    </row>
    <row r="273" spans="1:8" x14ac:dyDescent="0.25">
      <c r="A273" t="s">
        <v>5483</v>
      </c>
      <c r="B273" s="1">
        <v>45839</v>
      </c>
      <c r="C273" t="s">
        <v>1535</v>
      </c>
      <c r="D273" s="1">
        <v>45841</v>
      </c>
      <c r="E273" t="s">
        <v>1536</v>
      </c>
      <c r="F273" t="s">
        <v>1547</v>
      </c>
      <c r="G273" s="1">
        <v>45838.966863425929</v>
      </c>
      <c r="H273" t="s">
        <v>8456</v>
      </c>
    </row>
    <row r="274" spans="1:8" x14ac:dyDescent="0.25">
      <c r="A274" t="s">
        <v>5477</v>
      </c>
      <c r="B274" s="1">
        <v>45839</v>
      </c>
      <c r="C274" t="s">
        <v>1535</v>
      </c>
      <c r="D274" s="1">
        <v>45841</v>
      </c>
      <c r="E274" t="s">
        <v>1536</v>
      </c>
      <c r="F274" t="s">
        <v>1548</v>
      </c>
      <c r="G274" s="1">
        <v>45838.966863425929</v>
      </c>
      <c r="H274" t="s">
        <v>8457</v>
      </c>
    </row>
    <row r="275" spans="1:8" x14ac:dyDescent="0.25">
      <c r="A275" t="s">
        <v>6360</v>
      </c>
      <c r="B275" s="1">
        <v>45839</v>
      </c>
      <c r="C275" t="s">
        <v>1535</v>
      </c>
      <c r="D275" s="1">
        <v>45842</v>
      </c>
      <c r="E275" t="s">
        <v>1536</v>
      </c>
      <c r="F275" t="s">
        <v>1549</v>
      </c>
      <c r="G275" s="1">
        <v>45838.966863425929</v>
      </c>
      <c r="H275" t="s">
        <v>8458</v>
      </c>
    </row>
    <row r="276" spans="1:8" x14ac:dyDescent="0.25">
      <c r="A276" t="s">
        <v>6382</v>
      </c>
      <c r="B276" s="1">
        <v>45839</v>
      </c>
      <c r="C276" t="s">
        <v>1535</v>
      </c>
      <c r="D276" s="1">
        <v>45842</v>
      </c>
      <c r="E276" t="s">
        <v>1536</v>
      </c>
      <c r="F276" t="s">
        <v>1550</v>
      </c>
      <c r="G276" s="1">
        <v>45838.966863425929</v>
      </c>
      <c r="H276" t="s">
        <v>8459</v>
      </c>
    </row>
    <row r="277" spans="1:8" x14ac:dyDescent="0.25">
      <c r="A277" t="s">
        <v>3605</v>
      </c>
      <c r="B277" s="1">
        <v>45839</v>
      </c>
      <c r="C277" t="s">
        <v>1546</v>
      </c>
      <c r="D277" s="1">
        <v>45839</v>
      </c>
      <c r="E277" t="s">
        <v>1536</v>
      </c>
      <c r="F277" t="s">
        <v>1537</v>
      </c>
      <c r="G277" s="1">
        <v>45838.966863425929</v>
      </c>
      <c r="H277" t="s">
        <v>8460</v>
      </c>
    </row>
    <row r="278" spans="1:8" x14ac:dyDescent="0.25">
      <c r="A278" t="s">
        <v>5436</v>
      </c>
      <c r="B278" s="1">
        <v>45839</v>
      </c>
      <c r="C278" t="s">
        <v>1546</v>
      </c>
      <c r="D278" s="1">
        <v>45839</v>
      </c>
      <c r="E278" t="s">
        <v>1536</v>
      </c>
      <c r="F278" t="s">
        <v>1537</v>
      </c>
      <c r="G278" s="1">
        <v>45838.966863425929</v>
      </c>
      <c r="H278" t="s">
        <v>8461</v>
      </c>
    </row>
    <row r="279" spans="1:8" x14ac:dyDescent="0.25">
      <c r="A279" t="s">
        <v>3604</v>
      </c>
      <c r="B279" s="1">
        <v>45839</v>
      </c>
      <c r="C279" t="s">
        <v>1546</v>
      </c>
      <c r="D279" s="1">
        <v>45839</v>
      </c>
      <c r="E279" t="s">
        <v>1536</v>
      </c>
      <c r="F279" t="s">
        <v>1538</v>
      </c>
      <c r="G279" s="1">
        <v>45838.966863425929</v>
      </c>
      <c r="H279" t="s">
        <v>8462</v>
      </c>
    </row>
    <row r="280" spans="1:8" x14ac:dyDescent="0.25">
      <c r="A280" t="s">
        <v>3596</v>
      </c>
      <c r="B280" s="1">
        <v>45839</v>
      </c>
      <c r="C280" t="s">
        <v>1546</v>
      </c>
      <c r="D280" s="1">
        <v>45839</v>
      </c>
      <c r="E280" t="s">
        <v>1536</v>
      </c>
      <c r="F280" t="s">
        <v>1538</v>
      </c>
      <c r="G280" s="1">
        <v>45838.966863425929</v>
      </c>
      <c r="H280" t="s">
        <v>8463</v>
      </c>
    </row>
    <row r="281" spans="1:8" x14ac:dyDescent="0.25">
      <c r="A281" t="s">
        <v>5444</v>
      </c>
      <c r="B281" s="1">
        <v>45839</v>
      </c>
      <c r="C281" t="s">
        <v>1546</v>
      </c>
      <c r="D281" s="1">
        <v>45839</v>
      </c>
      <c r="E281" t="s">
        <v>1536</v>
      </c>
      <c r="F281" t="s">
        <v>1538</v>
      </c>
      <c r="G281" s="1">
        <v>45838.966863425929</v>
      </c>
      <c r="H281" t="s">
        <v>8464</v>
      </c>
    </row>
    <row r="282" spans="1:8" x14ac:dyDescent="0.25">
      <c r="A282" t="s">
        <v>5445</v>
      </c>
      <c r="B282" s="1">
        <v>45839</v>
      </c>
      <c r="C282" t="s">
        <v>1546</v>
      </c>
      <c r="D282" s="1">
        <v>45839</v>
      </c>
      <c r="E282" t="s">
        <v>1536</v>
      </c>
      <c r="F282" t="s">
        <v>1538</v>
      </c>
      <c r="G282" s="1">
        <v>45838.966863425929</v>
      </c>
      <c r="H282" t="s">
        <v>8465</v>
      </c>
    </row>
    <row r="283" spans="1:8" x14ac:dyDescent="0.25">
      <c r="A283" t="s">
        <v>5472</v>
      </c>
      <c r="B283" s="1">
        <v>45839</v>
      </c>
      <c r="C283" t="s">
        <v>1546</v>
      </c>
      <c r="D283" s="1">
        <v>45839</v>
      </c>
      <c r="E283" t="s">
        <v>1536</v>
      </c>
      <c r="F283" t="s">
        <v>1538</v>
      </c>
      <c r="G283" s="1">
        <v>45838.966863425929</v>
      </c>
      <c r="H283" t="s">
        <v>8466</v>
      </c>
    </row>
    <row r="284" spans="1:8" x14ac:dyDescent="0.25">
      <c r="A284" t="s">
        <v>6400</v>
      </c>
      <c r="B284" s="1">
        <v>45839</v>
      </c>
      <c r="C284" t="s">
        <v>1546</v>
      </c>
      <c r="D284" s="1">
        <v>45839</v>
      </c>
      <c r="E284" t="s">
        <v>1536</v>
      </c>
      <c r="F284" t="s">
        <v>1538</v>
      </c>
      <c r="G284" s="1">
        <v>45838.966863425929</v>
      </c>
      <c r="H284" t="s">
        <v>8467</v>
      </c>
    </row>
    <row r="285" spans="1:8" x14ac:dyDescent="0.25">
      <c r="A285" t="s">
        <v>4628</v>
      </c>
      <c r="B285" s="1">
        <v>45839</v>
      </c>
      <c r="C285" t="s">
        <v>1546</v>
      </c>
      <c r="D285" s="1">
        <v>45839</v>
      </c>
      <c r="E285" t="s">
        <v>1536</v>
      </c>
      <c r="F285" t="s">
        <v>1539</v>
      </c>
      <c r="G285" s="1">
        <v>45838.966863425929</v>
      </c>
      <c r="H285" t="s">
        <v>8468</v>
      </c>
    </row>
    <row r="286" spans="1:8" x14ac:dyDescent="0.25">
      <c r="A286" t="s">
        <v>6278</v>
      </c>
      <c r="B286" s="1">
        <v>45839</v>
      </c>
      <c r="C286" t="s">
        <v>1546</v>
      </c>
      <c r="D286" s="1">
        <v>45839</v>
      </c>
      <c r="E286" t="s">
        <v>1536</v>
      </c>
      <c r="F286" t="s">
        <v>1539</v>
      </c>
      <c r="G286" s="1">
        <v>45838.966863425929</v>
      </c>
      <c r="H286" t="s">
        <v>8469</v>
      </c>
    </row>
    <row r="287" spans="1:8" x14ac:dyDescent="0.25">
      <c r="A287" t="s">
        <v>3521</v>
      </c>
      <c r="B287" s="1">
        <v>45839</v>
      </c>
      <c r="C287" t="s">
        <v>1546</v>
      </c>
      <c r="D287" s="1">
        <v>45839</v>
      </c>
      <c r="E287" t="s">
        <v>1536</v>
      </c>
      <c r="F287" t="s">
        <v>1540</v>
      </c>
      <c r="G287" s="1">
        <v>45838.966863425929</v>
      </c>
      <c r="H287" t="s">
        <v>8470</v>
      </c>
    </row>
    <row r="288" spans="1:8" x14ac:dyDescent="0.25">
      <c r="A288" t="s">
        <v>3514</v>
      </c>
      <c r="B288" s="1">
        <v>45839</v>
      </c>
      <c r="C288" t="s">
        <v>1546</v>
      </c>
      <c r="D288" s="1">
        <v>45839</v>
      </c>
      <c r="E288" t="s">
        <v>1536</v>
      </c>
      <c r="F288" t="s">
        <v>1540</v>
      </c>
      <c r="G288" s="1">
        <v>45838.966863425929</v>
      </c>
      <c r="H288" t="s">
        <v>8471</v>
      </c>
    </row>
    <row r="289" spans="1:8" x14ac:dyDescent="0.25">
      <c r="A289" t="s">
        <v>4625</v>
      </c>
      <c r="B289" s="1">
        <v>45839</v>
      </c>
      <c r="C289" t="s">
        <v>1546</v>
      </c>
      <c r="D289" s="1">
        <v>45839</v>
      </c>
      <c r="E289" t="s">
        <v>1536</v>
      </c>
      <c r="F289" t="s">
        <v>1541</v>
      </c>
      <c r="G289" s="1">
        <v>45838.966863425929</v>
      </c>
      <c r="H289" t="s">
        <v>8472</v>
      </c>
    </row>
    <row r="290" spans="1:8" x14ac:dyDescent="0.25">
      <c r="A290" t="s">
        <v>5410</v>
      </c>
      <c r="B290" s="1">
        <v>45839</v>
      </c>
      <c r="C290" t="s">
        <v>1546</v>
      </c>
      <c r="D290" s="1">
        <v>45840</v>
      </c>
      <c r="E290" t="s">
        <v>1536</v>
      </c>
      <c r="F290" t="s">
        <v>1542</v>
      </c>
      <c r="G290" s="1">
        <v>45838.966863425929</v>
      </c>
      <c r="H290" t="s">
        <v>8473</v>
      </c>
    </row>
    <row r="291" spans="1:8" x14ac:dyDescent="0.25">
      <c r="A291" t="s">
        <v>7899</v>
      </c>
      <c r="B291" s="1">
        <v>45839</v>
      </c>
      <c r="C291" t="s">
        <v>1546</v>
      </c>
      <c r="D291" s="1">
        <v>45840</v>
      </c>
      <c r="E291" t="s">
        <v>1536</v>
      </c>
      <c r="F291" t="s">
        <v>1542</v>
      </c>
      <c r="G291" s="1">
        <v>45838.966863425929</v>
      </c>
      <c r="H291" t="s">
        <v>8474</v>
      </c>
    </row>
    <row r="292" spans="1:8" x14ac:dyDescent="0.25">
      <c r="A292" t="s">
        <v>5816</v>
      </c>
      <c r="B292" s="1">
        <v>45839</v>
      </c>
      <c r="C292" t="s">
        <v>1546</v>
      </c>
      <c r="D292" s="1">
        <v>45840</v>
      </c>
      <c r="E292" t="s">
        <v>1536</v>
      </c>
      <c r="F292" t="s">
        <v>1543</v>
      </c>
      <c r="G292" s="1">
        <v>45838.966863425929</v>
      </c>
      <c r="H292" t="s">
        <v>8475</v>
      </c>
    </row>
    <row r="293" spans="1:8" x14ac:dyDescent="0.25">
      <c r="A293" t="s">
        <v>5814</v>
      </c>
      <c r="B293" s="1">
        <v>45839</v>
      </c>
      <c r="C293" t="s">
        <v>1546</v>
      </c>
      <c r="D293" s="1">
        <v>45840</v>
      </c>
      <c r="E293" t="s">
        <v>1536</v>
      </c>
      <c r="F293" t="s">
        <v>1543</v>
      </c>
      <c r="G293" s="1">
        <v>45838.966863425929</v>
      </c>
      <c r="H293" t="s">
        <v>8476</v>
      </c>
    </row>
    <row r="294" spans="1:8" x14ac:dyDescent="0.25">
      <c r="A294" t="s">
        <v>5818</v>
      </c>
      <c r="B294" s="1">
        <v>45839</v>
      </c>
      <c r="C294" t="s">
        <v>1546</v>
      </c>
      <c r="D294" s="1">
        <v>45840</v>
      </c>
      <c r="E294" t="s">
        <v>1536</v>
      </c>
      <c r="F294" t="s">
        <v>1543</v>
      </c>
      <c r="G294" s="1">
        <v>45838.966863425929</v>
      </c>
      <c r="H294" t="s">
        <v>8477</v>
      </c>
    </row>
    <row r="295" spans="1:8" x14ac:dyDescent="0.25">
      <c r="A295" t="s">
        <v>5812</v>
      </c>
      <c r="B295" s="1">
        <v>45839</v>
      </c>
      <c r="C295" t="s">
        <v>1546</v>
      </c>
      <c r="D295" s="1">
        <v>45840</v>
      </c>
      <c r="E295" t="s">
        <v>1536</v>
      </c>
      <c r="F295" t="s">
        <v>1543</v>
      </c>
      <c r="G295" s="1">
        <v>45838.966863425929</v>
      </c>
      <c r="H295" t="s">
        <v>8478</v>
      </c>
    </row>
    <row r="296" spans="1:8" x14ac:dyDescent="0.25">
      <c r="A296" t="s">
        <v>5810</v>
      </c>
      <c r="B296" s="1">
        <v>45839</v>
      </c>
      <c r="C296" t="s">
        <v>1546</v>
      </c>
      <c r="D296" s="1">
        <v>45840</v>
      </c>
      <c r="E296" t="s">
        <v>1536</v>
      </c>
      <c r="F296" t="s">
        <v>1543</v>
      </c>
      <c r="G296" s="1">
        <v>45838.966863425929</v>
      </c>
      <c r="H296" t="s">
        <v>8479</v>
      </c>
    </row>
    <row r="297" spans="1:8" x14ac:dyDescent="0.25">
      <c r="A297" t="s">
        <v>5811</v>
      </c>
      <c r="B297" s="1">
        <v>45839</v>
      </c>
      <c r="C297" t="s">
        <v>1546</v>
      </c>
      <c r="D297" s="1">
        <v>45840</v>
      </c>
      <c r="E297" t="s">
        <v>1536</v>
      </c>
      <c r="F297" t="s">
        <v>1543</v>
      </c>
      <c r="G297" s="1">
        <v>45838.966863425929</v>
      </c>
      <c r="H297" t="s">
        <v>8480</v>
      </c>
    </row>
    <row r="298" spans="1:8" x14ac:dyDescent="0.25">
      <c r="A298" t="s">
        <v>5414</v>
      </c>
      <c r="B298" s="1">
        <v>45839</v>
      </c>
      <c r="C298" t="s">
        <v>1546</v>
      </c>
      <c r="D298" s="1">
        <v>45840</v>
      </c>
      <c r="E298" t="s">
        <v>1536</v>
      </c>
      <c r="F298" t="s">
        <v>1544</v>
      </c>
      <c r="G298" s="1">
        <v>45838.966863425929</v>
      </c>
      <c r="H298" t="s">
        <v>8481</v>
      </c>
    </row>
    <row r="299" spans="1:8" x14ac:dyDescent="0.25">
      <c r="A299" t="s">
        <v>6275</v>
      </c>
      <c r="B299" s="1">
        <v>45839</v>
      </c>
      <c r="C299" t="s">
        <v>1546</v>
      </c>
      <c r="D299" s="1">
        <v>45840</v>
      </c>
      <c r="E299" t="s">
        <v>1536</v>
      </c>
      <c r="F299" t="s">
        <v>1545</v>
      </c>
      <c r="G299" s="1">
        <v>45838.966863425929</v>
      </c>
      <c r="H299" t="s">
        <v>8482</v>
      </c>
    </row>
    <row r="300" spans="1:8" x14ac:dyDescent="0.25">
      <c r="A300" t="s">
        <v>5424</v>
      </c>
      <c r="B300" s="1">
        <v>45839</v>
      </c>
      <c r="C300" t="s">
        <v>1546</v>
      </c>
      <c r="D300" s="1">
        <v>45841</v>
      </c>
      <c r="E300" t="s">
        <v>1536</v>
      </c>
      <c r="F300" t="s">
        <v>1547</v>
      </c>
      <c r="G300" s="1">
        <v>45838.966863425929</v>
      </c>
      <c r="H300" t="s">
        <v>8483</v>
      </c>
    </row>
    <row r="301" spans="1:8" x14ac:dyDescent="0.25">
      <c r="A301" t="s">
        <v>5415</v>
      </c>
      <c r="B301" s="1">
        <v>45839</v>
      </c>
      <c r="C301" t="s">
        <v>1546</v>
      </c>
      <c r="D301" s="1">
        <v>45841</v>
      </c>
      <c r="E301" t="s">
        <v>1536</v>
      </c>
      <c r="F301" t="s">
        <v>1548</v>
      </c>
      <c r="G301" s="1">
        <v>45838.966863425929</v>
      </c>
      <c r="H301" t="s">
        <v>8484</v>
      </c>
    </row>
    <row r="302" spans="1:8" x14ac:dyDescent="0.25">
      <c r="A302" t="s">
        <v>5463</v>
      </c>
      <c r="B302" s="1">
        <v>45839</v>
      </c>
      <c r="C302" t="s">
        <v>1546</v>
      </c>
      <c r="D302" s="1">
        <v>45841</v>
      </c>
      <c r="E302" t="s">
        <v>1536</v>
      </c>
      <c r="F302" t="s">
        <v>1549</v>
      </c>
      <c r="G302" s="1">
        <v>45838.966863425929</v>
      </c>
      <c r="H302" t="s">
        <v>8485</v>
      </c>
    </row>
    <row r="303" spans="1:8" x14ac:dyDescent="0.25">
      <c r="A303" t="s">
        <v>6338</v>
      </c>
      <c r="B303" s="1">
        <v>45839</v>
      </c>
      <c r="C303" t="s">
        <v>1546</v>
      </c>
      <c r="D303" s="1">
        <v>45842</v>
      </c>
      <c r="E303" t="s">
        <v>1536</v>
      </c>
      <c r="F303" t="s">
        <v>1550</v>
      </c>
      <c r="G303" s="1">
        <v>45838.966863425929</v>
      </c>
      <c r="H303" t="s">
        <v>8486</v>
      </c>
    </row>
    <row r="304" spans="1:8" x14ac:dyDescent="0.25">
      <c r="A304" t="s">
        <v>1913</v>
      </c>
      <c r="B304" s="1">
        <v>45839</v>
      </c>
      <c r="C304" t="s">
        <v>3694</v>
      </c>
      <c r="D304" s="1">
        <v>45839</v>
      </c>
      <c r="E304" t="s">
        <v>1618</v>
      </c>
      <c r="F304" t="s">
        <v>1609</v>
      </c>
      <c r="G304" s="1">
        <v>45838.966863425929</v>
      </c>
      <c r="H304" t="s">
        <v>8487</v>
      </c>
    </row>
    <row r="305" spans="1:8" x14ac:dyDescent="0.25">
      <c r="A305" t="s">
        <v>804</v>
      </c>
      <c r="B305" s="1">
        <v>45839</v>
      </c>
      <c r="C305" t="s">
        <v>3694</v>
      </c>
      <c r="D305" s="1">
        <v>45841</v>
      </c>
      <c r="E305" t="s">
        <v>1618</v>
      </c>
      <c r="F305" t="s">
        <v>1609</v>
      </c>
      <c r="G305" s="1">
        <v>45838.966863425929</v>
      </c>
      <c r="H305" t="s">
        <v>8488</v>
      </c>
    </row>
    <row r="306" spans="1:8" x14ac:dyDescent="0.25">
      <c r="A306" t="s">
        <v>2727</v>
      </c>
      <c r="B306" s="1">
        <v>45839</v>
      </c>
      <c r="C306" t="s">
        <v>3694</v>
      </c>
      <c r="D306" s="1">
        <v>45850</v>
      </c>
      <c r="E306" t="s">
        <v>1618</v>
      </c>
      <c r="F306" t="s">
        <v>1609</v>
      </c>
      <c r="G306" s="1">
        <v>45838.966863425929</v>
      </c>
      <c r="H306" t="s">
        <v>8489</v>
      </c>
    </row>
    <row r="307" spans="1:8" x14ac:dyDescent="0.25">
      <c r="A307" t="s">
        <v>1789</v>
      </c>
      <c r="B307" s="1">
        <v>45839</v>
      </c>
      <c r="C307" t="s">
        <v>3694</v>
      </c>
      <c r="D307" s="1">
        <v>45838</v>
      </c>
      <c r="E307" t="s">
        <v>1617</v>
      </c>
      <c r="F307" t="s">
        <v>1609</v>
      </c>
      <c r="G307" s="1">
        <v>45838.966863425929</v>
      </c>
      <c r="H307" t="s">
        <v>8490</v>
      </c>
    </row>
    <row r="308" spans="1:8" x14ac:dyDescent="0.25">
      <c r="A308" t="s">
        <v>1051</v>
      </c>
      <c r="B308" s="1">
        <v>45839</v>
      </c>
      <c r="C308" t="s">
        <v>3694</v>
      </c>
      <c r="D308" s="1">
        <v>45839</v>
      </c>
      <c r="E308" t="s">
        <v>1617</v>
      </c>
      <c r="F308" t="s">
        <v>1609</v>
      </c>
      <c r="G308" s="1">
        <v>45838.966863425929</v>
      </c>
      <c r="H308" t="s">
        <v>8491</v>
      </c>
    </row>
    <row r="309" spans="1:8" x14ac:dyDescent="0.25">
      <c r="A309" t="s">
        <v>4490</v>
      </c>
      <c r="B309" s="1">
        <v>45839</v>
      </c>
      <c r="C309" t="s">
        <v>3694</v>
      </c>
      <c r="D309" s="1">
        <v>45839</v>
      </c>
      <c r="E309" t="s">
        <v>1617</v>
      </c>
      <c r="F309" t="s">
        <v>1609</v>
      </c>
      <c r="G309" s="1">
        <v>45838.966863425929</v>
      </c>
      <c r="H309" t="s">
        <v>8492</v>
      </c>
    </row>
    <row r="310" spans="1:8" x14ac:dyDescent="0.25">
      <c r="A310" t="s">
        <v>4508</v>
      </c>
      <c r="B310" s="1">
        <v>45839</v>
      </c>
      <c r="C310" t="s">
        <v>3694</v>
      </c>
      <c r="D310" s="1">
        <v>45839</v>
      </c>
      <c r="E310" t="s">
        <v>1617</v>
      </c>
      <c r="F310" t="s">
        <v>1609</v>
      </c>
      <c r="G310" s="1">
        <v>45838.966863425929</v>
      </c>
      <c r="H310" t="s">
        <v>8493</v>
      </c>
    </row>
    <row r="311" spans="1:8" x14ac:dyDescent="0.25">
      <c r="A311" t="s">
        <v>4459</v>
      </c>
      <c r="B311" s="1">
        <v>45839</v>
      </c>
      <c r="C311" t="s">
        <v>3694</v>
      </c>
      <c r="D311" s="1">
        <v>45839</v>
      </c>
      <c r="E311" t="s">
        <v>1617</v>
      </c>
      <c r="F311" t="s">
        <v>1609</v>
      </c>
      <c r="G311" s="1">
        <v>45838.966863425929</v>
      </c>
      <c r="H311" t="s">
        <v>8494</v>
      </c>
    </row>
    <row r="312" spans="1:8" x14ac:dyDescent="0.25">
      <c r="A312" t="s">
        <v>3442</v>
      </c>
      <c r="B312" s="1">
        <v>45839</v>
      </c>
      <c r="C312" t="s">
        <v>3694</v>
      </c>
      <c r="D312" s="1">
        <v>45839</v>
      </c>
      <c r="E312" t="s">
        <v>1617</v>
      </c>
      <c r="F312" t="s">
        <v>1609</v>
      </c>
      <c r="G312" s="1">
        <v>45838.966863425929</v>
      </c>
      <c r="H312" t="s">
        <v>8495</v>
      </c>
    </row>
    <row r="313" spans="1:8" x14ac:dyDescent="0.25">
      <c r="A313" t="s">
        <v>3214</v>
      </c>
      <c r="B313" s="1">
        <v>45839</v>
      </c>
      <c r="C313" t="s">
        <v>3694</v>
      </c>
      <c r="D313" s="1">
        <v>45839</v>
      </c>
      <c r="E313" t="s">
        <v>1617</v>
      </c>
      <c r="F313" t="s">
        <v>1609</v>
      </c>
      <c r="G313" s="1">
        <v>45838.966863425929</v>
      </c>
      <c r="H313" t="s">
        <v>8496</v>
      </c>
    </row>
    <row r="314" spans="1:8" x14ac:dyDescent="0.25">
      <c r="A314" t="s">
        <v>3233</v>
      </c>
      <c r="B314" s="1">
        <v>45839</v>
      </c>
      <c r="C314" t="s">
        <v>3694</v>
      </c>
      <c r="D314" s="1">
        <v>45839</v>
      </c>
      <c r="E314" t="s">
        <v>1617</v>
      </c>
      <c r="F314" t="s">
        <v>1609</v>
      </c>
      <c r="G314" s="1">
        <v>45838.966863425929</v>
      </c>
      <c r="H314" t="s">
        <v>8497</v>
      </c>
    </row>
    <row r="315" spans="1:8" x14ac:dyDescent="0.25">
      <c r="A315" t="s">
        <v>3219</v>
      </c>
      <c r="B315" s="1">
        <v>45839</v>
      </c>
      <c r="C315" t="s">
        <v>3694</v>
      </c>
      <c r="D315" s="1">
        <v>45839</v>
      </c>
      <c r="E315" t="s">
        <v>1617</v>
      </c>
      <c r="F315" t="s">
        <v>1609</v>
      </c>
      <c r="G315" s="1">
        <v>45838.966863425929</v>
      </c>
      <c r="H315" t="s">
        <v>8498</v>
      </c>
    </row>
    <row r="316" spans="1:8" x14ac:dyDescent="0.25">
      <c r="A316" t="s">
        <v>3220</v>
      </c>
      <c r="B316" s="1">
        <v>45839</v>
      </c>
      <c r="C316" t="s">
        <v>3694</v>
      </c>
      <c r="D316" s="1">
        <v>45839</v>
      </c>
      <c r="E316" t="s">
        <v>1617</v>
      </c>
      <c r="F316" t="s">
        <v>1609</v>
      </c>
      <c r="G316" s="1">
        <v>45838.966863425929</v>
      </c>
      <c r="H316" t="s">
        <v>8499</v>
      </c>
    </row>
    <row r="317" spans="1:8" x14ac:dyDescent="0.25">
      <c r="A317" t="s">
        <v>3222</v>
      </c>
      <c r="B317" s="1">
        <v>45839</v>
      </c>
      <c r="C317" t="s">
        <v>3694</v>
      </c>
      <c r="D317" s="1">
        <v>45839</v>
      </c>
      <c r="E317" t="s">
        <v>1617</v>
      </c>
      <c r="F317" t="s">
        <v>1609</v>
      </c>
      <c r="G317" s="1">
        <v>45838.966863425929</v>
      </c>
      <c r="H317" t="s">
        <v>8500</v>
      </c>
    </row>
    <row r="318" spans="1:8" x14ac:dyDescent="0.25">
      <c r="A318" t="s">
        <v>3209</v>
      </c>
      <c r="B318" s="1">
        <v>45839</v>
      </c>
      <c r="C318" t="s">
        <v>3694</v>
      </c>
      <c r="D318" s="1">
        <v>45839</v>
      </c>
      <c r="E318" t="s">
        <v>1617</v>
      </c>
      <c r="F318" t="s">
        <v>1609</v>
      </c>
      <c r="G318" s="1">
        <v>45838.966863425929</v>
      </c>
      <c r="H318" t="s">
        <v>8501</v>
      </c>
    </row>
    <row r="319" spans="1:8" x14ac:dyDescent="0.25">
      <c r="A319" t="s">
        <v>4519</v>
      </c>
      <c r="B319" s="1">
        <v>45839</v>
      </c>
      <c r="C319" t="s">
        <v>3694</v>
      </c>
      <c r="D319" s="1">
        <v>45839</v>
      </c>
      <c r="E319" t="s">
        <v>1617</v>
      </c>
      <c r="F319" t="s">
        <v>1609</v>
      </c>
      <c r="G319" s="1">
        <v>45838.966863425929</v>
      </c>
      <c r="H319" t="s">
        <v>8502</v>
      </c>
    </row>
    <row r="320" spans="1:8" x14ac:dyDescent="0.25">
      <c r="A320" t="s">
        <v>4465</v>
      </c>
      <c r="B320" s="1">
        <v>45839</v>
      </c>
      <c r="C320" t="s">
        <v>3694</v>
      </c>
      <c r="D320" s="1">
        <v>45839</v>
      </c>
      <c r="E320" t="s">
        <v>1617</v>
      </c>
      <c r="F320" t="s">
        <v>1609</v>
      </c>
      <c r="G320" s="1">
        <v>45838.966863425929</v>
      </c>
      <c r="H320" t="s">
        <v>8503</v>
      </c>
    </row>
    <row r="321" spans="1:8" x14ac:dyDescent="0.25">
      <c r="A321" t="s">
        <v>3592</v>
      </c>
      <c r="B321" s="1">
        <v>45839</v>
      </c>
      <c r="C321" t="s">
        <v>3694</v>
      </c>
      <c r="D321" s="1">
        <v>45839</v>
      </c>
      <c r="E321" t="s">
        <v>1617</v>
      </c>
      <c r="F321" t="s">
        <v>1609</v>
      </c>
      <c r="G321" s="1">
        <v>45838.966863425929</v>
      </c>
      <c r="H321" t="s">
        <v>8504</v>
      </c>
    </row>
    <row r="322" spans="1:8" x14ac:dyDescent="0.25">
      <c r="A322" t="s">
        <v>3232</v>
      </c>
      <c r="B322" s="1">
        <v>45839</v>
      </c>
      <c r="C322" t="s">
        <v>3694</v>
      </c>
      <c r="D322" s="1">
        <v>45839</v>
      </c>
      <c r="E322" t="s">
        <v>1617</v>
      </c>
      <c r="F322" t="s">
        <v>1609</v>
      </c>
      <c r="G322" s="1">
        <v>45838.966863425929</v>
      </c>
      <c r="H322" t="s">
        <v>8505</v>
      </c>
    </row>
    <row r="323" spans="1:8" x14ac:dyDescent="0.25">
      <c r="A323" t="s">
        <v>3481</v>
      </c>
      <c r="B323" s="1">
        <v>45839</v>
      </c>
      <c r="C323" t="s">
        <v>3694</v>
      </c>
      <c r="D323" s="1">
        <v>45839</v>
      </c>
      <c r="E323" t="s">
        <v>1617</v>
      </c>
      <c r="F323" t="s">
        <v>1609</v>
      </c>
      <c r="G323" s="1">
        <v>45838.966863425929</v>
      </c>
      <c r="H323" t="s">
        <v>8506</v>
      </c>
    </row>
    <row r="324" spans="1:8" x14ac:dyDescent="0.25">
      <c r="A324" t="s">
        <v>3474</v>
      </c>
      <c r="B324" s="1">
        <v>45839</v>
      </c>
      <c r="C324" t="s">
        <v>3694</v>
      </c>
      <c r="D324" s="1">
        <v>45839</v>
      </c>
      <c r="E324" t="s">
        <v>1617</v>
      </c>
      <c r="F324" t="s">
        <v>1609</v>
      </c>
      <c r="G324" s="1">
        <v>45838.966863425929</v>
      </c>
      <c r="H324" t="s">
        <v>8507</v>
      </c>
    </row>
    <row r="325" spans="1:8" x14ac:dyDescent="0.25">
      <c r="A325" t="s">
        <v>3476</v>
      </c>
      <c r="B325" s="1">
        <v>45839</v>
      </c>
      <c r="C325" t="s">
        <v>3694</v>
      </c>
      <c r="D325" s="1">
        <v>45839</v>
      </c>
      <c r="E325" t="s">
        <v>1617</v>
      </c>
      <c r="F325" t="s">
        <v>1609</v>
      </c>
      <c r="G325" s="1">
        <v>45838.966863425929</v>
      </c>
      <c r="H325" t="s">
        <v>8508</v>
      </c>
    </row>
    <row r="326" spans="1:8" x14ac:dyDescent="0.25">
      <c r="A326" t="s">
        <v>3478</v>
      </c>
      <c r="B326" s="1">
        <v>45839</v>
      </c>
      <c r="C326" t="s">
        <v>3694</v>
      </c>
      <c r="D326" s="1">
        <v>45839</v>
      </c>
      <c r="E326" t="s">
        <v>1617</v>
      </c>
      <c r="F326" t="s">
        <v>1609</v>
      </c>
      <c r="G326" s="1">
        <v>45838.966863425929</v>
      </c>
      <c r="H326" t="s">
        <v>8509</v>
      </c>
    </row>
    <row r="327" spans="1:8" x14ac:dyDescent="0.25">
      <c r="A327" t="s">
        <v>3480</v>
      </c>
      <c r="B327" s="1">
        <v>45839</v>
      </c>
      <c r="C327" t="s">
        <v>3694</v>
      </c>
      <c r="D327" s="1">
        <v>45839</v>
      </c>
      <c r="E327" t="s">
        <v>1617</v>
      </c>
      <c r="F327" t="s">
        <v>1609</v>
      </c>
      <c r="G327" s="1">
        <v>45838.966863425929</v>
      </c>
      <c r="H327" t="s">
        <v>8510</v>
      </c>
    </row>
    <row r="328" spans="1:8" x14ac:dyDescent="0.25">
      <c r="A328" t="s">
        <v>3457</v>
      </c>
      <c r="B328" s="1">
        <v>45839</v>
      </c>
      <c r="C328" t="s">
        <v>3694</v>
      </c>
      <c r="D328" s="1">
        <v>45839</v>
      </c>
      <c r="E328" t="s">
        <v>1617</v>
      </c>
      <c r="F328" t="s">
        <v>1609</v>
      </c>
      <c r="G328" s="1">
        <v>45838.966863425929</v>
      </c>
      <c r="H328" t="s">
        <v>8511</v>
      </c>
    </row>
    <row r="329" spans="1:8" x14ac:dyDescent="0.25">
      <c r="A329" t="s">
        <v>3456</v>
      </c>
      <c r="B329" s="1">
        <v>45839</v>
      </c>
      <c r="C329" t="s">
        <v>3694</v>
      </c>
      <c r="D329" s="1">
        <v>45839</v>
      </c>
      <c r="E329" t="s">
        <v>1617</v>
      </c>
      <c r="F329" t="s">
        <v>1609</v>
      </c>
      <c r="G329" s="1">
        <v>45838.966863425929</v>
      </c>
      <c r="H329" t="s">
        <v>8512</v>
      </c>
    </row>
    <row r="330" spans="1:8" x14ac:dyDescent="0.25">
      <c r="A330" t="s">
        <v>3454</v>
      </c>
      <c r="B330" s="1">
        <v>45839</v>
      </c>
      <c r="C330" t="s">
        <v>3694</v>
      </c>
      <c r="D330" s="1">
        <v>45839</v>
      </c>
      <c r="E330" t="s">
        <v>1617</v>
      </c>
      <c r="F330" t="s">
        <v>1609</v>
      </c>
      <c r="G330" s="1">
        <v>45838.966863425929</v>
      </c>
      <c r="H330" t="s">
        <v>8513</v>
      </c>
    </row>
    <row r="331" spans="1:8" x14ac:dyDescent="0.25">
      <c r="A331" t="s">
        <v>3473</v>
      </c>
      <c r="B331" s="1">
        <v>45839</v>
      </c>
      <c r="C331" t="s">
        <v>3694</v>
      </c>
      <c r="D331" s="1">
        <v>45839</v>
      </c>
      <c r="E331" t="s">
        <v>1617</v>
      </c>
      <c r="F331" t="s">
        <v>1609</v>
      </c>
      <c r="G331" s="1">
        <v>45838.966863425929</v>
      </c>
      <c r="H331" t="s">
        <v>8514</v>
      </c>
    </row>
    <row r="332" spans="1:8" x14ac:dyDescent="0.25">
      <c r="A332" t="s">
        <v>3463</v>
      </c>
      <c r="B332" s="1">
        <v>45839</v>
      </c>
      <c r="C332" t="s">
        <v>3694</v>
      </c>
      <c r="D332" s="1">
        <v>45839</v>
      </c>
      <c r="E332" t="s">
        <v>1617</v>
      </c>
      <c r="F332" t="s">
        <v>1609</v>
      </c>
      <c r="G332" s="1">
        <v>45838.966863425929</v>
      </c>
      <c r="H332" t="s">
        <v>8515</v>
      </c>
    </row>
    <row r="333" spans="1:8" x14ac:dyDescent="0.25">
      <c r="A333" t="s">
        <v>3510</v>
      </c>
      <c r="B333" s="1">
        <v>45839</v>
      </c>
      <c r="C333" t="s">
        <v>3694</v>
      </c>
      <c r="D333" s="1">
        <v>45839</v>
      </c>
      <c r="E333" t="s">
        <v>1617</v>
      </c>
      <c r="F333" t="s">
        <v>1609</v>
      </c>
      <c r="G333" s="1">
        <v>45838.966863425929</v>
      </c>
      <c r="H333" t="s">
        <v>8516</v>
      </c>
    </row>
    <row r="334" spans="1:8" x14ac:dyDescent="0.25">
      <c r="A334" t="s">
        <v>4587</v>
      </c>
      <c r="B334" s="1">
        <v>45839</v>
      </c>
      <c r="C334" t="s">
        <v>3694</v>
      </c>
      <c r="D334" s="1">
        <v>45839</v>
      </c>
      <c r="E334" t="s">
        <v>1617</v>
      </c>
      <c r="F334" t="s">
        <v>1609</v>
      </c>
      <c r="G334" s="1">
        <v>45838.966863425929</v>
      </c>
      <c r="H334" t="s">
        <v>8517</v>
      </c>
    </row>
    <row r="335" spans="1:8" x14ac:dyDescent="0.25">
      <c r="A335" t="s">
        <v>4594</v>
      </c>
      <c r="B335" s="1">
        <v>45839</v>
      </c>
      <c r="C335" t="s">
        <v>3694</v>
      </c>
      <c r="D335" s="1">
        <v>45839</v>
      </c>
      <c r="E335" t="s">
        <v>1617</v>
      </c>
      <c r="F335" t="s">
        <v>1609</v>
      </c>
      <c r="G335" s="1">
        <v>45838.966863425929</v>
      </c>
      <c r="H335" t="s">
        <v>8518</v>
      </c>
    </row>
    <row r="336" spans="1:8" x14ac:dyDescent="0.25">
      <c r="A336" t="s">
        <v>4441</v>
      </c>
      <c r="B336" s="1">
        <v>45839</v>
      </c>
      <c r="C336" t="s">
        <v>3694</v>
      </c>
      <c r="D336" s="1">
        <v>45839</v>
      </c>
      <c r="E336" t="s">
        <v>1617</v>
      </c>
      <c r="F336" t="s">
        <v>1609</v>
      </c>
      <c r="G336" s="1">
        <v>45838.966863425929</v>
      </c>
      <c r="H336" t="s">
        <v>8519</v>
      </c>
    </row>
    <row r="337" spans="1:8" x14ac:dyDescent="0.25">
      <c r="A337" t="s">
        <v>3245</v>
      </c>
      <c r="B337" s="1">
        <v>45839</v>
      </c>
      <c r="C337" t="s">
        <v>3694</v>
      </c>
      <c r="D337" s="1">
        <v>45839</v>
      </c>
      <c r="E337" t="s">
        <v>1617</v>
      </c>
      <c r="F337" t="s">
        <v>1609</v>
      </c>
      <c r="G337" s="1">
        <v>45838.966863425929</v>
      </c>
      <c r="H337" t="s">
        <v>8520</v>
      </c>
    </row>
    <row r="338" spans="1:8" x14ac:dyDescent="0.25">
      <c r="A338" t="s">
        <v>3545</v>
      </c>
      <c r="B338" s="1">
        <v>45839</v>
      </c>
      <c r="C338" t="s">
        <v>3694</v>
      </c>
      <c r="D338" s="1">
        <v>45839</v>
      </c>
      <c r="E338" t="s">
        <v>1617</v>
      </c>
      <c r="F338" t="s">
        <v>1609</v>
      </c>
      <c r="G338" s="1">
        <v>45838.966863425929</v>
      </c>
      <c r="H338" t="s">
        <v>8521</v>
      </c>
    </row>
    <row r="339" spans="1:8" x14ac:dyDescent="0.25">
      <c r="A339" t="s">
        <v>2947</v>
      </c>
      <c r="B339" s="1">
        <v>45839</v>
      </c>
      <c r="C339" t="s">
        <v>3694</v>
      </c>
      <c r="D339" s="1">
        <v>45839</v>
      </c>
      <c r="E339" t="s">
        <v>1617</v>
      </c>
      <c r="F339" t="s">
        <v>1609</v>
      </c>
      <c r="G339" s="1">
        <v>45838.966863425929</v>
      </c>
      <c r="H339" t="s">
        <v>8522</v>
      </c>
    </row>
    <row r="340" spans="1:8" x14ac:dyDescent="0.25">
      <c r="A340" t="s">
        <v>2920</v>
      </c>
      <c r="B340" s="1">
        <v>45839</v>
      </c>
      <c r="C340" t="s">
        <v>3694</v>
      </c>
      <c r="D340" s="1">
        <v>45839</v>
      </c>
      <c r="E340" t="s">
        <v>1617</v>
      </c>
      <c r="F340" t="s">
        <v>1609</v>
      </c>
      <c r="G340" s="1">
        <v>45838.966863425929</v>
      </c>
      <c r="H340" t="s">
        <v>8523</v>
      </c>
    </row>
    <row r="341" spans="1:8" x14ac:dyDescent="0.25">
      <c r="A341" t="s">
        <v>2927</v>
      </c>
      <c r="B341" s="1">
        <v>45839</v>
      </c>
      <c r="C341" t="s">
        <v>3694</v>
      </c>
      <c r="D341" s="1">
        <v>45839</v>
      </c>
      <c r="E341" t="s">
        <v>1617</v>
      </c>
      <c r="F341" t="s">
        <v>1609</v>
      </c>
      <c r="G341" s="1">
        <v>45838.966863425929</v>
      </c>
      <c r="H341" t="s">
        <v>8524</v>
      </c>
    </row>
    <row r="342" spans="1:8" x14ac:dyDescent="0.25">
      <c r="A342" t="s">
        <v>2932</v>
      </c>
      <c r="B342" s="1">
        <v>45839</v>
      </c>
      <c r="C342" t="s">
        <v>3694</v>
      </c>
      <c r="D342" s="1">
        <v>45839</v>
      </c>
      <c r="E342" t="s">
        <v>1617</v>
      </c>
      <c r="F342" t="s">
        <v>1609</v>
      </c>
      <c r="G342" s="1">
        <v>45838.966863425929</v>
      </c>
      <c r="H342" t="s">
        <v>8525</v>
      </c>
    </row>
    <row r="343" spans="1:8" x14ac:dyDescent="0.25">
      <c r="A343" t="s">
        <v>2950</v>
      </c>
      <c r="B343" s="1">
        <v>45839</v>
      </c>
      <c r="C343" t="s">
        <v>3694</v>
      </c>
      <c r="D343" s="1">
        <v>45839</v>
      </c>
      <c r="E343" t="s">
        <v>1617</v>
      </c>
      <c r="F343" t="s">
        <v>1609</v>
      </c>
      <c r="G343" s="1">
        <v>45838.966863425929</v>
      </c>
      <c r="H343" t="s">
        <v>8526</v>
      </c>
    </row>
    <row r="344" spans="1:8" x14ac:dyDescent="0.25">
      <c r="A344" t="s">
        <v>2952</v>
      </c>
      <c r="B344" s="1">
        <v>45839</v>
      </c>
      <c r="C344" t="s">
        <v>3694</v>
      </c>
      <c r="D344" s="1">
        <v>45839</v>
      </c>
      <c r="E344" t="s">
        <v>1617</v>
      </c>
      <c r="F344" t="s">
        <v>1609</v>
      </c>
      <c r="G344" s="1">
        <v>45838.966863425929</v>
      </c>
      <c r="H344" t="s">
        <v>8527</v>
      </c>
    </row>
    <row r="345" spans="1:8" x14ac:dyDescent="0.25">
      <c r="A345" t="s">
        <v>2945</v>
      </c>
      <c r="B345" s="1">
        <v>45839</v>
      </c>
      <c r="C345" t="s">
        <v>3694</v>
      </c>
      <c r="D345" s="1">
        <v>45839</v>
      </c>
      <c r="E345" t="s">
        <v>1617</v>
      </c>
      <c r="F345" t="s">
        <v>1609</v>
      </c>
      <c r="G345" s="1">
        <v>45838.966863425929</v>
      </c>
      <c r="H345" t="s">
        <v>8528</v>
      </c>
    </row>
    <row r="346" spans="1:8" x14ac:dyDescent="0.25">
      <c r="A346" t="s">
        <v>2944</v>
      </c>
      <c r="B346" s="1">
        <v>45839</v>
      </c>
      <c r="C346" t="s">
        <v>3694</v>
      </c>
      <c r="D346" s="1">
        <v>45839</v>
      </c>
      <c r="E346" t="s">
        <v>1617</v>
      </c>
      <c r="F346" t="s">
        <v>1609</v>
      </c>
      <c r="G346" s="1">
        <v>45838.966863425929</v>
      </c>
      <c r="H346" t="s">
        <v>8529</v>
      </c>
    </row>
    <row r="347" spans="1:8" x14ac:dyDescent="0.25">
      <c r="A347" t="s">
        <v>2941</v>
      </c>
      <c r="B347" s="1">
        <v>45839</v>
      </c>
      <c r="C347" t="s">
        <v>3694</v>
      </c>
      <c r="D347" s="1">
        <v>45839</v>
      </c>
      <c r="E347" t="s">
        <v>1617</v>
      </c>
      <c r="F347" t="s">
        <v>1609</v>
      </c>
      <c r="G347" s="1">
        <v>45838.966863425929</v>
      </c>
      <c r="H347" t="s">
        <v>8530</v>
      </c>
    </row>
    <row r="348" spans="1:8" x14ac:dyDescent="0.25">
      <c r="A348" t="s">
        <v>2939</v>
      </c>
      <c r="B348" s="1">
        <v>45839</v>
      </c>
      <c r="C348" t="s">
        <v>3694</v>
      </c>
      <c r="D348" s="1">
        <v>45839</v>
      </c>
      <c r="E348" t="s">
        <v>1617</v>
      </c>
      <c r="F348" t="s">
        <v>1609</v>
      </c>
      <c r="G348" s="1">
        <v>45838.966863425929</v>
      </c>
      <c r="H348" t="s">
        <v>8531</v>
      </c>
    </row>
    <row r="349" spans="1:8" x14ac:dyDescent="0.25">
      <c r="A349" t="s">
        <v>2938</v>
      </c>
      <c r="B349" s="1">
        <v>45839</v>
      </c>
      <c r="C349" t="s">
        <v>3694</v>
      </c>
      <c r="D349" s="1">
        <v>45839</v>
      </c>
      <c r="E349" t="s">
        <v>1617</v>
      </c>
      <c r="F349" t="s">
        <v>1609</v>
      </c>
      <c r="G349" s="1">
        <v>45838.966863425929</v>
      </c>
      <c r="H349" t="s">
        <v>8532</v>
      </c>
    </row>
    <row r="350" spans="1:8" x14ac:dyDescent="0.25">
      <c r="A350" t="s">
        <v>2929</v>
      </c>
      <c r="B350" s="1">
        <v>45839</v>
      </c>
      <c r="C350" t="s">
        <v>3694</v>
      </c>
      <c r="D350" s="1">
        <v>45839</v>
      </c>
      <c r="E350" t="s">
        <v>1617</v>
      </c>
      <c r="F350" t="s">
        <v>1609</v>
      </c>
      <c r="G350" s="1">
        <v>45838.966863425929</v>
      </c>
      <c r="H350" t="s">
        <v>8533</v>
      </c>
    </row>
    <row r="351" spans="1:8" x14ac:dyDescent="0.25">
      <c r="A351" t="s">
        <v>2708</v>
      </c>
      <c r="B351" s="1">
        <v>45839</v>
      </c>
      <c r="C351" t="s">
        <v>3694</v>
      </c>
      <c r="D351" s="1">
        <v>45839</v>
      </c>
      <c r="E351" t="s">
        <v>1617</v>
      </c>
      <c r="F351" t="s">
        <v>1609</v>
      </c>
      <c r="G351" s="1">
        <v>45838.966863425929</v>
      </c>
      <c r="H351" t="s">
        <v>8534</v>
      </c>
    </row>
    <row r="352" spans="1:8" x14ac:dyDescent="0.25">
      <c r="A352" t="s">
        <v>3436</v>
      </c>
      <c r="B352" s="1">
        <v>45839</v>
      </c>
      <c r="C352" t="s">
        <v>3694</v>
      </c>
      <c r="D352" s="1">
        <v>45839</v>
      </c>
      <c r="E352" t="s">
        <v>1617</v>
      </c>
      <c r="F352" t="s">
        <v>1609</v>
      </c>
      <c r="G352" s="1">
        <v>45838.966863425929</v>
      </c>
      <c r="H352" t="s">
        <v>8535</v>
      </c>
    </row>
    <row r="353" spans="1:8" x14ac:dyDescent="0.25">
      <c r="A353" t="s">
        <v>2978</v>
      </c>
      <c r="B353" s="1">
        <v>45839</v>
      </c>
      <c r="C353" t="s">
        <v>3694</v>
      </c>
      <c r="D353" s="1">
        <v>45839</v>
      </c>
      <c r="E353" t="s">
        <v>1617</v>
      </c>
      <c r="F353" t="s">
        <v>1609</v>
      </c>
      <c r="G353" s="1">
        <v>45838.966863425929</v>
      </c>
      <c r="H353" t="s">
        <v>8536</v>
      </c>
    </row>
    <row r="354" spans="1:8" x14ac:dyDescent="0.25">
      <c r="A354" t="s">
        <v>4409</v>
      </c>
      <c r="B354" s="1">
        <v>45839</v>
      </c>
      <c r="C354" t="s">
        <v>3694</v>
      </c>
      <c r="D354" s="1">
        <v>45839</v>
      </c>
      <c r="E354" t="s">
        <v>1617</v>
      </c>
      <c r="F354" t="s">
        <v>1609</v>
      </c>
      <c r="G354" s="1">
        <v>45838.966863425929</v>
      </c>
      <c r="H354" t="s">
        <v>8537</v>
      </c>
    </row>
    <row r="355" spans="1:8" x14ac:dyDescent="0.25">
      <c r="A355" t="s">
        <v>2936</v>
      </c>
      <c r="B355" s="1">
        <v>45839</v>
      </c>
      <c r="C355" t="s">
        <v>3694</v>
      </c>
      <c r="D355" s="1">
        <v>45839</v>
      </c>
      <c r="E355" t="s">
        <v>1617</v>
      </c>
      <c r="F355" t="s">
        <v>1609</v>
      </c>
      <c r="G355" s="1">
        <v>45838.966863425929</v>
      </c>
      <c r="H355" t="s">
        <v>8538</v>
      </c>
    </row>
    <row r="356" spans="1:8" x14ac:dyDescent="0.25">
      <c r="A356" t="s">
        <v>2918</v>
      </c>
      <c r="B356" s="1">
        <v>45839</v>
      </c>
      <c r="C356" t="s">
        <v>3694</v>
      </c>
      <c r="D356" s="1">
        <v>45839</v>
      </c>
      <c r="E356" t="s">
        <v>1617</v>
      </c>
      <c r="F356" t="s">
        <v>1609</v>
      </c>
      <c r="G356" s="1">
        <v>45838.966863425929</v>
      </c>
      <c r="H356" t="s">
        <v>8539</v>
      </c>
    </row>
    <row r="357" spans="1:8" x14ac:dyDescent="0.25">
      <c r="A357" t="s">
        <v>2933</v>
      </c>
      <c r="B357" s="1">
        <v>45839</v>
      </c>
      <c r="C357" t="s">
        <v>3694</v>
      </c>
      <c r="D357" s="1">
        <v>45839</v>
      </c>
      <c r="E357" t="s">
        <v>1617</v>
      </c>
      <c r="F357" t="s">
        <v>1609</v>
      </c>
      <c r="G357" s="1">
        <v>45838.966863425929</v>
      </c>
      <c r="H357" t="s">
        <v>8540</v>
      </c>
    </row>
    <row r="358" spans="1:8" x14ac:dyDescent="0.25">
      <c r="A358" t="s">
        <v>2925</v>
      </c>
      <c r="B358" s="1">
        <v>45839</v>
      </c>
      <c r="C358" t="s">
        <v>3694</v>
      </c>
      <c r="D358" s="1">
        <v>45839</v>
      </c>
      <c r="E358" t="s">
        <v>1617</v>
      </c>
      <c r="F358" t="s">
        <v>1609</v>
      </c>
      <c r="G358" s="1">
        <v>45838.966863425929</v>
      </c>
      <c r="H358" t="s">
        <v>8541</v>
      </c>
    </row>
    <row r="359" spans="1:8" x14ac:dyDescent="0.25">
      <c r="A359" t="s">
        <v>4419</v>
      </c>
      <c r="B359" s="1">
        <v>45839</v>
      </c>
      <c r="C359" t="s">
        <v>3694</v>
      </c>
      <c r="D359" s="1">
        <v>45839</v>
      </c>
      <c r="E359" t="s">
        <v>1617</v>
      </c>
      <c r="F359" t="s">
        <v>1609</v>
      </c>
      <c r="G359" s="1">
        <v>45838.966863425929</v>
      </c>
      <c r="H359" t="s">
        <v>8542</v>
      </c>
    </row>
    <row r="360" spans="1:8" x14ac:dyDescent="0.25">
      <c r="A360" t="s">
        <v>2923</v>
      </c>
      <c r="B360" s="1">
        <v>45839</v>
      </c>
      <c r="C360" t="s">
        <v>3694</v>
      </c>
      <c r="D360" s="1">
        <v>45839</v>
      </c>
      <c r="E360" t="s">
        <v>1617</v>
      </c>
      <c r="F360" t="s">
        <v>1609</v>
      </c>
      <c r="G360" s="1">
        <v>45838.966863425929</v>
      </c>
      <c r="H360" t="s">
        <v>8543</v>
      </c>
    </row>
    <row r="361" spans="1:8" x14ac:dyDescent="0.25">
      <c r="A361" t="s">
        <v>2922</v>
      </c>
      <c r="B361" s="1">
        <v>45839</v>
      </c>
      <c r="C361" t="s">
        <v>3694</v>
      </c>
      <c r="D361" s="1">
        <v>45839</v>
      </c>
      <c r="E361" t="s">
        <v>1617</v>
      </c>
      <c r="F361" t="s">
        <v>1609</v>
      </c>
      <c r="G361" s="1">
        <v>45838.966863425929</v>
      </c>
      <c r="H361" t="s">
        <v>8544</v>
      </c>
    </row>
    <row r="362" spans="1:8" x14ac:dyDescent="0.25">
      <c r="A362" t="s">
        <v>5416</v>
      </c>
      <c r="B362" s="1">
        <v>45839</v>
      </c>
      <c r="C362" t="s">
        <v>3694</v>
      </c>
      <c r="D362" s="1">
        <v>45841</v>
      </c>
      <c r="E362" t="s">
        <v>1617</v>
      </c>
      <c r="F362" t="s">
        <v>1609</v>
      </c>
      <c r="G362" s="1">
        <v>45838.966863425929</v>
      </c>
      <c r="H362" t="s">
        <v>8545</v>
      </c>
    </row>
    <row r="363" spans="1:8" x14ac:dyDescent="0.25">
      <c r="A363" t="s">
        <v>1318</v>
      </c>
      <c r="B363" s="1">
        <v>45839</v>
      </c>
      <c r="C363" t="s">
        <v>3694</v>
      </c>
      <c r="D363" s="1">
        <v>45834</v>
      </c>
      <c r="E363" t="s">
        <v>1610</v>
      </c>
      <c r="F363" t="s">
        <v>1609</v>
      </c>
      <c r="G363" s="1">
        <v>45838.966863425929</v>
      </c>
      <c r="H363" t="s">
        <v>8546</v>
      </c>
    </row>
    <row r="364" spans="1:8" x14ac:dyDescent="0.25">
      <c r="A364" t="s">
        <v>1811</v>
      </c>
      <c r="B364" s="1">
        <v>45839</v>
      </c>
      <c r="C364" t="s">
        <v>3694</v>
      </c>
      <c r="D364" s="1">
        <v>45839</v>
      </c>
      <c r="E364" t="s">
        <v>1610</v>
      </c>
      <c r="F364" t="s">
        <v>1609</v>
      </c>
      <c r="G364" s="1">
        <v>45838.966863425929</v>
      </c>
      <c r="H364" t="s">
        <v>8547</v>
      </c>
    </row>
    <row r="365" spans="1:8" x14ac:dyDescent="0.25">
      <c r="A365" t="s">
        <v>2557</v>
      </c>
      <c r="B365" s="1">
        <v>45839</v>
      </c>
      <c r="C365" t="s">
        <v>3694</v>
      </c>
      <c r="D365" s="1">
        <v>45843</v>
      </c>
      <c r="E365" t="s">
        <v>1610</v>
      </c>
      <c r="F365" t="s">
        <v>1609</v>
      </c>
      <c r="G365" s="1">
        <v>45838.966863425929</v>
      </c>
      <c r="H365" t="s">
        <v>8548</v>
      </c>
    </row>
    <row r="366" spans="1:8" x14ac:dyDescent="0.25">
      <c r="A366" t="s">
        <v>6425</v>
      </c>
      <c r="B366" s="1">
        <v>45839</v>
      </c>
      <c r="C366" t="s">
        <v>3694</v>
      </c>
      <c r="D366" s="1">
        <v>45838</v>
      </c>
      <c r="E366" t="s">
        <v>1536</v>
      </c>
      <c r="F366" t="s">
        <v>1537</v>
      </c>
      <c r="G366" s="1">
        <v>45838.966863425929</v>
      </c>
      <c r="H366" t="s">
        <v>8549</v>
      </c>
    </row>
    <row r="367" spans="1:8" x14ac:dyDescent="0.25">
      <c r="A367" t="s">
        <v>6427</v>
      </c>
      <c r="B367" s="1">
        <v>45839</v>
      </c>
      <c r="C367" t="s">
        <v>3694</v>
      </c>
      <c r="D367" s="1">
        <v>45838</v>
      </c>
      <c r="E367" t="s">
        <v>1536</v>
      </c>
      <c r="F367" t="s">
        <v>1537</v>
      </c>
      <c r="G367" s="1">
        <v>45838.966863425929</v>
      </c>
      <c r="H367" t="s">
        <v>8550</v>
      </c>
    </row>
    <row r="368" spans="1:8" x14ac:dyDescent="0.25">
      <c r="A368" t="s">
        <v>6423</v>
      </c>
      <c r="B368" s="1">
        <v>45839</v>
      </c>
      <c r="C368" t="s">
        <v>3694</v>
      </c>
      <c r="D368" s="1">
        <v>45838</v>
      </c>
      <c r="E368" t="s">
        <v>1536</v>
      </c>
      <c r="F368" t="s">
        <v>1537</v>
      </c>
      <c r="G368" s="1">
        <v>45838.966863425929</v>
      </c>
      <c r="H368" t="s">
        <v>8551</v>
      </c>
    </row>
    <row r="369" spans="1:8" x14ac:dyDescent="0.25">
      <c r="A369" t="s">
        <v>6421</v>
      </c>
      <c r="B369" s="1">
        <v>45839</v>
      </c>
      <c r="C369" t="s">
        <v>3694</v>
      </c>
      <c r="D369" s="1">
        <v>45838</v>
      </c>
      <c r="E369" t="s">
        <v>1536</v>
      </c>
      <c r="F369" t="s">
        <v>1537</v>
      </c>
      <c r="G369" s="1">
        <v>45838.966863425929</v>
      </c>
      <c r="H369" t="s">
        <v>8552</v>
      </c>
    </row>
    <row r="370" spans="1:8" x14ac:dyDescent="0.25">
      <c r="A370" t="s">
        <v>6419</v>
      </c>
      <c r="B370" s="1">
        <v>45839</v>
      </c>
      <c r="C370" t="s">
        <v>3694</v>
      </c>
      <c r="D370" s="1">
        <v>45838</v>
      </c>
      <c r="E370" t="s">
        <v>1536</v>
      </c>
      <c r="F370" t="s">
        <v>1537</v>
      </c>
      <c r="G370" s="1">
        <v>45838.966863425929</v>
      </c>
      <c r="H370" t="s">
        <v>8553</v>
      </c>
    </row>
    <row r="371" spans="1:8" x14ac:dyDescent="0.25">
      <c r="A371" t="s">
        <v>3260</v>
      </c>
      <c r="B371" s="1">
        <v>45839</v>
      </c>
      <c r="C371" t="s">
        <v>3694</v>
      </c>
      <c r="D371" s="1">
        <v>45839</v>
      </c>
      <c r="E371" t="s">
        <v>1536</v>
      </c>
      <c r="F371" t="s">
        <v>1538</v>
      </c>
      <c r="G371" s="1">
        <v>45838.966863425929</v>
      </c>
      <c r="H371" t="s">
        <v>8554</v>
      </c>
    </row>
    <row r="372" spans="1:8" x14ac:dyDescent="0.25">
      <c r="A372" t="s">
        <v>3261</v>
      </c>
      <c r="B372" s="1">
        <v>45839</v>
      </c>
      <c r="C372" t="s">
        <v>3694</v>
      </c>
      <c r="D372" s="1">
        <v>45839</v>
      </c>
      <c r="E372" t="s">
        <v>1536</v>
      </c>
      <c r="F372" t="s">
        <v>1538</v>
      </c>
      <c r="G372" s="1">
        <v>45838.966863425929</v>
      </c>
      <c r="H372" t="s">
        <v>8555</v>
      </c>
    </row>
    <row r="373" spans="1:8" x14ac:dyDescent="0.25">
      <c r="A373" t="s">
        <v>3262</v>
      </c>
      <c r="B373" s="1">
        <v>45839</v>
      </c>
      <c r="C373" t="s">
        <v>3694</v>
      </c>
      <c r="D373" s="1">
        <v>45839</v>
      </c>
      <c r="E373" t="s">
        <v>1536</v>
      </c>
      <c r="F373" t="s">
        <v>1538</v>
      </c>
      <c r="G373" s="1">
        <v>45838.966863425929</v>
      </c>
      <c r="H373" t="s">
        <v>8556</v>
      </c>
    </row>
    <row r="374" spans="1:8" x14ac:dyDescent="0.25">
      <c r="A374" t="s">
        <v>3259</v>
      </c>
      <c r="B374" s="1">
        <v>45839</v>
      </c>
      <c r="C374" t="s">
        <v>3694</v>
      </c>
      <c r="D374" s="1">
        <v>45839</v>
      </c>
      <c r="E374" t="s">
        <v>1536</v>
      </c>
      <c r="F374" t="s">
        <v>1538</v>
      </c>
      <c r="G374" s="1">
        <v>45838.966863425929</v>
      </c>
      <c r="H374" t="s">
        <v>8557</v>
      </c>
    </row>
    <row r="375" spans="1:8" x14ac:dyDescent="0.25">
      <c r="A375" t="s">
        <v>3256</v>
      </c>
      <c r="B375" s="1">
        <v>45839</v>
      </c>
      <c r="C375" t="s">
        <v>3694</v>
      </c>
      <c r="D375" s="1">
        <v>45839</v>
      </c>
      <c r="E375" t="s">
        <v>1536</v>
      </c>
      <c r="F375" t="s">
        <v>1538</v>
      </c>
      <c r="G375" s="1">
        <v>45838.966863425929</v>
      </c>
      <c r="H375" t="s">
        <v>8558</v>
      </c>
    </row>
    <row r="376" spans="1:8" x14ac:dyDescent="0.25">
      <c r="A376" t="s">
        <v>3257</v>
      </c>
      <c r="B376" s="1">
        <v>45839</v>
      </c>
      <c r="C376" t="s">
        <v>3694</v>
      </c>
      <c r="D376" s="1">
        <v>45839</v>
      </c>
      <c r="E376" t="s">
        <v>1536</v>
      </c>
      <c r="F376" t="s">
        <v>1538</v>
      </c>
      <c r="G376" s="1">
        <v>45838.966863425929</v>
      </c>
      <c r="H376" t="s">
        <v>8559</v>
      </c>
    </row>
    <row r="377" spans="1:8" x14ac:dyDescent="0.25">
      <c r="A377" t="s">
        <v>3252</v>
      </c>
      <c r="B377" s="1">
        <v>45839</v>
      </c>
      <c r="C377" t="s">
        <v>3694</v>
      </c>
      <c r="D377" s="1">
        <v>45839</v>
      </c>
      <c r="E377" t="s">
        <v>1536</v>
      </c>
      <c r="F377" t="s">
        <v>1538</v>
      </c>
      <c r="G377" s="1">
        <v>45838.966863425929</v>
      </c>
      <c r="H377" t="s">
        <v>8560</v>
      </c>
    </row>
    <row r="378" spans="1:8" x14ac:dyDescent="0.25">
      <c r="A378" t="s">
        <v>3254</v>
      </c>
      <c r="B378" s="1">
        <v>45839</v>
      </c>
      <c r="C378" t="s">
        <v>3694</v>
      </c>
      <c r="D378" s="1">
        <v>45839</v>
      </c>
      <c r="E378" t="s">
        <v>1536</v>
      </c>
      <c r="F378" t="s">
        <v>1538</v>
      </c>
      <c r="G378" s="1">
        <v>45838.966863425929</v>
      </c>
      <c r="H378" t="s">
        <v>8561</v>
      </c>
    </row>
    <row r="379" spans="1:8" x14ac:dyDescent="0.25">
      <c r="A379" t="s">
        <v>3264</v>
      </c>
      <c r="B379" s="1">
        <v>45839</v>
      </c>
      <c r="C379" t="s">
        <v>3694</v>
      </c>
      <c r="D379" s="1">
        <v>45839</v>
      </c>
      <c r="E379" t="s">
        <v>1536</v>
      </c>
      <c r="F379" t="s">
        <v>1538</v>
      </c>
      <c r="G379" s="1">
        <v>45838.966863425929</v>
      </c>
      <c r="H379" t="s">
        <v>8562</v>
      </c>
    </row>
    <row r="380" spans="1:8" x14ac:dyDescent="0.25">
      <c r="A380" t="s">
        <v>3258</v>
      </c>
      <c r="B380" s="1">
        <v>45839</v>
      </c>
      <c r="C380" t="s">
        <v>3694</v>
      </c>
      <c r="D380" s="1">
        <v>45839</v>
      </c>
      <c r="E380" t="s">
        <v>1536</v>
      </c>
      <c r="F380" t="s">
        <v>1538</v>
      </c>
      <c r="G380" s="1">
        <v>45838.966863425929</v>
      </c>
      <c r="H380" t="s">
        <v>8563</v>
      </c>
    </row>
    <row r="381" spans="1:8" x14ac:dyDescent="0.25">
      <c r="A381" t="s">
        <v>3263</v>
      </c>
      <c r="B381" s="1">
        <v>45839</v>
      </c>
      <c r="C381" t="s">
        <v>3694</v>
      </c>
      <c r="D381" s="1">
        <v>45839</v>
      </c>
      <c r="E381" t="s">
        <v>1536</v>
      </c>
      <c r="F381" t="s">
        <v>1538</v>
      </c>
      <c r="G381" s="1">
        <v>45838.966863425929</v>
      </c>
      <c r="H381" t="s">
        <v>8564</v>
      </c>
    </row>
    <row r="382" spans="1:8" x14ac:dyDescent="0.25">
      <c r="A382" t="s">
        <v>3253</v>
      </c>
      <c r="B382" s="1">
        <v>45839</v>
      </c>
      <c r="C382" t="s">
        <v>3694</v>
      </c>
      <c r="D382" s="1">
        <v>45839</v>
      </c>
      <c r="E382" t="s">
        <v>1536</v>
      </c>
      <c r="F382" t="s">
        <v>1538</v>
      </c>
      <c r="G382" s="1">
        <v>45838.966863425929</v>
      </c>
      <c r="H382" t="s">
        <v>8565</v>
      </c>
    </row>
    <row r="383" spans="1:8" x14ac:dyDescent="0.25">
      <c r="A383" t="s">
        <v>3255</v>
      </c>
      <c r="B383" s="1">
        <v>45839</v>
      </c>
      <c r="C383" t="s">
        <v>3694</v>
      </c>
      <c r="D383" s="1">
        <v>45839</v>
      </c>
      <c r="E383" t="s">
        <v>1536</v>
      </c>
      <c r="F383" t="s">
        <v>1538</v>
      </c>
      <c r="G383" s="1">
        <v>45838.966863425929</v>
      </c>
      <c r="H383" t="s">
        <v>8566</v>
      </c>
    </row>
    <row r="384" spans="1:8" x14ac:dyDescent="0.25">
      <c r="A384" t="s">
        <v>4432</v>
      </c>
      <c r="B384" s="1">
        <v>45839</v>
      </c>
      <c r="C384" t="s">
        <v>3694</v>
      </c>
      <c r="D384" s="1">
        <v>45839</v>
      </c>
      <c r="E384" t="s">
        <v>1536</v>
      </c>
      <c r="F384" t="s">
        <v>1539</v>
      </c>
      <c r="G384" s="1">
        <v>45838.966863425929</v>
      </c>
      <c r="H384" t="s">
        <v>8567</v>
      </c>
    </row>
    <row r="385" spans="1:8" x14ac:dyDescent="0.25">
      <c r="A385" t="s">
        <v>4440</v>
      </c>
      <c r="B385" s="1">
        <v>45839</v>
      </c>
      <c r="C385" t="s">
        <v>3694</v>
      </c>
      <c r="D385" s="1">
        <v>45839</v>
      </c>
      <c r="E385" t="s">
        <v>1536</v>
      </c>
      <c r="F385" t="s">
        <v>1539</v>
      </c>
      <c r="G385" s="1">
        <v>45838.966863425929</v>
      </c>
      <c r="H385" t="s">
        <v>8568</v>
      </c>
    </row>
    <row r="386" spans="1:8" x14ac:dyDescent="0.25">
      <c r="A386" t="s">
        <v>4437</v>
      </c>
      <c r="B386" s="1">
        <v>45839</v>
      </c>
      <c r="C386" t="s">
        <v>3694</v>
      </c>
      <c r="D386" s="1">
        <v>45839</v>
      </c>
      <c r="E386" t="s">
        <v>1536</v>
      </c>
      <c r="F386" t="s">
        <v>1539</v>
      </c>
      <c r="G386" s="1">
        <v>45838.966863425929</v>
      </c>
      <c r="H386" t="s">
        <v>8569</v>
      </c>
    </row>
    <row r="387" spans="1:8" x14ac:dyDescent="0.25">
      <c r="A387" t="s">
        <v>4503</v>
      </c>
      <c r="B387" s="1">
        <v>45839</v>
      </c>
      <c r="C387" t="s">
        <v>3694</v>
      </c>
      <c r="D387" s="1">
        <v>45839</v>
      </c>
      <c r="E387" t="s">
        <v>1536</v>
      </c>
      <c r="F387" t="s">
        <v>1539</v>
      </c>
      <c r="G387" s="1">
        <v>45838.966863425929</v>
      </c>
      <c r="H387" t="s">
        <v>8570</v>
      </c>
    </row>
    <row r="388" spans="1:8" x14ac:dyDescent="0.25">
      <c r="A388" t="s">
        <v>4504</v>
      </c>
      <c r="B388" s="1">
        <v>45839</v>
      </c>
      <c r="C388" t="s">
        <v>3694</v>
      </c>
      <c r="D388" s="1">
        <v>45839</v>
      </c>
      <c r="E388" t="s">
        <v>1536</v>
      </c>
      <c r="F388" t="s">
        <v>1539</v>
      </c>
      <c r="G388" s="1">
        <v>45838.966863425929</v>
      </c>
      <c r="H388" t="s">
        <v>8571</v>
      </c>
    </row>
    <row r="389" spans="1:8" x14ac:dyDescent="0.25">
      <c r="A389" t="s">
        <v>4505</v>
      </c>
      <c r="B389" s="1">
        <v>45839</v>
      </c>
      <c r="C389" t="s">
        <v>3694</v>
      </c>
      <c r="D389" s="1">
        <v>45839</v>
      </c>
      <c r="E389" t="s">
        <v>1536</v>
      </c>
      <c r="F389" t="s">
        <v>1539</v>
      </c>
      <c r="G389" s="1">
        <v>45838.966863425929</v>
      </c>
      <c r="H389" t="s">
        <v>8572</v>
      </c>
    </row>
    <row r="390" spans="1:8" x14ac:dyDescent="0.25">
      <c r="A390" t="s">
        <v>4506</v>
      </c>
      <c r="B390" s="1">
        <v>45839</v>
      </c>
      <c r="C390" t="s">
        <v>3694</v>
      </c>
      <c r="D390" s="1">
        <v>45839</v>
      </c>
      <c r="E390" t="s">
        <v>1536</v>
      </c>
      <c r="F390" t="s">
        <v>1539</v>
      </c>
      <c r="G390" s="1">
        <v>45838.966863425929</v>
      </c>
      <c r="H390" t="s">
        <v>8573</v>
      </c>
    </row>
    <row r="391" spans="1:8" x14ac:dyDescent="0.25">
      <c r="A391" t="s">
        <v>4530</v>
      </c>
      <c r="B391" s="1">
        <v>45839</v>
      </c>
      <c r="C391" t="s">
        <v>3694</v>
      </c>
      <c r="D391" s="1">
        <v>45839</v>
      </c>
      <c r="E391" t="s">
        <v>1536</v>
      </c>
      <c r="F391" t="s">
        <v>1539</v>
      </c>
      <c r="G391" s="1">
        <v>45838.966863425929</v>
      </c>
      <c r="H391" t="s">
        <v>8574</v>
      </c>
    </row>
    <row r="392" spans="1:8" x14ac:dyDescent="0.25">
      <c r="A392" t="s">
        <v>4534</v>
      </c>
      <c r="B392" s="1">
        <v>45839</v>
      </c>
      <c r="C392" t="s">
        <v>3694</v>
      </c>
      <c r="D392" s="1">
        <v>45839</v>
      </c>
      <c r="E392" t="s">
        <v>1536</v>
      </c>
      <c r="F392" t="s">
        <v>1539</v>
      </c>
      <c r="G392" s="1">
        <v>45838.966863425929</v>
      </c>
      <c r="H392" t="s">
        <v>8575</v>
      </c>
    </row>
    <row r="393" spans="1:8" x14ac:dyDescent="0.25">
      <c r="A393" t="s">
        <v>4460</v>
      </c>
      <c r="B393" s="1">
        <v>45839</v>
      </c>
      <c r="C393" t="s">
        <v>3694</v>
      </c>
      <c r="D393" s="1">
        <v>45839</v>
      </c>
      <c r="E393" t="s">
        <v>1536</v>
      </c>
      <c r="F393" t="s">
        <v>1539</v>
      </c>
      <c r="G393" s="1">
        <v>45838.966863425929</v>
      </c>
      <c r="H393" t="s">
        <v>8576</v>
      </c>
    </row>
    <row r="394" spans="1:8" x14ac:dyDescent="0.25">
      <c r="A394" t="s">
        <v>4439</v>
      </c>
      <c r="B394" s="1">
        <v>45839</v>
      </c>
      <c r="C394" t="s">
        <v>3694</v>
      </c>
      <c r="D394" s="1">
        <v>45839</v>
      </c>
      <c r="E394" t="s">
        <v>1536</v>
      </c>
      <c r="F394" t="s">
        <v>1539</v>
      </c>
      <c r="G394" s="1">
        <v>45838.966863425929</v>
      </c>
      <c r="H394" t="s">
        <v>8577</v>
      </c>
    </row>
    <row r="395" spans="1:8" x14ac:dyDescent="0.25">
      <c r="A395" t="s">
        <v>4438</v>
      </c>
      <c r="B395" s="1">
        <v>45839</v>
      </c>
      <c r="C395" t="s">
        <v>3694</v>
      </c>
      <c r="D395" s="1">
        <v>45839</v>
      </c>
      <c r="E395" t="s">
        <v>1536</v>
      </c>
      <c r="F395" t="s">
        <v>1539</v>
      </c>
      <c r="G395" s="1">
        <v>45838.966863425929</v>
      </c>
      <c r="H395" t="s">
        <v>8578</v>
      </c>
    </row>
    <row r="396" spans="1:8" x14ac:dyDescent="0.25">
      <c r="A396" t="s">
        <v>4427</v>
      </c>
      <c r="B396" s="1">
        <v>45839</v>
      </c>
      <c r="C396" t="s">
        <v>3694</v>
      </c>
      <c r="D396" s="1">
        <v>45839</v>
      </c>
      <c r="E396" t="s">
        <v>1536</v>
      </c>
      <c r="F396" t="s">
        <v>1539</v>
      </c>
      <c r="G396" s="1">
        <v>45838.966863425929</v>
      </c>
      <c r="H396" t="s">
        <v>8579</v>
      </c>
    </row>
    <row r="397" spans="1:8" x14ac:dyDescent="0.25">
      <c r="A397" t="s">
        <v>4429</v>
      </c>
      <c r="B397" s="1">
        <v>45839</v>
      </c>
      <c r="C397" t="s">
        <v>3694</v>
      </c>
      <c r="D397" s="1">
        <v>45839</v>
      </c>
      <c r="E397" t="s">
        <v>1536</v>
      </c>
      <c r="F397" t="s">
        <v>1539</v>
      </c>
      <c r="G397" s="1">
        <v>45838.966863425929</v>
      </c>
      <c r="H397" t="s">
        <v>8580</v>
      </c>
    </row>
    <row r="398" spans="1:8" x14ac:dyDescent="0.25">
      <c r="A398" t="s">
        <v>4430</v>
      </c>
      <c r="B398" s="1">
        <v>45839</v>
      </c>
      <c r="C398" t="s">
        <v>3694</v>
      </c>
      <c r="D398" s="1">
        <v>45839</v>
      </c>
      <c r="E398" t="s">
        <v>1536</v>
      </c>
      <c r="F398" t="s">
        <v>1539</v>
      </c>
      <c r="G398" s="1">
        <v>45838.966863425929</v>
      </c>
      <c r="H398" t="s">
        <v>8581</v>
      </c>
    </row>
    <row r="399" spans="1:8" x14ac:dyDescent="0.25">
      <c r="A399" t="s">
        <v>4431</v>
      </c>
      <c r="B399" s="1">
        <v>45839</v>
      </c>
      <c r="C399" t="s">
        <v>3694</v>
      </c>
      <c r="D399" s="1">
        <v>45839</v>
      </c>
      <c r="E399" t="s">
        <v>1536</v>
      </c>
      <c r="F399" t="s">
        <v>1539</v>
      </c>
      <c r="G399" s="1">
        <v>45838.966863425929</v>
      </c>
      <c r="H399" t="s">
        <v>8582</v>
      </c>
    </row>
    <row r="400" spans="1:8" x14ac:dyDescent="0.25">
      <c r="A400" t="s">
        <v>4426</v>
      </c>
      <c r="B400" s="1">
        <v>45839</v>
      </c>
      <c r="C400" t="s">
        <v>3694</v>
      </c>
      <c r="D400" s="1">
        <v>45839</v>
      </c>
      <c r="E400" t="s">
        <v>1536</v>
      </c>
      <c r="F400" t="s">
        <v>1539</v>
      </c>
      <c r="G400" s="1">
        <v>45838.966863425929</v>
      </c>
      <c r="H400" t="s">
        <v>8583</v>
      </c>
    </row>
    <row r="401" spans="1:8" x14ac:dyDescent="0.25">
      <c r="A401" t="s">
        <v>4433</v>
      </c>
      <c r="B401" s="1">
        <v>45839</v>
      </c>
      <c r="C401" t="s">
        <v>3694</v>
      </c>
      <c r="D401" s="1">
        <v>45839</v>
      </c>
      <c r="E401" t="s">
        <v>1536</v>
      </c>
      <c r="F401" t="s">
        <v>1539</v>
      </c>
      <c r="G401" s="1">
        <v>45838.966863425929</v>
      </c>
      <c r="H401" t="s">
        <v>8584</v>
      </c>
    </row>
    <row r="402" spans="1:8" x14ac:dyDescent="0.25">
      <c r="A402" t="s">
        <v>4434</v>
      </c>
      <c r="B402" s="1">
        <v>45839</v>
      </c>
      <c r="C402" t="s">
        <v>3694</v>
      </c>
      <c r="D402" s="1">
        <v>45839</v>
      </c>
      <c r="E402" t="s">
        <v>1536</v>
      </c>
      <c r="F402" t="s">
        <v>1539</v>
      </c>
      <c r="G402" s="1">
        <v>45838.966863425929</v>
      </c>
      <c r="H402" t="s">
        <v>8585</v>
      </c>
    </row>
    <row r="403" spans="1:8" x14ac:dyDescent="0.25">
      <c r="A403" t="s">
        <v>4435</v>
      </c>
      <c r="B403" s="1">
        <v>45839</v>
      </c>
      <c r="C403" t="s">
        <v>3694</v>
      </c>
      <c r="D403" s="1">
        <v>45839</v>
      </c>
      <c r="E403" t="s">
        <v>1536</v>
      </c>
      <c r="F403" t="s">
        <v>1539</v>
      </c>
      <c r="G403" s="1">
        <v>45838.966863425929</v>
      </c>
      <c r="H403" t="s">
        <v>8586</v>
      </c>
    </row>
    <row r="404" spans="1:8" x14ac:dyDescent="0.25">
      <c r="A404" t="s">
        <v>4436</v>
      </c>
      <c r="B404" s="1">
        <v>45839</v>
      </c>
      <c r="C404" t="s">
        <v>3694</v>
      </c>
      <c r="D404" s="1">
        <v>45839</v>
      </c>
      <c r="E404" t="s">
        <v>1536</v>
      </c>
      <c r="F404" t="s">
        <v>1539</v>
      </c>
      <c r="G404" s="1">
        <v>45838.966863425929</v>
      </c>
      <c r="H404" t="s">
        <v>8587</v>
      </c>
    </row>
    <row r="405" spans="1:8" x14ac:dyDescent="0.25">
      <c r="A405" t="s">
        <v>4428</v>
      </c>
      <c r="B405" s="1">
        <v>45839</v>
      </c>
      <c r="C405" t="s">
        <v>3694</v>
      </c>
      <c r="D405" s="1">
        <v>45839</v>
      </c>
      <c r="E405" t="s">
        <v>1536</v>
      </c>
      <c r="F405" t="s">
        <v>1539</v>
      </c>
      <c r="G405" s="1">
        <v>45838.966863425929</v>
      </c>
      <c r="H405" t="s">
        <v>8588</v>
      </c>
    </row>
    <row r="406" spans="1:8" x14ac:dyDescent="0.25">
      <c r="A406" t="s">
        <v>4425</v>
      </c>
      <c r="B406" s="1">
        <v>45839</v>
      </c>
      <c r="C406" t="s">
        <v>3694</v>
      </c>
      <c r="D406" s="1">
        <v>45839</v>
      </c>
      <c r="E406" t="s">
        <v>1536</v>
      </c>
      <c r="F406" t="s">
        <v>1539</v>
      </c>
      <c r="G406" s="1">
        <v>45838.966863425929</v>
      </c>
      <c r="H406" t="s">
        <v>8589</v>
      </c>
    </row>
    <row r="407" spans="1:8" x14ac:dyDescent="0.25">
      <c r="A407" t="s">
        <v>4617</v>
      </c>
      <c r="B407" s="1">
        <v>45839</v>
      </c>
      <c r="C407" t="s">
        <v>3694</v>
      </c>
      <c r="D407" s="1">
        <v>45839</v>
      </c>
      <c r="E407" t="s">
        <v>1536</v>
      </c>
      <c r="F407" t="s">
        <v>1540</v>
      </c>
      <c r="G407" s="1">
        <v>45838.966863425929</v>
      </c>
      <c r="H407" t="s">
        <v>8590</v>
      </c>
    </row>
    <row r="408" spans="1:8" x14ac:dyDescent="0.25">
      <c r="A408" t="s">
        <v>2703</v>
      </c>
      <c r="B408" s="1">
        <v>45839</v>
      </c>
      <c r="C408" t="s">
        <v>3694</v>
      </c>
      <c r="D408" s="1">
        <v>45839</v>
      </c>
      <c r="E408" t="s">
        <v>1536</v>
      </c>
      <c r="F408" t="s">
        <v>1541</v>
      </c>
      <c r="G408" s="1">
        <v>45838.966863425929</v>
      </c>
      <c r="H408" t="s">
        <v>8591</v>
      </c>
    </row>
    <row r="409" spans="1:8" x14ac:dyDescent="0.25">
      <c r="A409" t="s">
        <v>3599</v>
      </c>
      <c r="B409" s="1">
        <v>45839</v>
      </c>
      <c r="C409" t="s">
        <v>3694</v>
      </c>
      <c r="D409" s="1">
        <v>45839</v>
      </c>
      <c r="E409" t="s">
        <v>1536</v>
      </c>
      <c r="F409" t="s">
        <v>1542</v>
      </c>
      <c r="G409" s="1">
        <v>45838.966863425929</v>
      </c>
      <c r="H409" t="s">
        <v>8592</v>
      </c>
    </row>
    <row r="410" spans="1:8" x14ac:dyDescent="0.25">
      <c r="A410" t="s">
        <v>2707</v>
      </c>
      <c r="B410" s="1">
        <v>45839</v>
      </c>
      <c r="C410" t="s">
        <v>3694</v>
      </c>
      <c r="D410" s="1">
        <v>45839</v>
      </c>
      <c r="E410" t="s">
        <v>1536</v>
      </c>
      <c r="F410" t="s">
        <v>1543</v>
      </c>
      <c r="G410" s="1">
        <v>45838.966863425929</v>
      </c>
      <c r="H410" t="s">
        <v>8593</v>
      </c>
    </row>
    <row r="411" spans="1:8" x14ac:dyDescent="0.25">
      <c r="A411" t="s">
        <v>3450</v>
      </c>
      <c r="B411" s="1">
        <v>45839</v>
      </c>
      <c r="C411" t="s">
        <v>3694</v>
      </c>
      <c r="D411" s="1">
        <v>45839</v>
      </c>
      <c r="E411" t="s">
        <v>1536</v>
      </c>
      <c r="F411" t="s">
        <v>1544</v>
      </c>
      <c r="G411" s="1">
        <v>45838.966863425929</v>
      </c>
      <c r="H411" t="s">
        <v>8594</v>
      </c>
    </row>
    <row r="412" spans="1:8" x14ac:dyDescent="0.25">
      <c r="A412" t="s">
        <v>3543</v>
      </c>
      <c r="B412" s="1">
        <v>45839</v>
      </c>
      <c r="C412" t="s">
        <v>3694</v>
      </c>
      <c r="D412" s="1">
        <v>45839</v>
      </c>
      <c r="E412" t="s">
        <v>1536</v>
      </c>
      <c r="F412" t="s">
        <v>1545</v>
      </c>
      <c r="G412" s="1">
        <v>45838.966863425929</v>
      </c>
      <c r="H412" t="s">
        <v>8595</v>
      </c>
    </row>
    <row r="413" spans="1:8" x14ac:dyDescent="0.25">
      <c r="A413" t="s">
        <v>2438</v>
      </c>
      <c r="B413" s="1">
        <v>45839</v>
      </c>
      <c r="C413" t="s">
        <v>3694</v>
      </c>
      <c r="D413" s="1">
        <v>45839</v>
      </c>
      <c r="E413" t="s">
        <v>1536</v>
      </c>
      <c r="F413" t="s">
        <v>1547</v>
      </c>
      <c r="G413" s="1">
        <v>45838.966863425929</v>
      </c>
      <c r="H413" t="s">
        <v>8596</v>
      </c>
    </row>
    <row r="414" spans="1:8" x14ac:dyDescent="0.25">
      <c r="A414" t="s">
        <v>4588</v>
      </c>
      <c r="B414" s="1">
        <v>45839</v>
      </c>
      <c r="C414" t="s">
        <v>3694</v>
      </c>
      <c r="D414" s="1">
        <v>45839</v>
      </c>
      <c r="E414" t="s">
        <v>1536</v>
      </c>
      <c r="F414" t="s">
        <v>1548</v>
      </c>
      <c r="G414" s="1">
        <v>45838.966863425929</v>
      </c>
      <c r="H414" t="s">
        <v>8597</v>
      </c>
    </row>
    <row r="415" spans="1:8" x14ac:dyDescent="0.25">
      <c r="A415" t="s">
        <v>4573</v>
      </c>
      <c r="B415" s="1">
        <v>45839</v>
      </c>
      <c r="C415" t="s">
        <v>3694</v>
      </c>
      <c r="D415" s="1">
        <v>45839</v>
      </c>
      <c r="E415" t="s">
        <v>1536</v>
      </c>
      <c r="F415" t="s">
        <v>1549</v>
      </c>
      <c r="G415" s="1">
        <v>45838.966863425929</v>
      </c>
      <c r="H415" t="s">
        <v>8598</v>
      </c>
    </row>
    <row r="416" spans="1:8" x14ac:dyDescent="0.25">
      <c r="A416" t="s">
        <v>3537</v>
      </c>
      <c r="B416" s="1">
        <v>45839</v>
      </c>
      <c r="C416" t="s">
        <v>3694</v>
      </c>
      <c r="D416" s="1">
        <v>45839</v>
      </c>
      <c r="E416" t="s">
        <v>1536</v>
      </c>
      <c r="F416" t="s">
        <v>1550</v>
      </c>
      <c r="G416" s="1">
        <v>45838.966863425929</v>
      </c>
      <c r="H416" t="s">
        <v>8599</v>
      </c>
    </row>
    <row r="417" spans="1:8" x14ac:dyDescent="0.25">
      <c r="A417" t="s">
        <v>3598</v>
      </c>
      <c r="B417" s="1">
        <v>45839</v>
      </c>
      <c r="C417" t="s">
        <v>3694</v>
      </c>
      <c r="D417" s="1">
        <v>45839</v>
      </c>
      <c r="E417" t="s">
        <v>1536</v>
      </c>
      <c r="F417" t="s">
        <v>1551</v>
      </c>
      <c r="G417" s="1">
        <v>45838.966863425929</v>
      </c>
      <c r="H417" t="s">
        <v>8600</v>
      </c>
    </row>
    <row r="418" spans="1:8" x14ac:dyDescent="0.25">
      <c r="A418" t="s">
        <v>3520</v>
      </c>
      <c r="B418" s="1">
        <v>45839</v>
      </c>
      <c r="C418" t="s">
        <v>3694</v>
      </c>
      <c r="D418" s="1">
        <v>45839</v>
      </c>
      <c r="E418" t="s">
        <v>1536</v>
      </c>
      <c r="F418" t="s">
        <v>1552</v>
      </c>
      <c r="G418" s="1">
        <v>45838.966863425929</v>
      </c>
      <c r="H418" t="s">
        <v>8601</v>
      </c>
    </row>
    <row r="419" spans="1:8" x14ac:dyDescent="0.25">
      <c r="A419" t="s">
        <v>4601</v>
      </c>
      <c r="B419" s="1">
        <v>45839</v>
      </c>
      <c r="C419" t="s">
        <v>3694</v>
      </c>
      <c r="D419" s="1">
        <v>45839</v>
      </c>
      <c r="E419" t="s">
        <v>1536</v>
      </c>
      <c r="F419" t="s">
        <v>1553</v>
      </c>
      <c r="G419" s="1">
        <v>45838.966863425929</v>
      </c>
      <c r="H419" t="s">
        <v>8602</v>
      </c>
    </row>
    <row r="420" spans="1:8" x14ac:dyDescent="0.25">
      <c r="A420" t="s">
        <v>4590</v>
      </c>
      <c r="B420" s="1">
        <v>45839</v>
      </c>
      <c r="C420" t="s">
        <v>3694</v>
      </c>
      <c r="D420" s="1">
        <v>45839</v>
      </c>
      <c r="E420" t="s">
        <v>1536</v>
      </c>
      <c r="F420" t="s">
        <v>1554</v>
      </c>
      <c r="G420" s="1">
        <v>45838.966863425929</v>
      </c>
      <c r="H420" t="s">
        <v>8603</v>
      </c>
    </row>
    <row r="421" spans="1:8" x14ac:dyDescent="0.25">
      <c r="A421" t="s">
        <v>1225</v>
      </c>
      <c r="B421" s="1">
        <v>45839</v>
      </c>
      <c r="C421" t="s">
        <v>3694</v>
      </c>
      <c r="D421" s="1">
        <v>45839</v>
      </c>
      <c r="E421" t="s">
        <v>1536</v>
      </c>
      <c r="F421" t="s">
        <v>1555</v>
      </c>
      <c r="G421" s="1">
        <v>45838.966863425929</v>
      </c>
      <c r="H421" t="s">
        <v>8604</v>
      </c>
    </row>
    <row r="422" spans="1:8" x14ac:dyDescent="0.25">
      <c r="A422" t="s">
        <v>1215</v>
      </c>
      <c r="B422" s="1">
        <v>45839</v>
      </c>
      <c r="C422" t="s">
        <v>3694</v>
      </c>
      <c r="D422" s="1">
        <v>45839</v>
      </c>
      <c r="E422" t="s">
        <v>1536</v>
      </c>
      <c r="F422" t="s">
        <v>1555</v>
      </c>
      <c r="G422" s="1">
        <v>45838.966863425929</v>
      </c>
      <c r="H422" t="s">
        <v>8605</v>
      </c>
    </row>
    <row r="423" spans="1:8" x14ac:dyDescent="0.25">
      <c r="A423" t="s">
        <v>5464</v>
      </c>
      <c r="B423" s="1">
        <v>45839</v>
      </c>
      <c r="C423" t="s">
        <v>3694</v>
      </c>
      <c r="D423" s="1">
        <v>45839</v>
      </c>
      <c r="E423" t="s">
        <v>1536</v>
      </c>
      <c r="F423" t="s">
        <v>1556</v>
      </c>
      <c r="G423" s="1">
        <v>45838.966863425929</v>
      </c>
      <c r="H423" t="s">
        <v>8606</v>
      </c>
    </row>
    <row r="424" spans="1:8" x14ac:dyDescent="0.25">
      <c r="A424" t="s">
        <v>6358</v>
      </c>
      <c r="B424" s="1">
        <v>45839</v>
      </c>
      <c r="C424" t="s">
        <v>3694</v>
      </c>
      <c r="D424" s="1">
        <v>45839</v>
      </c>
      <c r="E424" t="s">
        <v>1536</v>
      </c>
      <c r="F424" t="s">
        <v>1557</v>
      </c>
      <c r="G424" s="1">
        <v>45838.966863425929</v>
      </c>
      <c r="H424" t="s">
        <v>8607</v>
      </c>
    </row>
    <row r="425" spans="1:8" x14ac:dyDescent="0.25">
      <c r="A425" t="s">
        <v>6357</v>
      </c>
      <c r="B425" s="1">
        <v>45839</v>
      </c>
      <c r="C425" t="s">
        <v>3694</v>
      </c>
      <c r="D425" s="1">
        <v>45839</v>
      </c>
      <c r="E425" t="s">
        <v>1536</v>
      </c>
      <c r="F425" t="s">
        <v>1557</v>
      </c>
      <c r="G425" s="1">
        <v>45838.966863425929</v>
      </c>
      <c r="H425" t="s">
        <v>8608</v>
      </c>
    </row>
    <row r="426" spans="1:8" x14ac:dyDescent="0.25">
      <c r="A426" t="s">
        <v>6366</v>
      </c>
      <c r="B426" s="1">
        <v>45839</v>
      </c>
      <c r="C426" t="s">
        <v>3694</v>
      </c>
      <c r="D426" s="1">
        <v>45839</v>
      </c>
      <c r="E426" t="s">
        <v>1536</v>
      </c>
      <c r="F426" t="s">
        <v>1558</v>
      </c>
      <c r="G426" s="1">
        <v>45838.966863425929</v>
      </c>
      <c r="H426" t="s">
        <v>8609</v>
      </c>
    </row>
    <row r="427" spans="1:8" x14ac:dyDescent="0.25">
      <c r="A427" t="s">
        <v>4599</v>
      </c>
      <c r="B427" s="1">
        <v>45839</v>
      </c>
      <c r="C427" t="s">
        <v>3694</v>
      </c>
      <c r="D427" s="1">
        <v>45839</v>
      </c>
      <c r="E427" t="s">
        <v>1536</v>
      </c>
      <c r="F427" t="s">
        <v>1559</v>
      </c>
      <c r="G427" s="1">
        <v>45838.966863425929</v>
      </c>
      <c r="H427" t="s">
        <v>8610</v>
      </c>
    </row>
    <row r="428" spans="1:8" x14ac:dyDescent="0.25">
      <c r="A428" t="s">
        <v>4607</v>
      </c>
      <c r="B428" s="1">
        <v>45839</v>
      </c>
      <c r="C428" t="s">
        <v>3694</v>
      </c>
      <c r="D428" s="1">
        <v>45839</v>
      </c>
      <c r="E428" t="s">
        <v>1536</v>
      </c>
      <c r="F428" t="s">
        <v>1560</v>
      </c>
      <c r="G428" s="1">
        <v>45838.966863425929</v>
      </c>
      <c r="H428" t="s">
        <v>8611</v>
      </c>
    </row>
    <row r="429" spans="1:8" x14ac:dyDescent="0.25">
      <c r="A429" t="s">
        <v>4608</v>
      </c>
      <c r="B429" s="1">
        <v>45839</v>
      </c>
      <c r="C429" t="s">
        <v>3694</v>
      </c>
      <c r="D429" s="1">
        <v>45839</v>
      </c>
      <c r="E429" t="s">
        <v>1536</v>
      </c>
      <c r="F429" t="s">
        <v>1560</v>
      </c>
      <c r="G429" s="1">
        <v>45838.966863425929</v>
      </c>
      <c r="H429" t="s">
        <v>8612</v>
      </c>
    </row>
    <row r="430" spans="1:8" x14ac:dyDescent="0.25">
      <c r="A430" t="s">
        <v>4609</v>
      </c>
      <c r="B430" s="1">
        <v>45839</v>
      </c>
      <c r="C430" t="s">
        <v>3694</v>
      </c>
      <c r="D430" s="1">
        <v>45839</v>
      </c>
      <c r="E430" t="s">
        <v>1536</v>
      </c>
      <c r="F430" t="s">
        <v>1560</v>
      </c>
      <c r="G430" s="1">
        <v>45838.966863425929</v>
      </c>
      <c r="H430" t="s">
        <v>8613</v>
      </c>
    </row>
    <row r="431" spans="1:8" x14ac:dyDescent="0.25">
      <c r="A431" t="s">
        <v>2705</v>
      </c>
      <c r="B431" s="1">
        <v>45839</v>
      </c>
      <c r="C431" t="s">
        <v>3694</v>
      </c>
      <c r="D431" s="1">
        <v>45839</v>
      </c>
      <c r="E431" t="s">
        <v>1536</v>
      </c>
      <c r="F431" t="s">
        <v>1561</v>
      </c>
      <c r="G431" s="1">
        <v>45838.966863425929</v>
      </c>
      <c r="H431" t="s">
        <v>8614</v>
      </c>
    </row>
    <row r="432" spans="1:8" x14ac:dyDescent="0.25">
      <c r="A432" t="s">
        <v>2706</v>
      </c>
      <c r="B432" s="1">
        <v>45839</v>
      </c>
      <c r="C432" t="s">
        <v>3694</v>
      </c>
      <c r="D432" s="1">
        <v>45839</v>
      </c>
      <c r="E432" t="s">
        <v>1536</v>
      </c>
      <c r="F432" t="s">
        <v>1561</v>
      </c>
      <c r="G432" s="1">
        <v>45838.966863425929</v>
      </c>
      <c r="H432" t="s">
        <v>8615</v>
      </c>
    </row>
    <row r="433" spans="1:8" x14ac:dyDescent="0.25">
      <c r="A433" t="s">
        <v>2704</v>
      </c>
      <c r="B433" s="1">
        <v>45839</v>
      </c>
      <c r="C433" t="s">
        <v>3694</v>
      </c>
      <c r="D433" s="1">
        <v>45839</v>
      </c>
      <c r="E433" t="s">
        <v>1536</v>
      </c>
      <c r="F433" t="s">
        <v>1561</v>
      </c>
      <c r="G433" s="1">
        <v>45838.966863425929</v>
      </c>
      <c r="H433" t="s">
        <v>8616</v>
      </c>
    </row>
    <row r="434" spans="1:8" x14ac:dyDescent="0.25">
      <c r="A434" t="s">
        <v>3472</v>
      </c>
      <c r="B434" s="1">
        <v>45839</v>
      </c>
      <c r="C434" t="s">
        <v>3694</v>
      </c>
      <c r="D434" s="1">
        <v>45839</v>
      </c>
      <c r="E434" t="s">
        <v>1536</v>
      </c>
      <c r="F434" t="s">
        <v>1562</v>
      </c>
      <c r="G434" s="1">
        <v>45838.966863425929</v>
      </c>
      <c r="H434" t="s">
        <v>8617</v>
      </c>
    </row>
    <row r="435" spans="1:8" x14ac:dyDescent="0.25">
      <c r="A435" t="s">
        <v>3544</v>
      </c>
      <c r="B435" s="1">
        <v>45839</v>
      </c>
      <c r="C435" t="s">
        <v>3694</v>
      </c>
      <c r="D435" s="1">
        <v>45839</v>
      </c>
      <c r="E435" t="s">
        <v>1536</v>
      </c>
      <c r="F435" t="s">
        <v>1562</v>
      </c>
      <c r="G435" s="1">
        <v>45838.966863425929</v>
      </c>
      <c r="H435" t="s">
        <v>8618</v>
      </c>
    </row>
    <row r="436" spans="1:8" x14ac:dyDescent="0.25">
      <c r="A436" t="s">
        <v>4603</v>
      </c>
      <c r="B436" s="1">
        <v>45839</v>
      </c>
      <c r="C436" t="s">
        <v>3694</v>
      </c>
      <c r="D436" s="1">
        <v>45839</v>
      </c>
      <c r="E436" t="s">
        <v>1536</v>
      </c>
      <c r="F436" t="s">
        <v>1563</v>
      </c>
      <c r="G436" s="1">
        <v>45838.966863425929</v>
      </c>
      <c r="H436" t="s">
        <v>8619</v>
      </c>
    </row>
    <row r="437" spans="1:8" x14ac:dyDescent="0.25">
      <c r="A437" t="s">
        <v>4605</v>
      </c>
      <c r="B437" s="1">
        <v>45839</v>
      </c>
      <c r="C437" t="s">
        <v>3694</v>
      </c>
      <c r="D437" s="1">
        <v>45839</v>
      </c>
      <c r="E437" t="s">
        <v>1536</v>
      </c>
      <c r="F437" t="s">
        <v>1563</v>
      </c>
      <c r="G437" s="1">
        <v>45838.966863425929</v>
      </c>
      <c r="H437" t="s">
        <v>8620</v>
      </c>
    </row>
    <row r="438" spans="1:8" x14ac:dyDescent="0.25">
      <c r="A438" t="s">
        <v>4602</v>
      </c>
      <c r="B438" s="1">
        <v>45839</v>
      </c>
      <c r="C438" t="s">
        <v>3694</v>
      </c>
      <c r="D438" s="1">
        <v>45839</v>
      </c>
      <c r="E438" t="s">
        <v>1536</v>
      </c>
      <c r="F438" t="s">
        <v>1563</v>
      </c>
      <c r="G438" s="1">
        <v>45838.966863425929</v>
      </c>
      <c r="H438" t="s">
        <v>8621</v>
      </c>
    </row>
    <row r="439" spans="1:8" x14ac:dyDescent="0.25">
      <c r="A439" t="s">
        <v>4604</v>
      </c>
      <c r="B439" s="1">
        <v>45839</v>
      </c>
      <c r="C439" t="s">
        <v>3694</v>
      </c>
      <c r="D439" s="1">
        <v>45839</v>
      </c>
      <c r="E439" t="s">
        <v>1536</v>
      </c>
      <c r="F439" t="s">
        <v>1563</v>
      </c>
      <c r="G439" s="1">
        <v>45838.966863425929</v>
      </c>
      <c r="H439" t="s">
        <v>8622</v>
      </c>
    </row>
    <row r="440" spans="1:8" x14ac:dyDescent="0.25">
      <c r="A440" t="s">
        <v>4606</v>
      </c>
      <c r="B440" s="1">
        <v>45839</v>
      </c>
      <c r="C440" t="s">
        <v>3694</v>
      </c>
      <c r="D440" s="1">
        <v>45839</v>
      </c>
      <c r="E440" t="s">
        <v>1536</v>
      </c>
      <c r="F440" t="s">
        <v>1563</v>
      </c>
      <c r="G440" s="1">
        <v>45838.966863425929</v>
      </c>
      <c r="H440" t="s">
        <v>8623</v>
      </c>
    </row>
    <row r="441" spans="1:8" x14ac:dyDescent="0.25">
      <c r="A441" t="s">
        <v>4502</v>
      </c>
      <c r="B441" s="1">
        <v>45839</v>
      </c>
      <c r="C441" t="s">
        <v>3694</v>
      </c>
      <c r="D441" s="1">
        <v>45839</v>
      </c>
      <c r="E441" t="s">
        <v>1536</v>
      </c>
      <c r="F441" t="s">
        <v>1564</v>
      </c>
      <c r="G441" s="1">
        <v>45838.966863425929</v>
      </c>
      <c r="H441" t="s">
        <v>8624</v>
      </c>
    </row>
    <row r="442" spans="1:8" x14ac:dyDescent="0.25">
      <c r="A442" t="s">
        <v>4616</v>
      </c>
      <c r="B442" s="1">
        <v>45839</v>
      </c>
      <c r="C442" t="s">
        <v>3694</v>
      </c>
      <c r="D442" s="1">
        <v>45839</v>
      </c>
      <c r="E442" t="s">
        <v>1536</v>
      </c>
      <c r="F442" t="s">
        <v>1565</v>
      </c>
      <c r="G442" s="1">
        <v>45838.966863425929</v>
      </c>
      <c r="H442" t="s">
        <v>8625</v>
      </c>
    </row>
    <row r="443" spans="1:8" x14ac:dyDescent="0.25">
      <c r="A443" t="s">
        <v>4615</v>
      </c>
      <c r="B443" s="1">
        <v>45839</v>
      </c>
      <c r="C443" t="s">
        <v>3694</v>
      </c>
      <c r="D443" s="1">
        <v>45839</v>
      </c>
      <c r="E443" t="s">
        <v>1536</v>
      </c>
      <c r="F443" t="s">
        <v>1565</v>
      </c>
      <c r="G443" s="1">
        <v>45838.966863425929</v>
      </c>
      <c r="H443" t="s">
        <v>8626</v>
      </c>
    </row>
    <row r="444" spans="1:8" x14ac:dyDescent="0.25">
      <c r="A444" t="s">
        <v>4614</v>
      </c>
      <c r="B444" s="1">
        <v>45839</v>
      </c>
      <c r="C444" t="s">
        <v>3694</v>
      </c>
      <c r="D444" s="1">
        <v>45839</v>
      </c>
      <c r="E444" t="s">
        <v>1536</v>
      </c>
      <c r="F444" t="s">
        <v>1565</v>
      </c>
      <c r="G444" s="1">
        <v>45838.966863425929</v>
      </c>
      <c r="H444" t="s">
        <v>8627</v>
      </c>
    </row>
    <row r="445" spans="1:8" x14ac:dyDescent="0.25">
      <c r="A445" t="s">
        <v>4413</v>
      </c>
      <c r="B445" s="1">
        <v>45839</v>
      </c>
      <c r="C445" t="s">
        <v>3694</v>
      </c>
      <c r="D445" s="1">
        <v>45839</v>
      </c>
      <c r="E445" t="s">
        <v>1536</v>
      </c>
      <c r="F445" t="s">
        <v>1566</v>
      </c>
      <c r="G445" s="1">
        <v>45838.966863425929</v>
      </c>
      <c r="H445" t="s">
        <v>8628</v>
      </c>
    </row>
    <row r="446" spans="1:8" x14ac:dyDescent="0.25">
      <c r="A446" t="s">
        <v>4613</v>
      </c>
      <c r="B446" s="1">
        <v>45839</v>
      </c>
      <c r="C446" t="s">
        <v>3694</v>
      </c>
      <c r="D446" s="1">
        <v>45839</v>
      </c>
      <c r="E446" t="s">
        <v>1536</v>
      </c>
      <c r="F446" t="s">
        <v>1567</v>
      </c>
      <c r="G446" s="1">
        <v>45838.966863425929</v>
      </c>
      <c r="H446" t="s">
        <v>8629</v>
      </c>
    </row>
    <row r="447" spans="1:8" x14ac:dyDescent="0.25">
      <c r="A447" t="s">
        <v>4612</v>
      </c>
      <c r="B447" s="1">
        <v>45839</v>
      </c>
      <c r="C447" t="s">
        <v>3694</v>
      </c>
      <c r="D447" s="1">
        <v>45839</v>
      </c>
      <c r="E447" t="s">
        <v>1536</v>
      </c>
      <c r="F447" t="s">
        <v>1567</v>
      </c>
      <c r="G447" s="1">
        <v>45838.966863425929</v>
      </c>
      <c r="H447" t="s">
        <v>8630</v>
      </c>
    </row>
    <row r="448" spans="1:8" x14ac:dyDescent="0.25">
      <c r="A448" t="s">
        <v>4611</v>
      </c>
      <c r="B448" s="1">
        <v>45839</v>
      </c>
      <c r="C448" t="s">
        <v>3694</v>
      </c>
      <c r="D448" s="1">
        <v>45839</v>
      </c>
      <c r="E448" t="s">
        <v>1536</v>
      </c>
      <c r="F448" t="s">
        <v>1567</v>
      </c>
      <c r="G448" s="1">
        <v>45838.966863425929</v>
      </c>
      <c r="H448" t="s">
        <v>8631</v>
      </c>
    </row>
    <row r="449" spans="1:8" x14ac:dyDescent="0.25">
      <c r="A449" t="s">
        <v>4610</v>
      </c>
      <c r="B449" s="1">
        <v>45839</v>
      </c>
      <c r="C449" t="s">
        <v>3694</v>
      </c>
      <c r="D449" s="1">
        <v>45839</v>
      </c>
      <c r="E449" t="s">
        <v>1536</v>
      </c>
      <c r="F449" t="s">
        <v>1567</v>
      </c>
      <c r="G449" s="1">
        <v>45838.966863425929</v>
      </c>
      <c r="H449" t="s">
        <v>8632</v>
      </c>
    </row>
    <row r="450" spans="1:8" x14ac:dyDescent="0.25">
      <c r="A450" t="s">
        <v>2702</v>
      </c>
      <c r="B450" s="1">
        <v>45839</v>
      </c>
      <c r="C450" t="s">
        <v>3694</v>
      </c>
      <c r="D450" s="1">
        <v>45839</v>
      </c>
      <c r="E450" t="s">
        <v>1536</v>
      </c>
      <c r="F450" t="s">
        <v>1568</v>
      </c>
      <c r="G450" s="1">
        <v>45838.966863425929</v>
      </c>
      <c r="H450" t="s">
        <v>8633</v>
      </c>
    </row>
    <row r="451" spans="1:8" x14ac:dyDescent="0.25">
      <c r="A451" t="s">
        <v>4501</v>
      </c>
      <c r="B451" s="1">
        <v>45839</v>
      </c>
      <c r="C451" t="s">
        <v>3694</v>
      </c>
      <c r="D451" s="1">
        <v>45839</v>
      </c>
      <c r="E451" t="s">
        <v>1536</v>
      </c>
      <c r="F451" t="s">
        <v>1569</v>
      </c>
      <c r="G451" s="1">
        <v>45838.966863425929</v>
      </c>
      <c r="H451" t="s">
        <v>8634</v>
      </c>
    </row>
    <row r="452" spans="1:8" x14ac:dyDescent="0.25">
      <c r="A452" t="s">
        <v>4618</v>
      </c>
      <c r="B452" s="1">
        <v>45839</v>
      </c>
      <c r="C452" t="s">
        <v>3694</v>
      </c>
      <c r="D452" s="1">
        <v>45839</v>
      </c>
      <c r="E452" t="s">
        <v>1536</v>
      </c>
      <c r="F452" t="s">
        <v>1570</v>
      </c>
      <c r="G452" s="1">
        <v>45838.966863425929</v>
      </c>
      <c r="H452" t="s">
        <v>8635</v>
      </c>
    </row>
    <row r="453" spans="1:8" x14ac:dyDescent="0.25">
      <c r="A453" t="s">
        <v>4499</v>
      </c>
      <c r="B453" s="1">
        <v>45839</v>
      </c>
      <c r="C453" t="s">
        <v>3694</v>
      </c>
      <c r="D453" s="1">
        <v>45839</v>
      </c>
      <c r="E453" t="s">
        <v>1536</v>
      </c>
      <c r="F453" t="s">
        <v>1571</v>
      </c>
      <c r="G453" s="1">
        <v>45838.966863425929</v>
      </c>
      <c r="H453" t="s">
        <v>8636</v>
      </c>
    </row>
    <row r="454" spans="1:8" x14ac:dyDescent="0.25">
      <c r="A454" t="s">
        <v>4528</v>
      </c>
      <c r="B454" s="1">
        <v>45839</v>
      </c>
      <c r="C454" t="s">
        <v>3694</v>
      </c>
      <c r="D454" s="1">
        <v>45839</v>
      </c>
      <c r="E454" t="s">
        <v>1536</v>
      </c>
      <c r="F454" t="s">
        <v>1571</v>
      </c>
      <c r="G454" s="1">
        <v>45838.966863425929</v>
      </c>
      <c r="H454" t="s">
        <v>8637</v>
      </c>
    </row>
    <row r="455" spans="1:8" x14ac:dyDescent="0.25">
      <c r="A455" t="s">
        <v>4474</v>
      </c>
      <c r="B455" s="1">
        <v>45839</v>
      </c>
      <c r="C455" t="s">
        <v>3694</v>
      </c>
      <c r="D455" s="1">
        <v>45839</v>
      </c>
      <c r="E455" t="s">
        <v>1536</v>
      </c>
      <c r="F455" t="s">
        <v>1571</v>
      </c>
      <c r="G455" s="1">
        <v>45838.966863425929</v>
      </c>
      <c r="H455" t="s">
        <v>8638</v>
      </c>
    </row>
    <row r="456" spans="1:8" x14ac:dyDescent="0.25">
      <c r="A456" t="s">
        <v>4476</v>
      </c>
      <c r="B456" s="1">
        <v>45839</v>
      </c>
      <c r="C456" t="s">
        <v>3694</v>
      </c>
      <c r="D456" s="1">
        <v>45839</v>
      </c>
      <c r="E456" t="s">
        <v>1536</v>
      </c>
      <c r="F456" t="s">
        <v>1571</v>
      </c>
      <c r="G456" s="1">
        <v>45838.966863425929</v>
      </c>
      <c r="H456" t="s">
        <v>8639</v>
      </c>
    </row>
    <row r="457" spans="1:8" x14ac:dyDescent="0.25">
      <c r="A457" t="s">
        <v>4477</v>
      </c>
      <c r="B457" s="1">
        <v>45839</v>
      </c>
      <c r="C457" t="s">
        <v>3694</v>
      </c>
      <c r="D457" s="1">
        <v>45839</v>
      </c>
      <c r="E457" t="s">
        <v>1536</v>
      </c>
      <c r="F457" t="s">
        <v>1571</v>
      </c>
      <c r="G457" s="1">
        <v>45838.966863425929</v>
      </c>
      <c r="H457" t="s">
        <v>8640</v>
      </c>
    </row>
    <row r="458" spans="1:8" x14ac:dyDescent="0.25">
      <c r="A458" t="s">
        <v>4478</v>
      </c>
      <c r="B458" s="1">
        <v>45839</v>
      </c>
      <c r="C458" t="s">
        <v>3694</v>
      </c>
      <c r="D458" s="1">
        <v>45839</v>
      </c>
      <c r="E458" t="s">
        <v>1536</v>
      </c>
      <c r="F458" t="s">
        <v>1571</v>
      </c>
      <c r="G458" s="1">
        <v>45838.966863425929</v>
      </c>
      <c r="H458" t="s">
        <v>8641</v>
      </c>
    </row>
    <row r="459" spans="1:8" x14ac:dyDescent="0.25">
      <c r="A459" t="s">
        <v>4479</v>
      </c>
      <c r="B459" s="1">
        <v>45839</v>
      </c>
      <c r="C459" t="s">
        <v>3694</v>
      </c>
      <c r="D459" s="1">
        <v>45839</v>
      </c>
      <c r="E459" t="s">
        <v>1536</v>
      </c>
      <c r="F459" t="s">
        <v>1571</v>
      </c>
      <c r="G459" s="1">
        <v>45838.966863425929</v>
      </c>
      <c r="H459" t="s">
        <v>8642</v>
      </c>
    </row>
    <row r="460" spans="1:8" x14ac:dyDescent="0.25">
      <c r="A460" t="s">
        <v>4480</v>
      </c>
      <c r="B460" s="1">
        <v>45839</v>
      </c>
      <c r="C460" t="s">
        <v>3694</v>
      </c>
      <c r="D460" s="1">
        <v>45839</v>
      </c>
      <c r="E460" t="s">
        <v>1536</v>
      </c>
      <c r="F460" t="s">
        <v>1571</v>
      </c>
      <c r="G460" s="1">
        <v>45838.966863425929</v>
      </c>
      <c r="H460" t="s">
        <v>8643</v>
      </c>
    </row>
    <row r="461" spans="1:8" x14ac:dyDescent="0.25">
      <c r="A461" t="s">
        <v>4481</v>
      </c>
      <c r="B461" s="1">
        <v>45839</v>
      </c>
      <c r="C461" t="s">
        <v>3694</v>
      </c>
      <c r="D461" s="1">
        <v>45839</v>
      </c>
      <c r="E461" t="s">
        <v>1536</v>
      </c>
      <c r="F461" t="s">
        <v>1571</v>
      </c>
      <c r="G461" s="1">
        <v>45838.966863425929</v>
      </c>
      <c r="H461" t="s">
        <v>8644</v>
      </c>
    </row>
    <row r="462" spans="1:8" x14ac:dyDescent="0.25">
      <c r="A462" t="s">
        <v>4482</v>
      </c>
      <c r="B462" s="1">
        <v>45839</v>
      </c>
      <c r="C462" t="s">
        <v>3694</v>
      </c>
      <c r="D462" s="1">
        <v>45839</v>
      </c>
      <c r="E462" t="s">
        <v>1536</v>
      </c>
      <c r="F462" t="s">
        <v>1571</v>
      </c>
      <c r="G462" s="1">
        <v>45838.966863425929</v>
      </c>
      <c r="H462" t="s">
        <v>8645</v>
      </c>
    </row>
    <row r="463" spans="1:8" x14ac:dyDescent="0.25">
      <c r="A463" t="s">
        <v>4473</v>
      </c>
      <c r="B463" s="1">
        <v>45839</v>
      </c>
      <c r="C463" t="s">
        <v>3694</v>
      </c>
      <c r="D463" s="1">
        <v>45839</v>
      </c>
      <c r="E463" t="s">
        <v>1536</v>
      </c>
      <c r="F463" t="s">
        <v>1571</v>
      </c>
      <c r="G463" s="1">
        <v>45838.966863425929</v>
      </c>
      <c r="H463" t="s">
        <v>8646</v>
      </c>
    </row>
    <row r="464" spans="1:8" x14ac:dyDescent="0.25">
      <c r="A464" t="s">
        <v>4483</v>
      </c>
      <c r="B464" s="1">
        <v>45839</v>
      </c>
      <c r="C464" t="s">
        <v>3694</v>
      </c>
      <c r="D464" s="1">
        <v>45839</v>
      </c>
      <c r="E464" t="s">
        <v>1536</v>
      </c>
      <c r="F464" t="s">
        <v>1571</v>
      </c>
      <c r="G464" s="1">
        <v>45838.966863425929</v>
      </c>
      <c r="H464" t="s">
        <v>8647</v>
      </c>
    </row>
    <row r="465" spans="1:8" x14ac:dyDescent="0.25">
      <c r="A465" t="s">
        <v>4464</v>
      </c>
      <c r="B465" s="1">
        <v>45839</v>
      </c>
      <c r="C465" t="s">
        <v>3694</v>
      </c>
      <c r="D465" s="1">
        <v>45839</v>
      </c>
      <c r="E465" t="s">
        <v>1536</v>
      </c>
      <c r="F465" t="s">
        <v>1571</v>
      </c>
      <c r="G465" s="1">
        <v>45838.966863425929</v>
      </c>
      <c r="H465" t="s">
        <v>8648</v>
      </c>
    </row>
    <row r="466" spans="1:8" x14ac:dyDescent="0.25">
      <c r="A466" t="s">
        <v>4463</v>
      </c>
      <c r="B466" s="1">
        <v>45839</v>
      </c>
      <c r="C466" t="s">
        <v>3694</v>
      </c>
      <c r="D466" s="1">
        <v>45839</v>
      </c>
      <c r="E466" t="s">
        <v>1536</v>
      </c>
      <c r="F466" t="s">
        <v>1571</v>
      </c>
      <c r="G466" s="1">
        <v>45838.966863425929</v>
      </c>
      <c r="H466" t="s">
        <v>8649</v>
      </c>
    </row>
    <row r="467" spans="1:8" x14ac:dyDescent="0.25">
      <c r="A467" t="s">
        <v>4462</v>
      </c>
      <c r="B467" s="1">
        <v>45839</v>
      </c>
      <c r="C467" t="s">
        <v>3694</v>
      </c>
      <c r="D467" s="1">
        <v>45839</v>
      </c>
      <c r="E467" t="s">
        <v>1536</v>
      </c>
      <c r="F467" t="s">
        <v>1571</v>
      </c>
      <c r="G467" s="1">
        <v>45838.966863425929</v>
      </c>
      <c r="H467" t="s">
        <v>8650</v>
      </c>
    </row>
    <row r="468" spans="1:8" x14ac:dyDescent="0.25">
      <c r="A468" t="s">
        <v>4443</v>
      </c>
      <c r="B468" s="1">
        <v>45839</v>
      </c>
      <c r="C468" t="s">
        <v>3694</v>
      </c>
      <c r="D468" s="1">
        <v>45839</v>
      </c>
      <c r="E468" t="s">
        <v>1536</v>
      </c>
      <c r="F468" t="s">
        <v>1571</v>
      </c>
      <c r="G468" s="1">
        <v>45838.966863425929</v>
      </c>
      <c r="H468" t="s">
        <v>8651</v>
      </c>
    </row>
    <row r="469" spans="1:8" x14ac:dyDescent="0.25">
      <c r="A469" t="s">
        <v>4444</v>
      </c>
      <c r="B469" s="1">
        <v>45839</v>
      </c>
      <c r="C469" t="s">
        <v>3694</v>
      </c>
      <c r="D469" s="1">
        <v>45839</v>
      </c>
      <c r="E469" t="s">
        <v>1536</v>
      </c>
      <c r="F469" t="s">
        <v>1571</v>
      </c>
      <c r="G469" s="1">
        <v>45838.966863425929</v>
      </c>
      <c r="H469" t="s">
        <v>8652</v>
      </c>
    </row>
    <row r="470" spans="1:8" x14ac:dyDescent="0.25">
      <c r="A470" t="s">
        <v>4445</v>
      </c>
      <c r="B470" s="1">
        <v>45839</v>
      </c>
      <c r="C470" t="s">
        <v>3694</v>
      </c>
      <c r="D470" s="1">
        <v>45839</v>
      </c>
      <c r="E470" t="s">
        <v>1536</v>
      </c>
      <c r="F470" t="s">
        <v>1571</v>
      </c>
      <c r="G470" s="1">
        <v>45838.966863425929</v>
      </c>
      <c r="H470" t="s">
        <v>8653</v>
      </c>
    </row>
    <row r="471" spans="1:8" x14ac:dyDescent="0.25">
      <c r="A471" t="s">
        <v>4447</v>
      </c>
      <c r="B471" s="1">
        <v>45839</v>
      </c>
      <c r="C471" t="s">
        <v>3694</v>
      </c>
      <c r="D471" s="1">
        <v>45839</v>
      </c>
      <c r="E471" t="s">
        <v>1536</v>
      </c>
      <c r="F471" t="s">
        <v>1571</v>
      </c>
      <c r="G471" s="1">
        <v>45838.966863425929</v>
      </c>
      <c r="H471" t="s">
        <v>8654</v>
      </c>
    </row>
    <row r="472" spans="1:8" x14ac:dyDescent="0.25">
      <c r="A472" t="s">
        <v>4448</v>
      </c>
      <c r="B472" s="1">
        <v>45839</v>
      </c>
      <c r="C472" t="s">
        <v>3694</v>
      </c>
      <c r="D472" s="1">
        <v>45839</v>
      </c>
      <c r="E472" t="s">
        <v>1536</v>
      </c>
      <c r="F472" t="s">
        <v>1571</v>
      </c>
      <c r="G472" s="1">
        <v>45838.966863425929</v>
      </c>
      <c r="H472" t="s">
        <v>8655</v>
      </c>
    </row>
    <row r="473" spans="1:8" x14ac:dyDescent="0.25">
      <c r="A473" t="s">
        <v>4449</v>
      </c>
      <c r="B473" s="1">
        <v>45839</v>
      </c>
      <c r="C473" t="s">
        <v>3694</v>
      </c>
      <c r="D473" s="1">
        <v>45839</v>
      </c>
      <c r="E473" t="s">
        <v>1536</v>
      </c>
      <c r="F473" t="s">
        <v>1571</v>
      </c>
      <c r="G473" s="1">
        <v>45838.966863425929</v>
      </c>
      <c r="H473" t="s">
        <v>8656</v>
      </c>
    </row>
    <row r="474" spans="1:8" x14ac:dyDescent="0.25">
      <c r="A474" t="s">
        <v>4475</v>
      </c>
      <c r="B474" s="1">
        <v>45839</v>
      </c>
      <c r="C474" t="s">
        <v>3694</v>
      </c>
      <c r="D474" s="1">
        <v>45839</v>
      </c>
      <c r="E474" t="s">
        <v>1536</v>
      </c>
      <c r="F474" t="s">
        <v>1571</v>
      </c>
      <c r="G474" s="1">
        <v>45838.966863425929</v>
      </c>
      <c r="H474" t="s">
        <v>8657</v>
      </c>
    </row>
    <row r="475" spans="1:8" x14ac:dyDescent="0.25">
      <c r="A475" t="s">
        <v>4472</v>
      </c>
      <c r="B475" s="1">
        <v>45839</v>
      </c>
      <c r="C475" t="s">
        <v>3694</v>
      </c>
      <c r="D475" s="1">
        <v>45839</v>
      </c>
      <c r="E475" t="s">
        <v>1536</v>
      </c>
      <c r="F475" t="s">
        <v>1571</v>
      </c>
      <c r="G475" s="1">
        <v>45838.966863425929</v>
      </c>
      <c r="H475" t="s">
        <v>8658</v>
      </c>
    </row>
    <row r="476" spans="1:8" x14ac:dyDescent="0.25">
      <c r="A476" t="s">
        <v>4471</v>
      </c>
      <c r="B476" s="1">
        <v>45839</v>
      </c>
      <c r="C476" t="s">
        <v>3694</v>
      </c>
      <c r="D476" s="1">
        <v>45839</v>
      </c>
      <c r="E476" t="s">
        <v>1536</v>
      </c>
      <c r="F476" t="s">
        <v>1571</v>
      </c>
      <c r="G476" s="1">
        <v>45838.966863425929</v>
      </c>
      <c r="H476" t="s">
        <v>8659</v>
      </c>
    </row>
    <row r="477" spans="1:8" x14ac:dyDescent="0.25">
      <c r="A477" t="s">
        <v>4470</v>
      </c>
      <c r="B477" s="1">
        <v>45839</v>
      </c>
      <c r="C477" t="s">
        <v>3694</v>
      </c>
      <c r="D477" s="1">
        <v>45839</v>
      </c>
      <c r="E477" t="s">
        <v>1536</v>
      </c>
      <c r="F477" t="s">
        <v>1571</v>
      </c>
      <c r="G477" s="1">
        <v>45838.966863425929</v>
      </c>
      <c r="H477" t="s">
        <v>8660</v>
      </c>
    </row>
    <row r="478" spans="1:8" x14ac:dyDescent="0.25">
      <c r="A478" t="s">
        <v>4500</v>
      </c>
      <c r="B478" s="1">
        <v>45839</v>
      </c>
      <c r="C478" t="s">
        <v>3694</v>
      </c>
      <c r="D478" s="1">
        <v>45839</v>
      </c>
      <c r="E478" t="s">
        <v>1536</v>
      </c>
      <c r="F478" t="s">
        <v>1571</v>
      </c>
      <c r="G478" s="1">
        <v>45838.966863425929</v>
      </c>
      <c r="H478" t="s">
        <v>8661</v>
      </c>
    </row>
    <row r="479" spans="1:8" x14ac:dyDescent="0.25">
      <c r="A479" t="s">
        <v>4412</v>
      </c>
      <c r="B479" s="1">
        <v>45839</v>
      </c>
      <c r="C479" t="s">
        <v>3694</v>
      </c>
      <c r="D479" s="1">
        <v>45839</v>
      </c>
      <c r="E479" t="s">
        <v>1536</v>
      </c>
      <c r="F479" t="s">
        <v>1571</v>
      </c>
      <c r="G479" s="1">
        <v>45838.966863425929</v>
      </c>
      <c r="H479" t="s">
        <v>8662</v>
      </c>
    </row>
    <row r="480" spans="1:8" x14ac:dyDescent="0.25">
      <c r="A480" t="s">
        <v>4411</v>
      </c>
      <c r="B480" s="1">
        <v>45839</v>
      </c>
      <c r="C480" t="s">
        <v>3694</v>
      </c>
      <c r="D480" s="1">
        <v>45839</v>
      </c>
      <c r="E480" t="s">
        <v>1536</v>
      </c>
      <c r="F480" t="s">
        <v>1571</v>
      </c>
      <c r="G480" s="1">
        <v>45838.966863425929</v>
      </c>
      <c r="H480" t="s">
        <v>8663</v>
      </c>
    </row>
    <row r="481" spans="1:8" x14ac:dyDescent="0.25">
      <c r="A481" t="s">
        <v>4410</v>
      </c>
      <c r="B481" s="1">
        <v>45839</v>
      </c>
      <c r="C481" t="s">
        <v>3694</v>
      </c>
      <c r="D481" s="1">
        <v>45839</v>
      </c>
      <c r="E481" t="s">
        <v>1536</v>
      </c>
      <c r="F481" t="s">
        <v>1571</v>
      </c>
      <c r="G481" s="1">
        <v>45838.966863425929</v>
      </c>
      <c r="H481" t="s">
        <v>8664</v>
      </c>
    </row>
    <row r="482" spans="1:8" x14ac:dyDescent="0.25">
      <c r="A482" t="s">
        <v>4401</v>
      </c>
      <c r="B482" s="1">
        <v>45839</v>
      </c>
      <c r="C482" t="s">
        <v>3694</v>
      </c>
      <c r="D482" s="1">
        <v>45839</v>
      </c>
      <c r="E482" t="s">
        <v>1536</v>
      </c>
      <c r="F482" t="s">
        <v>1571</v>
      </c>
      <c r="G482" s="1">
        <v>45838.966863425929</v>
      </c>
      <c r="H482" t="s">
        <v>8665</v>
      </c>
    </row>
    <row r="483" spans="1:8" x14ac:dyDescent="0.25">
      <c r="A483" t="s">
        <v>4416</v>
      </c>
      <c r="B483" s="1">
        <v>45839</v>
      </c>
      <c r="C483" t="s">
        <v>3694</v>
      </c>
      <c r="D483" s="1">
        <v>45839</v>
      </c>
      <c r="E483" t="s">
        <v>1536</v>
      </c>
      <c r="F483" t="s">
        <v>1571</v>
      </c>
      <c r="G483" s="1">
        <v>45838.966863425929</v>
      </c>
      <c r="H483" t="s">
        <v>8666</v>
      </c>
    </row>
    <row r="484" spans="1:8" x14ac:dyDescent="0.25">
      <c r="A484" t="s">
        <v>4417</v>
      </c>
      <c r="B484" s="1">
        <v>45839</v>
      </c>
      <c r="C484" t="s">
        <v>3694</v>
      </c>
      <c r="D484" s="1">
        <v>45839</v>
      </c>
      <c r="E484" t="s">
        <v>1536</v>
      </c>
      <c r="F484" t="s">
        <v>1571</v>
      </c>
      <c r="G484" s="1">
        <v>45838.966863425929</v>
      </c>
      <c r="H484" t="s">
        <v>8667</v>
      </c>
    </row>
    <row r="485" spans="1:8" x14ac:dyDescent="0.25">
      <c r="A485" t="s">
        <v>4418</v>
      </c>
      <c r="B485" s="1">
        <v>45839</v>
      </c>
      <c r="C485" t="s">
        <v>3694</v>
      </c>
      <c r="D485" s="1">
        <v>45839</v>
      </c>
      <c r="E485" t="s">
        <v>1536</v>
      </c>
      <c r="F485" t="s">
        <v>1571</v>
      </c>
      <c r="G485" s="1">
        <v>45838.966863425929</v>
      </c>
      <c r="H485" t="s">
        <v>8668</v>
      </c>
    </row>
    <row r="486" spans="1:8" x14ac:dyDescent="0.25">
      <c r="A486" t="s">
        <v>4420</v>
      </c>
      <c r="B486" s="1">
        <v>45839</v>
      </c>
      <c r="C486" t="s">
        <v>3694</v>
      </c>
      <c r="D486" s="1">
        <v>45839</v>
      </c>
      <c r="E486" t="s">
        <v>1536</v>
      </c>
      <c r="F486" t="s">
        <v>1571</v>
      </c>
      <c r="G486" s="1">
        <v>45838.966863425929</v>
      </c>
      <c r="H486" t="s">
        <v>8669</v>
      </c>
    </row>
    <row r="487" spans="1:8" x14ac:dyDescent="0.25">
      <c r="A487" t="s">
        <v>4421</v>
      </c>
      <c r="B487" s="1">
        <v>45839</v>
      </c>
      <c r="C487" t="s">
        <v>3694</v>
      </c>
      <c r="D487" s="1">
        <v>45839</v>
      </c>
      <c r="E487" t="s">
        <v>1536</v>
      </c>
      <c r="F487" t="s">
        <v>1571</v>
      </c>
      <c r="G487" s="1">
        <v>45838.966863425929</v>
      </c>
      <c r="H487" t="s">
        <v>8670</v>
      </c>
    </row>
    <row r="488" spans="1:8" x14ac:dyDescent="0.25">
      <c r="A488" t="s">
        <v>4422</v>
      </c>
      <c r="B488" s="1">
        <v>45839</v>
      </c>
      <c r="C488" t="s">
        <v>3694</v>
      </c>
      <c r="D488" s="1">
        <v>45839</v>
      </c>
      <c r="E488" t="s">
        <v>1536</v>
      </c>
      <c r="F488" t="s">
        <v>1571</v>
      </c>
      <c r="G488" s="1">
        <v>45838.966863425929</v>
      </c>
      <c r="H488" t="s">
        <v>8671</v>
      </c>
    </row>
    <row r="489" spans="1:8" x14ac:dyDescent="0.25">
      <c r="A489" t="s">
        <v>4423</v>
      </c>
      <c r="B489" s="1">
        <v>45839</v>
      </c>
      <c r="C489" t="s">
        <v>3694</v>
      </c>
      <c r="D489" s="1">
        <v>45839</v>
      </c>
      <c r="E489" t="s">
        <v>1536</v>
      </c>
      <c r="F489" t="s">
        <v>1571</v>
      </c>
      <c r="G489" s="1">
        <v>45838.966863425929</v>
      </c>
      <c r="H489" t="s">
        <v>8672</v>
      </c>
    </row>
    <row r="490" spans="1:8" x14ac:dyDescent="0.25">
      <c r="A490" t="s">
        <v>4424</v>
      </c>
      <c r="B490" s="1">
        <v>45839</v>
      </c>
      <c r="C490" t="s">
        <v>3694</v>
      </c>
      <c r="D490" s="1">
        <v>45839</v>
      </c>
      <c r="E490" t="s">
        <v>1536</v>
      </c>
      <c r="F490" t="s">
        <v>1571</v>
      </c>
      <c r="G490" s="1">
        <v>45838.966863425929</v>
      </c>
      <c r="H490" t="s">
        <v>8673</v>
      </c>
    </row>
    <row r="491" spans="1:8" x14ac:dyDescent="0.25">
      <c r="A491" t="s">
        <v>4414</v>
      </c>
      <c r="B491" s="1">
        <v>45839</v>
      </c>
      <c r="C491" t="s">
        <v>3694</v>
      </c>
      <c r="D491" s="1">
        <v>45839</v>
      </c>
      <c r="E491" t="s">
        <v>1536</v>
      </c>
      <c r="F491" t="s">
        <v>1571</v>
      </c>
      <c r="G491" s="1">
        <v>45838.966863425929</v>
      </c>
      <c r="H491" t="s">
        <v>8674</v>
      </c>
    </row>
    <row r="492" spans="1:8" x14ac:dyDescent="0.25">
      <c r="A492" t="s">
        <v>4415</v>
      </c>
      <c r="B492" s="1">
        <v>45839</v>
      </c>
      <c r="C492" t="s">
        <v>3694</v>
      </c>
      <c r="D492" s="1">
        <v>45839</v>
      </c>
      <c r="E492" t="s">
        <v>1536</v>
      </c>
      <c r="F492" t="s">
        <v>1571</v>
      </c>
      <c r="G492" s="1">
        <v>45838.966863425929</v>
      </c>
      <c r="H492" t="s">
        <v>8675</v>
      </c>
    </row>
    <row r="493" spans="1:8" x14ac:dyDescent="0.25">
      <c r="A493" t="s">
        <v>2467</v>
      </c>
      <c r="B493" s="1">
        <v>45839</v>
      </c>
      <c r="C493" t="s">
        <v>3694</v>
      </c>
      <c r="D493" s="1">
        <v>45839</v>
      </c>
      <c r="E493" t="s">
        <v>1536</v>
      </c>
      <c r="F493" t="s">
        <v>1572</v>
      </c>
      <c r="G493" s="1">
        <v>45838.966863425929</v>
      </c>
      <c r="H493" t="s">
        <v>8676</v>
      </c>
    </row>
    <row r="494" spans="1:8" x14ac:dyDescent="0.25">
      <c r="A494" t="s">
        <v>4536</v>
      </c>
      <c r="B494" s="1">
        <v>45839</v>
      </c>
      <c r="C494" t="s">
        <v>3694</v>
      </c>
      <c r="D494" s="1">
        <v>45839</v>
      </c>
      <c r="E494" t="s">
        <v>1536</v>
      </c>
      <c r="F494" t="s">
        <v>1573</v>
      </c>
      <c r="G494" s="1">
        <v>45838.966863425929</v>
      </c>
      <c r="H494" t="s">
        <v>8677</v>
      </c>
    </row>
    <row r="495" spans="1:8" x14ac:dyDescent="0.25">
      <c r="A495" t="s">
        <v>4466</v>
      </c>
      <c r="B495" s="1">
        <v>45839</v>
      </c>
      <c r="C495" t="s">
        <v>3694</v>
      </c>
      <c r="D495" s="1">
        <v>45839</v>
      </c>
      <c r="E495" t="s">
        <v>1536</v>
      </c>
      <c r="F495" t="s">
        <v>1573</v>
      </c>
      <c r="G495" s="1">
        <v>45838.966863425929</v>
      </c>
      <c r="H495" t="s">
        <v>8678</v>
      </c>
    </row>
    <row r="496" spans="1:8" x14ac:dyDescent="0.25">
      <c r="A496" t="s">
        <v>4467</v>
      </c>
      <c r="B496" s="1">
        <v>45839</v>
      </c>
      <c r="C496" t="s">
        <v>3694</v>
      </c>
      <c r="D496" s="1">
        <v>45839</v>
      </c>
      <c r="E496" t="s">
        <v>1536</v>
      </c>
      <c r="F496" t="s">
        <v>1573</v>
      </c>
      <c r="G496" s="1">
        <v>45838.966863425929</v>
      </c>
      <c r="H496" t="s">
        <v>8679</v>
      </c>
    </row>
    <row r="497" spans="1:8" x14ac:dyDescent="0.25">
      <c r="A497" t="s">
        <v>4468</v>
      </c>
      <c r="B497" s="1">
        <v>45839</v>
      </c>
      <c r="C497" t="s">
        <v>3694</v>
      </c>
      <c r="D497" s="1">
        <v>45839</v>
      </c>
      <c r="E497" t="s">
        <v>1536</v>
      </c>
      <c r="F497" t="s">
        <v>1573</v>
      </c>
      <c r="G497" s="1">
        <v>45838.966863425929</v>
      </c>
      <c r="H497" t="s">
        <v>8680</v>
      </c>
    </row>
    <row r="498" spans="1:8" x14ac:dyDescent="0.25">
      <c r="A498" t="s">
        <v>4469</v>
      </c>
      <c r="B498" s="1">
        <v>45839</v>
      </c>
      <c r="C498" t="s">
        <v>3694</v>
      </c>
      <c r="D498" s="1">
        <v>45839</v>
      </c>
      <c r="E498" t="s">
        <v>1536</v>
      </c>
      <c r="F498" t="s">
        <v>1573</v>
      </c>
      <c r="G498" s="1">
        <v>45838.966863425929</v>
      </c>
      <c r="H498" t="s">
        <v>8681</v>
      </c>
    </row>
    <row r="499" spans="1:8" x14ac:dyDescent="0.25">
      <c r="A499" t="s">
        <v>4450</v>
      </c>
      <c r="B499" s="1">
        <v>45839</v>
      </c>
      <c r="C499" t="s">
        <v>3694</v>
      </c>
      <c r="D499" s="1">
        <v>45839</v>
      </c>
      <c r="E499" t="s">
        <v>1536</v>
      </c>
      <c r="F499" t="s">
        <v>1573</v>
      </c>
      <c r="G499" s="1">
        <v>45838.966863425929</v>
      </c>
      <c r="H499" t="s">
        <v>8682</v>
      </c>
    </row>
    <row r="500" spans="1:8" x14ac:dyDescent="0.25">
      <c r="A500" t="s">
        <v>4451</v>
      </c>
      <c r="B500" s="1">
        <v>45839</v>
      </c>
      <c r="C500" t="s">
        <v>3694</v>
      </c>
      <c r="D500" s="1">
        <v>45839</v>
      </c>
      <c r="E500" t="s">
        <v>1536</v>
      </c>
      <c r="F500" t="s">
        <v>1573</v>
      </c>
      <c r="G500" s="1">
        <v>45838.966863425929</v>
      </c>
      <c r="H500" t="s">
        <v>8683</v>
      </c>
    </row>
    <row r="501" spans="1:8" x14ac:dyDescent="0.25">
      <c r="A501" t="s">
        <v>4446</v>
      </c>
      <c r="B501" s="1">
        <v>45839</v>
      </c>
      <c r="C501" t="s">
        <v>3694</v>
      </c>
      <c r="D501" s="1">
        <v>45839</v>
      </c>
      <c r="E501" t="s">
        <v>1536</v>
      </c>
      <c r="F501" t="s">
        <v>1573</v>
      </c>
      <c r="G501" s="1">
        <v>45838.966863425929</v>
      </c>
      <c r="H501" t="s">
        <v>8684</v>
      </c>
    </row>
    <row r="502" spans="1:8" x14ac:dyDescent="0.25">
      <c r="A502" t="s">
        <v>4453</v>
      </c>
      <c r="B502" s="1">
        <v>45839</v>
      </c>
      <c r="C502" t="s">
        <v>3694</v>
      </c>
      <c r="D502" s="1">
        <v>45839</v>
      </c>
      <c r="E502" t="s">
        <v>1536</v>
      </c>
      <c r="F502" t="s">
        <v>1573</v>
      </c>
      <c r="G502" s="1">
        <v>45838.966863425929</v>
      </c>
      <c r="H502" t="s">
        <v>8685</v>
      </c>
    </row>
    <row r="503" spans="1:8" x14ac:dyDescent="0.25">
      <c r="A503" t="s">
        <v>4524</v>
      </c>
      <c r="B503" s="1">
        <v>45839</v>
      </c>
      <c r="C503" t="s">
        <v>3694</v>
      </c>
      <c r="D503" s="1">
        <v>45839</v>
      </c>
      <c r="E503" t="s">
        <v>1536</v>
      </c>
      <c r="F503" t="s">
        <v>1573</v>
      </c>
      <c r="G503" s="1">
        <v>45838.966863425929</v>
      </c>
      <c r="H503" t="s">
        <v>8686</v>
      </c>
    </row>
    <row r="504" spans="1:8" x14ac:dyDescent="0.25">
      <c r="A504" t="s">
        <v>4525</v>
      </c>
      <c r="B504" s="1">
        <v>45839</v>
      </c>
      <c r="C504" t="s">
        <v>3694</v>
      </c>
      <c r="D504" s="1">
        <v>45839</v>
      </c>
      <c r="E504" t="s">
        <v>1536</v>
      </c>
      <c r="F504" t="s">
        <v>1573</v>
      </c>
      <c r="G504" s="1">
        <v>45838.966863425929</v>
      </c>
      <c r="H504" t="s">
        <v>8687</v>
      </c>
    </row>
    <row r="505" spans="1:8" x14ac:dyDescent="0.25">
      <c r="A505" t="s">
        <v>4526</v>
      </c>
      <c r="B505" s="1">
        <v>45839</v>
      </c>
      <c r="C505" t="s">
        <v>3694</v>
      </c>
      <c r="D505" s="1">
        <v>45839</v>
      </c>
      <c r="E505" t="s">
        <v>1536</v>
      </c>
      <c r="F505" t="s">
        <v>1573</v>
      </c>
      <c r="G505" s="1">
        <v>45838.966863425929</v>
      </c>
      <c r="H505" t="s">
        <v>8688</v>
      </c>
    </row>
    <row r="506" spans="1:8" x14ac:dyDescent="0.25">
      <c r="A506" t="s">
        <v>4452</v>
      </c>
      <c r="B506" s="1">
        <v>45839</v>
      </c>
      <c r="C506" t="s">
        <v>3694</v>
      </c>
      <c r="D506" s="1">
        <v>45839</v>
      </c>
      <c r="E506" t="s">
        <v>1536</v>
      </c>
      <c r="F506" t="s">
        <v>1573</v>
      </c>
      <c r="G506" s="1">
        <v>45838.966863425929</v>
      </c>
      <c r="H506" t="s">
        <v>8689</v>
      </c>
    </row>
    <row r="507" spans="1:8" x14ac:dyDescent="0.25">
      <c r="A507" t="s">
        <v>4533</v>
      </c>
      <c r="B507" s="1">
        <v>45839</v>
      </c>
      <c r="C507" t="s">
        <v>3694</v>
      </c>
      <c r="D507" s="1">
        <v>45839</v>
      </c>
      <c r="E507" t="s">
        <v>1536</v>
      </c>
      <c r="F507" t="s">
        <v>1573</v>
      </c>
      <c r="G507" s="1">
        <v>45838.966863425929</v>
      </c>
      <c r="H507" t="s">
        <v>8690</v>
      </c>
    </row>
    <row r="508" spans="1:8" x14ac:dyDescent="0.25">
      <c r="A508" t="s">
        <v>4535</v>
      </c>
      <c r="B508" s="1">
        <v>45839</v>
      </c>
      <c r="C508" t="s">
        <v>3694</v>
      </c>
      <c r="D508" s="1">
        <v>45839</v>
      </c>
      <c r="E508" t="s">
        <v>1536</v>
      </c>
      <c r="F508" t="s">
        <v>1573</v>
      </c>
      <c r="G508" s="1">
        <v>45838.966863425929</v>
      </c>
      <c r="H508" t="s">
        <v>8691</v>
      </c>
    </row>
    <row r="509" spans="1:8" x14ac:dyDescent="0.25">
      <c r="A509" t="s">
        <v>4510</v>
      </c>
      <c r="B509" s="1">
        <v>45839</v>
      </c>
      <c r="C509" t="s">
        <v>3694</v>
      </c>
      <c r="D509" s="1">
        <v>45839</v>
      </c>
      <c r="E509" t="s">
        <v>1536</v>
      </c>
      <c r="F509" t="s">
        <v>1573</v>
      </c>
      <c r="G509" s="1">
        <v>45838.966863425929</v>
      </c>
      <c r="H509" t="s">
        <v>8692</v>
      </c>
    </row>
    <row r="510" spans="1:8" x14ac:dyDescent="0.25">
      <c r="A510" t="s">
        <v>4537</v>
      </c>
      <c r="B510" s="1">
        <v>45839</v>
      </c>
      <c r="C510" t="s">
        <v>3694</v>
      </c>
      <c r="D510" s="1">
        <v>45839</v>
      </c>
      <c r="E510" t="s">
        <v>1536</v>
      </c>
      <c r="F510" t="s">
        <v>1573</v>
      </c>
      <c r="G510" s="1">
        <v>45838.966863425929</v>
      </c>
      <c r="H510" t="s">
        <v>8693</v>
      </c>
    </row>
    <row r="511" spans="1:8" x14ac:dyDescent="0.25">
      <c r="A511" t="s">
        <v>4509</v>
      </c>
      <c r="B511" s="1">
        <v>45839</v>
      </c>
      <c r="C511" t="s">
        <v>3694</v>
      </c>
      <c r="D511" s="1">
        <v>45839</v>
      </c>
      <c r="E511" t="s">
        <v>1536</v>
      </c>
      <c r="F511" t="s">
        <v>1573</v>
      </c>
      <c r="G511" s="1">
        <v>45838.966863425929</v>
      </c>
      <c r="H511" t="s">
        <v>8694</v>
      </c>
    </row>
    <row r="512" spans="1:8" x14ac:dyDescent="0.25">
      <c r="A512" t="s">
        <v>4507</v>
      </c>
      <c r="B512" s="1">
        <v>45839</v>
      </c>
      <c r="C512" t="s">
        <v>3694</v>
      </c>
      <c r="D512" s="1">
        <v>45839</v>
      </c>
      <c r="E512" t="s">
        <v>1536</v>
      </c>
      <c r="F512" t="s">
        <v>1573</v>
      </c>
      <c r="G512" s="1">
        <v>45838.966863425929</v>
      </c>
      <c r="H512" t="s">
        <v>8695</v>
      </c>
    </row>
    <row r="513" spans="1:8" x14ac:dyDescent="0.25">
      <c r="A513" t="s">
        <v>4488</v>
      </c>
      <c r="B513" s="1">
        <v>45839</v>
      </c>
      <c r="C513" t="s">
        <v>3694</v>
      </c>
      <c r="D513" s="1">
        <v>45839</v>
      </c>
      <c r="E513" t="s">
        <v>1536</v>
      </c>
      <c r="F513" t="s">
        <v>1573</v>
      </c>
      <c r="G513" s="1">
        <v>45838.966863425929</v>
      </c>
      <c r="H513" t="s">
        <v>8696</v>
      </c>
    </row>
    <row r="514" spans="1:8" x14ac:dyDescent="0.25">
      <c r="A514" t="s">
        <v>4489</v>
      </c>
      <c r="B514" s="1">
        <v>45839</v>
      </c>
      <c r="C514" t="s">
        <v>3694</v>
      </c>
      <c r="D514" s="1">
        <v>45839</v>
      </c>
      <c r="E514" t="s">
        <v>1536</v>
      </c>
      <c r="F514" t="s">
        <v>1573</v>
      </c>
      <c r="G514" s="1">
        <v>45838.966863425929</v>
      </c>
      <c r="H514" t="s">
        <v>8697</v>
      </c>
    </row>
    <row r="515" spans="1:8" x14ac:dyDescent="0.25">
      <c r="A515" t="s">
        <v>4529</v>
      </c>
      <c r="B515" s="1">
        <v>45839</v>
      </c>
      <c r="C515" t="s">
        <v>3694</v>
      </c>
      <c r="D515" s="1">
        <v>45839</v>
      </c>
      <c r="E515" t="s">
        <v>1536</v>
      </c>
      <c r="F515" t="s">
        <v>1573</v>
      </c>
      <c r="G515" s="1">
        <v>45838.966863425929</v>
      </c>
      <c r="H515" t="s">
        <v>8698</v>
      </c>
    </row>
    <row r="516" spans="1:8" x14ac:dyDescent="0.25">
      <c r="A516" t="s">
        <v>4491</v>
      </c>
      <c r="B516" s="1">
        <v>45839</v>
      </c>
      <c r="C516" t="s">
        <v>3694</v>
      </c>
      <c r="D516" s="1">
        <v>45839</v>
      </c>
      <c r="E516" t="s">
        <v>1536</v>
      </c>
      <c r="F516" t="s">
        <v>1573</v>
      </c>
      <c r="G516" s="1">
        <v>45838.966863425929</v>
      </c>
      <c r="H516" t="s">
        <v>8699</v>
      </c>
    </row>
    <row r="517" spans="1:8" x14ac:dyDescent="0.25">
      <c r="A517" t="s">
        <v>4492</v>
      </c>
      <c r="B517" s="1">
        <v>45839</v>
      </c>
      <c r="C517" t="s">
        <v>3694</v>
      </c>
      <c r="D517" s="1">
        <v>45839</v>
      </c>
      <c r="E517" t="s">
        <v>1536</v>
      </c>
      <c r="F517" t="s">
        <v>1573</v>
      </c>
      <c r="G517" s="1">
        <v>45838.966863425929</v>
      </c>
      <c r="H517" t="s">
        <v>8700</v>
      </c>
    </row>
    <row r="518" spans="1:8" x14ac:dyDescent="0.25">
      <c r="A518" t="s">
        <v>4493</v>
      </c>
      <c r="B518" s="1">
        <v>45839</v>
      </c>
      <c r="C518" t="s">
        <v>3694</v>
      </c>
      <c r="D518" s="1">
        <v>45839</v>
      </c>
      <c r="E518" t="s">
        <v>1536</v>
      </c>
      <c r="F518" t="s">
        <v>1573</v>
      </c>
      <c r="G518" s="1">
        <v>45838.966863425929</v>
      </c>
      <c r="H518" t="s">
        <v>8701</v>
      </c>
    </row>
    <row r="519" spans="1:8" x14ac:dyDescent="0.25">
      <c r="A519" t="s">
        <v>4494</v>
      </c>
      <c r="B519" s="1">
        <v>45839</v>
      </c>
      <c r="C519" t="s">
        <v>3694</v>
      </c>
      <c r="D519" s="1">
        <v>45839</v>
      </c>
      <c r="E519" t="s">
        <v>1536</v>
      </c>
      <c r="F519" t="s">
        <v>1573</v>
      </c>
      <c r="G519" s="1">
        <v>45838.966863425929</v>
      </c>
      <c r="H519" t="s">
        <v>8702</v>
      </c>
    </row>
    <row r="520" spans="1:8" x14ac:dyDescent="0.25">
      <c r="A520" t="s">
        <v>4495</v>
      </c>
      <c r="B520" s="1">
        <v>45839</v>
      </c>
      <c r="C520" t="s">
        <v>3694</v>
      </c>
      <c r="D520" s="1">
        <v>45839</v>
      </c>
      <c r="E520" t="s">
        <v>1536</v>
      </c>
      <c r="F520" t="s">
        <v>1573</v>
      </c>
      <c r="G520" s="1">
        <v>45838.966863425929</v>
      </c>
      <c r="H520" t="s">
        <v>8703</v>
      </c>
    </row>
    <row r="521" spans="1:8" x14ac:dyDescent="0.25">
      <c r="A521" t="s">
        <v>4496</v>
      </c>
      <c r="B521" s="1">
        <v>45839</v>
      </c>
      <c r="C521" t="s">
        <v>3694</v>
      </c>
      <c r="D521" s="1">
        <v>45839</v>
      </c>
      <c r="E521" t="s">
        <v>1536</v>
      </c>
      <c r="F521" t="s">
        <v>1573</v>
      </c>
      <c r="G521" s="1">
        <v>45838.966863425929</v>
      </c>
      <c r="H521" t="s">
        <v>8704</v>
      </c>
    </row>
    <row r="522" spans="1:8" x14ac:dyDescent="0.25">
      <c r="A522" t="s">
        <v>4497</v>
      </c>
      <c r="B522" s="1">
        <v>45839</v>
      </c>
      <c r="C522" t="s">
        <v>3694</v>
      </c>
      <c r="D522" s="1">
        <v>45839</v>
      </c>
      <c r="E522" t="s">
        <v>1536</v>
      </c>
      <c r="F522" t="s">
        <v>1573</v>
      </c>
      <c r="G522" s="1">
        <v>45838.966863425929</v>
      </c>
      <c r="H522" t="s">
        <v>8705</v>
      </c>
    </row>
    <row r="523" spans="1:8" x14ac:dyDescent="0.25">
      <c r="A523" t="s">
        <v>4498</v>
      </c>
      <c r="B523" s="1">
        <v>45839</v>
      </c>
      <c r="C523" t="s">
        <v>3694</v>
      </c>
      <c r="D523" s="1">
        <v>45839</v>
      </c>
      <c r="E523" t="s">
        <v>1536</v>
      </c>
      <c r="F523" t="s">
        <v>1573</v>
      </c>
      <c r="G523" s="1">
        <v>45838.966863425929</v>
      </c>
      <c r="H523" t="s">
        <v>8706</v>
      </c>
    </row>
    <row r="524" spans="1:8" x14ac:dyDescent="0.25">
      <c r="A524" t="s">
        <v>4523</v>
      </c>
      <c r="B524" s="1">
        <v>45839</v>
      </c>
      <c r="C524" t="s">
        <v>3694</v>
      </c>
      <c r="D524" s="1">
        <v>45839</v>
      </c>
      <c r="E524" t="s">
        <v>1536</v>
      </c>
      <c r="F524" t="s">
        <v>1573</v>
      </c>
      <c r="G524" s="1">
        <v>45838.966863425929</v>
      </c>
      <c r="H524" t="s">
        <v>8707</v>
      </c>
    </row>
    <row r="525" spans="1:8" x14ac:dyDescent="0.25">
      <c r="A525" t="s">
        <v>4522</v>
      </c>
      <c r="B525" s="1">
        <v>45839</v>
      </c>
      <c r="C525" t="s">
        <v>3694</v>
      </c>
      <c r="D525" s="1">
        <v>45839</v>
      </c>
      <c r="E525" t="s">
        <v>1536</v>
      </c>
      <c r="F525" t="s">
        <v>1573</v>
      </c>
      <c r="G525" s="1">
        <v>45838.966863425929</v>
      </c>
      <c r="H525" t="s">
        <v>8708</v>
      </c>
    </row>
    <row r="526" spans="1:8" x14ac:dyDescent="0.25">
      <c r="A526" t="s">
        <v>4532</v>
      </c>
      <c r="B526" s="1">
        <v>45839</v>
      </c>
      <c r="C526" t="s">
        <v>3694</v>
      </c>
      <c r="D526" s="1">
        <v>45839</v>
      </c>
      <c r="E526" t="s">
        <v>1536</v>
      </c>
      <c r="F526" t="s">
        <v>1573</v>
      </c>
      <c r="G526" s="1">
        <v>45838.966863425929</v>
      </c>
      <c r="H526" t="s">
        <v>8709</v>
      </c>
    </row>
    <row r="527" spans="1:8" x14ac:dyDescent="0.25">
      <c r="A527" t="s">
        <v>4520</v>
      </c>
      <c r="B527" s="1">
        <v>45839</v>
      </c>
      <c r="C527" t="s">
        <v>3694</v>
      </c>
      <c r="D527" s="1">
        <v>45839</v>
      </c>
      <c r="E527" t="s">
        <v>1536</v>
      </c>
      <c r="F527" t="s">
        <v>1573</v>
      </c>
      <c r="G527" s="1">
        <v>45838.966863425929</v>
      </c>
      <c r="H527" t="s">
        <v>8710</v>
      </c>
    </row>
    <row r="528" spans="1:8" x14ac:dyDescent="0.25">
      <c r="A528" t="s">
        <v>4457</v>
      </c>
      <c r="B528" s="1">
        <v>45839</v>
      </c>
      <c r="C528" t="s">
        <v>3694</v>
      </c>
      <c r="D528" s="1">
        <v>45839</v>
      </c>
      <c r="E528" t="s">
        <v>1536</v>
      </c>
      <c r="F528" t="s">
        <v>1573</v>
      </c>
      <c r="G528" s="1">
        <v>45838.966863425929</v>
      </c>
      <c r="H528" t="s">
        <v>8711</v>
      </c>
    </row>
    <row r="529" spans="1:8" x14ac:dyDescent="0.25">
      <c r="A529" t="s">
        <v>4458</v>
      </c>
      <c r="B529" s="1">
        <v>45839</v>
      </c>
      <c r="C529" t="s">
        <v>3694</v>
      </c>
      <c r="D529" s="1">
        <v>45839</v>
      </c>
      <c r="E529" t="s">
        <v>1536</v>
      </c>
      <c r="F529" t="s">
        <v>1573</v>
      </c>
      <c r="G529" s="1">
        <v>45838.966863425929</v>
      </c>
      <c r="H529" t="s">
        <v>8712</v>
      </c>
    </row>
    <row r="530" spans="1:8" x14ac:dyDescent="0.25">
      <c r="A530" t="s">
        <v>4442</v>
      </c>
      <c r="B530" s="1">
        <v>45839</v>
      </c>
      <c r="C530" t="s">
        <v>3694</v>
      </c>
      <c r="D530" s="1">
        <v>45839</v>
      </c>
      <c r="E530" t="s">
        <v>1536</v>
      </c>
      <c r="F530" t="s">
        <v>1573</v>
      </c>
      <c r="G530" s="1">
        <v>45838.966863425929</v>
      </c>
      <c r="H530" t="s">
        <v>8713</v>
      </c>
    </row>
    <row r="531" spans="1:8" x14ac:dyDescent="0.25">
      <c r="A531" t="s">
        <v>4527</v>
      </c>
      <c r="B531" s="1">
        <v>45839</v>
      </c>
      <c r="C531" t="s">
        <v>3694</v>
      </c>
      <c r="D531" s="1">
        <v>45839</v>
      </c>
      <c r="E531" t="s">
        <v>1536</v>
      </c>
      <c r="F531" t="s">
        <v>1573</v>
      </c>
      <c r="G531" s="1">
        <v>45838.966863425929</v>
      </c>
      <c r="H531" t="s">
        <v>8714</v>
      </c>
    </row>
    <row r="532" spans="1:8" x14ac:dyDescent="0.25">
      <c r="A532" t="s">
        <v>4461</v>
      </c>
      <c r="B532" s="1">
        <v>45839</v>
      </c>
      <c r="C532" t="s">
        <v>3694</v>
      </c>
      <c r="D532" s="1">
        <v>45839</v>
      </c>
      <c r="E532" t="s">
        <v>1536</v>
      </c>
      <c r="F532" t="s">
        <v>1573</v>
      </c>
      <c r="G532" s="1">
        <v>45838.966863425929</v>
      </c>
      <c r="H532" t="s">
        <v>8715</v>
      </c>
    </row>
    <row r="533" spans="1:8" x14ac:dyDescent="0.25">
      <c r="A533" t="s">
        <v>4484</v>
      </c>
      <c r="B533" s="1">
        <v>45839</v>
      </c>
      <c r="C533" t="s">
        <v>3694</v>
      </c>
      <c r="D533" s="1">
        <v>45839</v>
      </c>
      <c r="E533" t="s">
        <v>1536</v>
      </c>
      <c r="F533" t="s">
        <v>1573</v>
      </c>
      <c r="G533" s="1">
        <v>45838.966863425929</v>
      </c>
      <c r="H533" t="s">
        <v>8716</v>
      </c>
    </row>
    <row r="534" spans="1:8" x14ac:dyDescent="0.25">
      <c r="A534" t="s">
        <v>4485</v>
      </c>
      <c r="B534" s="1">
        <v>45839</v>
      </c>
      <c r="C534" t="s">
        <v>3694</v>
      </c>
      <c r="D534" s="1">
        <v>45839</v>
      </c>
      <c r="E534" t="s">
        <v>1536</v>
      </c>
      <c r="F534" t="s">
        <v>1573</v>
      </c>
      <c r="G534" s="1">
        <v>45838.966863425929</v>
      </c>
      <c r="H534" t="s">
        <v>8717</v>
      </c>
    </row>
    <row r="535" spans="1:8" x14ac:dyDescent="0.25">
      <c r="A535" t="s">
        <v>4521</v>
      </c>
      <c r="B535" s="1">
        <v>45839</v>
      </c>
      <c r="C535" t="s">
        <v>3694</v>
      </c>
      <c r="D535" s="1">
        <v>45839</v>
      </c>
      <c r="E535" t="s">
        <v>1536</v>
      </c>
      <c r="F535" t="s">
        <v>1573</v>
      </c>
      <c r="G535" s="1">
        <v>45838.966863425929</v>
      </c>
      <c r="H535" t="s">
        <v>8718</v>
      </c>
    </row>
    <row r="536" spans="1:8" x14ac:dyDescent="0.25">
      <c r="A536" t="s">
        <v>4454</v>
      </c>
      <c r="B536" s="1">
        <v>45839</v>
      </c>
      <c r="C536" t="s">
        <v>3694</v>
      </c>
      <c r="D536" s="1">
        <v>45839</v>
      </c>
      <c r="E536" t="s">
        <v>1536</v>
      </c>
      <c r="F536" t="s">
        <v>1573</v>
      </c>
      <c r="G536" s="1">
        <v>45838.966863425929</v>
      </c>
      <c r="H536" t="s">
        <v>8719</v>
      </c>
    </row>
    <row r="537" spans="1:8" x14ac:dyDescent="0.25">
      <c r="A537" t="s">
        <v>4456</v>
      </c>
      <c r="B537" s="1">
        <v>45839</v>
      </c>
      <c r="C537" t="s">
        <v>3694</v>
      </c>
      <c r="D537" s="1">
        <v>45839</v>
      </c>
      <c r="E537" t="s">
        <v>1536</v>
      </c>
      <c r="F537" t="s">
        <v>1573</v>
      </c>
      <c r="G537" s="1">
        <v>45838.966863425929</v>
      </c>
      <c r="H537" t="s">
        <v>8720</v>
      </c>
    </row>
    <row r="538" spans="1:8" x14ac:dyDescent="0.25">
      <c r="A538" t="s">
        <v>4455</v>
      </c>
      <c r="B538" s="1">
        <v>45839</v>
      </c>
      <c r="C538" t="s">
        <v>3694</v>
      </c>
      <c r="D538" s="1">
        <v>45839</v>
      </c>
      <c r="E538" t="s">
        <v>1536</v>
      </c>
      <c r="F538" t="s">
        <v>1573</v>
      </c>
      <c r="G538" s="1">
        <v>45838.966863425929</v>
      </c>
      <c r="H538" t="s">
        <v>8721</v>
      </c>
    </row>
    <row r="539" spans="1:8" x14ac:dyDescent="0.25">
      <c r="A539" t="s">
        <v>4487</v>
      </c>
      <c r="B539" s="1">
        <v>45839</v>
      </c>
      <c r="C539" t="s">
        <v>3694</v>
      </c>
      <c r="D539" s="1">
        <v>45839</v>
      </c>
      <c r="E539" t="s">
        <v>1536</v>
      </c>
      <c r="F539" t="s">
        <v>1573</v>
      </c>
      <c r="G539" s="1">
        <v>45838.966863425929</v>
      </c>
      <c r="H539" t="s">
        <v>8722</v>
      </c>
    </row>
    <row r="540" spans="1:8" x14ac:dyDescent="0.25">
      <c r="A540" t="s">
        <v>4511</v>
      </c>
      <c r="B540" s="1">
        <v>45839</v>
      </c>
      <c r="C540" t="s">
        <v>3694</v>
      </c>
      <c r="D540" s="1">
        <v>45839</v>
      </c>
      <c r="E540" t="s">
        <v>1536</v>
      </c>
      <c r="F540" t="s">
        <v>1573</v>
      </c>
      <c r="G540" s="1">
        <v>45838.966863425929</v>
      </c>
      <c r="H540" t="s">
        <v>8723</v>
      </c>
    </row>
    <row r="541" spans="1:8" x14ac:dyDescent="0.25">
      <c r="A541" t="s">
        <v>4512</v>
      </c>
      <c r="B541" s="1">
        <v>45839</v>
      </c>
      <c r="C541" t="s">
        <v>3694</v>
      </c>
      <c r="D541" s="1">
        <v>45839</v>
      </c>
      <c r="E541" t="s">
        <v>1536</v>
      </c>
      <c r="F541" t="s">
        <v>1573</v>
      </c>
      <c r="G541" s="1">
        <v>45838.966863425929</v>
      </c>
      <c r="H541" t="s">
        <v>8724</v>
      </c>
    </row>
    <row r="542" spans="1:8" x14ac:dyDescent="0.25">
      <c r="A542" t="s">
        <v>4513</v>
      </c>
      <c r="B542" s="1">
        <v>45839</v>
      </c>
      <c r="C542" t="s">
        <v>3694</v>
      </c>
      <c r="D542" s="1">
        <v>45839</v>
      </c>
      <c r="E542" t="s">
        <v>1536</v>
      </c>
      <c r="F542" t="s">
        <v>1573</v>
      </c>
      <c r="G542" s="1">
        <v>45838.966863425929</v>
      </c>
      <c r="H542" t="s">
        <v>8725</v>
      </c>
    </row>
    <row r="543" spans="1:8" x14ac:dyDescent="0.25">
      <c r="A543" t="s">
        <v>4514</v>
      </c>
      <c r="B543" s="1">
        <v>45839</v>
      </c>
      <c r="C543" t="s">
        <v>3694</v>
      </c>
      <c r="D543" s="1">
        <v>45839</v>
      </c>
      <c r="E543" t="s">
        <v>1536</v>
      </c>
      <c r="F543" t="s">
        <v>1573</v>
      </c>
      <c r="G543" s="1">
        <v>45838.966863425929</v>
      </c>
      <c r="H543" t="s">
        <v>8726</v>
      </c>
    </row>
    <row r="544" spans="1:8" x14ac:dyDescent="0.25">
      <c r="A544" t="s">
        <v>4515</v>
      </c>
      <c r="B544" s="1">
        <v>45839</v>
      </c>
      <c r="C544" t="s">
        <v>3694</v>
      </c>
      <c r="D544" s="1">
        <v>45839</v>
      </c>
      <c r="E544" t="s">
        <v>1536</v>
      </c>
      <c r="F544" t="s">
        <v>1573</v>
      </c>
      <c r="G544" s="1">
        <v>45838.966863425929</v>
      </c>
      <c r="H544" t="s">
        <v>8727</v>
      </c>
    </row>
    <row r="545" spans="1:8" x14ac:dyDescent="0.25">
      <c r="A545" t="s">
        <v>4516</v>
      </c>
      <c r="B545" s="1">
        <v>45839</v>
      </c>
      <c r="C545" t="s">
        <v>3694</v>
      </c>
      <c r="D545" s="1">
        <v>45839</v>
      </c>
      <c r="E545" t="s">
        <v>1536</v>
      </c>
      <c r="F545" t="s">
        <v>1573</v>
      </c>
      <c r="G545" s="1">
        <v>45838.966863425929</v>
      </c>
      <c r="H545" t="s">
        <v>8728</v>
      </c>
    </row>
    <row r="546" spans="1:8" x14ac:dyDescent="0.25">
      <c r="A546" t="s">
        <v>4517</v>
      </c>
      <c r="B546" s="1">
        <v>45839</v>
      </c>
      <c r="C546" t="s">
        <v>3694</v>
      </c>
      <c r="D546" s="1">
        <v>45839</v>
      </c>
      <c r="E546" t="s">
        <v>1536</v>
      </c>
      <c r="F546" t="s">
        <v>1573</v>
      </c>
      <c r="G546" s="1">
        <v>45838.966863425929</v>
      </c>
      <c r="H546" t="s">
        <v>8729</v>
      </c>
    </row>
    <row r="547" spans="1:8" x14ac:dyDescent="0.25">
      <c r="A547" t="s">
        <v>4518</v>
      </c>
      <c r="B547" s="1">
        <v>45839</v>
      </c>
      <c r="C547" t="s">
        <v>3694</v>
      </c>
      <c r="D547" s="1">
        <v>45839</v>
      </c>
      <c r="E547" t="s">
        <v>1536</v>
      </c>
      <c r="F547" t="s">
        <v>1573</v>
      </c>
      <c r="G547" s="1">
        <v>45838.966863425929</v>
      </c>
      <c r="H547" t="s">
        <v>8730</v>
      </c>
    </row>
    <row r="548" spans="1:8" x14ac:dyDescent="0.25">
      <c r="A548" t="s">
        <v>4531</v>
      </c>
      <c r="B548" s="1">
        <v>45839</v>
      </c>
      <c r="C548" t="s">
        <v>3694</v>
      </c>
      <c r="D548" s="1">
        <v>45839</v>
      </c>
      <c r="E548" t="s">
        <v>1536</v>
      </c>
      <c r="F548" t="s">
        <v>1573</v>
      </c>
      <c r="G548" s="1">
        <v>45838.966863425929</v>
      </c>
      <c r="H548" t="s">
        <v>8731</v>
      </c>
    </row>
    <row r="549" spans="1:8" x14ac:dyDescent="0.25">
      <c r="A549" t="s">
        <v>4486</v>
      </c>
      <c r="B549" s="1">
        <v>45839</v>
      </c>
      <c r="C549" t="s">
        <v>3694</v>
      </c>
      <c r="D549" s="1">
        <v>45839</v>
      </c>
      <c r="E549" t="s">
        <v>1536</v>
      </c>
      <c r="F549" t="s">
        <v>1573</v>
      </c>
      <c r="G549" s="1">
        <v>45838.966863425929</v>
      </c>
      <c r="H549" t="s">
        <v>8732</v>
      </c>
    </row>
    <row r="550" spans="1:8" x14ac:dyDescent="0.25">
      <c r="A550" t="s">
        <v>5819</v>
      </c>
      <c r="B550" s="1">
        <v>45839</v>
      </c>
      <c r="C550" t="s">
        <v>3694</v>
      </c>
      <c r="D550" s="1">
        <v>45840</v>
      </c>
      <c r="E550" t="s">
        <v>1536</v>
      </c>
      <c r="F550" t="s">
        <v>1574</v>
      </c>
      <c r="G550" s="1">
        <v>45838.966863425929</v>
      </c>
      <c r="H550" t="s">
        <v>8733</v>
      </c>
    </row>
    <row r="551" spans="1:8" x14ac:dyDescent="0.25">
      <c r="A551" t="s">
        <v>5821</v>
      </c>
      <c r="B551" s="1">
        <v>45839</v>
      </c>
      <c r="C551" t="s">
        <v>3694</v>
      </c>
      <c r="D551" s="1">
        <v>45840</v>
      </c>
      <c r="E551" t="s">
        <v>1536</v>
      </c>
      <c r="F551" t="s">
        <v>1574</v>
      </c>
      <c r="G551" s="1">
        <v>45838.966863425929</v>
      </c>
      <c r="H551" t="s">
        <v>8734</v>
      </c>
    </row>
    <row r="552" spans="1:8" x14ac:dyDescent="0.25">
      <c r="A552" t="s">
        <v>5822</v>
      </c>
      <c r="B552" s="1">
        <v>45839</v>
      </c>
      <c r="C552" t="s">
        <v>3694</v>
      </c>
      <c r="D552" s="1">
        <v>45840</v>
      </c>
      <c r="E552" t="s">
        <v>1536</v>
      </c>
      <c r="F552" t="s">
        <v>1574</v>
      </c>
      <c r="G552" s="1">
        <v>45838.966863425929</v>
      </c>
      <c r="H552" t="s">
        <v>8735</v>
      </c>
    </row>
    <row r="553" spans="1:8" x14ac:dyDescent="0.25">
      <c r="A553" t="s">
        <v>5824</v>
      </c>
      <c r="B553" s="1">
        <v>45839</v>
      </c>
      <c r="C553" t="s">
        <v>3694</v>
      </c>
      <c r="D553" s="1">
        <v>45840</v>
      </c>
      <c r="E553" t="s">
        <v>1536</v>
      </c>
      <c r="F553" t="s">
        <v>1574</v>
      </c>
      <c r="G553" s="1">
        <v>45838.966863425929</v>
      </c>
      <c r="H553" t="s">
        <v>8736</v>
      </c>
    </row>
    <row r="554" spans="1:8" x14ac:dyDescent="0.25">
      <c r="A554" t="s">
        <v>5820</v>
      </c>
      <c r="B554" s="1">
        <v>45839</v>
      </c>
      <c r="C554" t="s">
        <v>3694</v>
      </c>
      <c r="D554" s="1">
        <v>45840</v>
      </c>
      <c r="E554" t="s">
        <v>1536</v>
      </c>
      <c r="F554" t="s">
        <v>1574</v>
      </c>
      <c r="G554" s="1">
        <v>45838.966863425929</v>
      </c>
      <c r="H554" t="s">
        <v>8737</v>
      </c>
    </row>
    <row r="555" spans="1:8" x14ac:dyDescent="0.25">
      <c r="A555" t="s">
        <v>6367</v>
      </c>
      <c r="B555" s="1">
        <v>45839</v>
      </c>
      <c r="C555" t="s">
        <v>3694</v>
      </c>
      <c r="D555" s="1">
        <v>45840</v>
      </c>
      <c r="E555" t="s">
        <v>1536</v>
      </c>
      <c r="F555" t="s">
        <v>1575</v>
      </c>
      <c r="G555" s="1">
        <v>45838.966863425929</v>
      </c>
      <c r="H555" t="s">
        <v>8738</v>
      </c>
    </row>
    <row r="556" spans="1:8" x14ac:dyDescent="0.25">
      <c r="A556" t="s">
        <v>6370</v>
      </c>
      <c r="B556" s="1">
        <v>45839</v>
      </c>
      <c r="C556" t="s">
        <v>3694</v>
      </c>
      <c r="D556" s="1">
        <v>45840</v>
      </c>
      <c r="E556" t="s">
        <v>1536</v>
      </c>
      <c r="F556" t="s">
        <v>1575</v>
      </c>
      <c r="G556" s="1">
        <v>45838.966863425929</v>
      </c>
      <c r="H556" t="s">
        <v>8739</v>
      </c>
    </row>
    <row r="557" spans="1:8" x14ac:dyDescent="0.25">
      <c r="A557" t="s">
        <v>6369</v>
      </c>
      <c r="B557" s="1">
        <v>45839</v>
      </c>
      <c r="C557" t="s">
        <v>3694</v>
      </c>
      <c r="D557" s="1">
        <v>45840</v>
      </c>
      <c r="E557" t="s">
        <v>1536</v>
      </c>
      <c r="F557" t="s">
        <v>1575</v>
      </c>
      <c r="G557" s="1">
        <v>45838.966863425929</v>
      </c>
      <c r="H557" t="s">
        <v>8740</v>
      </c>
    </row>
    <row r="558" spans="1:8" x14ac:dyDescent="0.25">
      <c r="A558" t="s">
        <v>6368</v>
      </c>
      <c r="B558" s="1">
        <v>45839</v>
      </c>
      <c r="C558" t="s">
        <v>3694</v>
      </c>
      <c r="D558" s="1">
        <v>45840</v>
      </c>
      <c r="E558" t="s">
        <v>1536</v>
      </c>
      <c r="F558" t="s">
        <v>1575</v>
      </c>
      <c r="G558" s="1">
        <v>45838.966863425929</v>
      </c>
      <c r="H558" t="s">
        <v>8741</v>
      </c>
    </row>
    <row r="559" spans="1:8" x14ac:dyDescent="0.25">
      <c r="A559" t="s">
        <v>6365</v>
      </c>
      <c r="B559" s="1">
        <v>45839</v>
      </c>
      <c r="C559" t="s">
        <v>3694</v>
      </c>
      <c r="D559" s="1">
        <v>45840</v>
      </c>
      <c r="E559" t="s">
        <v>1536</v>
      </c>
      <c r="F559" t="s">
        <v>1575</v>
      </c>
      <c r="G559" s="1">
        <v>45838.966863425929</v>
      </c>
      <c r="H559" t="s">
        <v>8742</v>
      </c>
    </row>
    <row r="560" spans="1:8" x14ac:dyDescent="0.25">
      <c r="A560" t="s">
        <v>6364</v>
      </c>
      <c r="B560" s="1">
        <v>45839</v>
      </c>
      <c r="C560" t="s">
        <v>3694</v>
      </c>
      <c r="D560" s="1">
        <v>45840</v>
      </c>
      <c r="E560" t="s">
        <v>1536</v>
      </c>
      <c r="F560" t="s">
        <v>1575</v>
      </c>
      <c r="G560" s="1">
        <v>45838.966863425929</v>
      </c>
      <c r="H560" t="s">
        <v>8743</v>
      </c>
    </row>
    <row r="561" spans="1:8" x14ac:dyDescent="0.25">
      <c r="A561" t="s">
        <v>6287</v>
      </c>
      <c r="B561" s="1">
        <v>45839</v>
      </c>
      <c r="C561" t="s">
        <v>3694</v>
      </c>
      <c r="D561" s="1">
        <v>45840</v>
      </c>
      <c r="E561" t="s">
        <v>1536</v>
      </c>
      <c r="F561" t="s">
        <v>1576</v>
      </c>
      <c r="G561" s="1">
        <v>45838.966863425929</v>
      </c>
      <c r="H561" t="s">
        <v>8744</v>
      </c>
    </row>
    <row r="562" spans="1:8" x14ac:dyDescent="0.25">
      <c r="A562" t="s">
        <v>6266</v>
      </c>
      <c r="B562" s="1">
        <v>45839</v>
      </c>
      <c r="C562" t="s">
        <v>3694</v>
      </c>
      <c r="D562" s="1">
        <v>45840</v>
      </c>
      <c r="E562" t="s">
        <v>1536</v>
      </c>
      <c r="F562" t="s">
        <v>1577</v>
      </c>
      <c r="G562" s="1">
        <v>45838.966863425929</v>
      </c>
      <c r="H562" t="s">
        <v>8745</v>
      </c>
    </row>
    <row r="563" spans="1:8" x14ac:dyDescent="0.25">
      <c r="A563" t="s">
        <v>5823</v>
      </c>
      <c r="B563" s="1">
        <v>45839</v>
      </c>
      <c r="C563" t="s">
        <v>3694</v>
      </c>
      <c r="D563" s="1">
        <v>45840</v>
      </c>
      <c r="E563" t="s">
        <v>1536</v>
      </c>
      <c r="F563" t="s">
        <v>1578</v>
      </c>
      <c r="G563" s="1">
        <v>45838.966863425929</v>
      </c>
      <c r="H563" t="s">
        <v>8746</v>
      </c>
    </row>
    <row r="564" spans="1:8" x14ac:dyDescent="0.25">
      <c r="A564" t="s">
        <v>6264</v>
      </c>
      <c r="B564" s="1">
        <v>45839</v>
      </c>
      <c r="C564" t="s">
        <v>3694</v>
      </c>
      <c r="D564" s="1">
        <v>45840</v>
      </c>
      <c r="E564" t="s">
        <v>1536</v>
      </c>
      <c r="F564" t="s">
        <v>1579</v>
      </c>
      <c r="G564" s="1">
        <v>45838.966863425929</v>
      </c>
      <c r="H564" t="s">
        <v>8747</v>
      </c>
    </row>
    <row r="565" spans="1:8" x14ac:dyDescent="0.25">
      <c r="A565" t="s">
        <v>5813</v>
      </c>
      <c r="B565" s="1">
        <v>45839</v>
      </c>
      <c r="C565" t="s">
        <v>3694</v>
      </c>
      <c r="D565" s="1">
        <v>45840</v>
      </c>
      <c r="E565" t="s">
        <v>1536</v>
      </c>
      <c r="F565" t="s">
        <v>1580</v>
      </c>
      <c r="G565" s="1">
        <v>45838.966863425929</v>
      </c>
      <c r="H565" t="s">
        <v>8748</v>
      </c>
    </row>
    <row r="566" spans="1:8" x14ac:dyDescent="0.25">
      <c r="A566" t="s">
        <v>5815</v>
      </c>
      <c r="B566" s="1">
        <v>45839</v>
      </c>
      <c r="C566" t="s">
        <v>3694</v>
      </c>
      <c r="D566" s="1">
        <v>45840</v>
      </c>
      <c r="E566" t="s">
        <v>1536</v>
      </c>
      <c r="F566" t="s">
        <v>1580</v>
      </c>
      <c r="G566" s="1">
        <v>45838.966863425929</v>
      </c>
      <c r="H566" t="s">
        <v>8749</v>
      </c>
    </row>
    <row r="567" spans="1:8" x14ac:dyDescent="0.25">
      <c r="A567" t="s">
        <v>5817</v>
      </c>
      <c r="B567" s="1">
        <v>45839</v>
      </c>
      <c r="C567" t="s">
        <v>3694</v>
      </c>
      <c r="D567" s="1">
        <v>45840</v>
      </c>
      <c r="E567" t="s">
        <v>1536</v>
      </c>
      <c r="F567" t="s">
        <v>1580</v>
      </c>
      <c r="G567" s="1">
        <v>45838.966863425929</v>
      </c>
      <c r="H567" t="s">
        <v>8750</v>
      </c>
    </row>
    <row r="568" spans="1:8" x14ac:dyDescent="0.25">
      <c r="A568" t="s">
        <v>6291</v>
      </c>
      <c r="B568" s="1">
        <v>45839</v>
      </c>
      <c r="C568" t="s">
        <v>3694</v>
      </c>
      <c r="D568" s="1">
        <v>45840</v>
      </c>
      <c r="E568" t="s">
        <v>1536</v>
      </c>
      <c r="F568" t="s">
        <v>1581</v>
      </c>
      <c r="G568" s="1">
        <v>45838.966863425929</v>
      </c>
      <c r="H568" t="s">
        <v>8751</v>
      </c>
    </row>
    <row r="569" spans="1:8" x14ac:dyDescent="0.25">
      <c r="A569" t="s">
        <v>6296</v>
      </c>
      <c r="B569" s="1">
        <v>45839</v>
      </c>
      <c r="C569" t="s">
        <v>3694</v>
      </c>
      <c r="D569" s="1">
        <v>45840</v>
      </c>
      <c r="E569" t="s">
        <v>1536</v>
      </c>
      <c r="F569" t="s">
        <v>1582</v>
      </c>
      <c r="G569" s="1">
        <v>45838.966863425929</v>
      </c>
      <c r="H569" t="s">
        <v>8752</v>
      </c>
    </row>
    <row r="570" spans="1:8" x14ac:dyDescent="0.25">
      <c r="A570" t="s">
        <v>6290</v>
      </c>
      <c r="B570" s="1">
        <v>45839</v>
      </c>
      <c r="C570" t="s">
        <v>3694</v>
      </c>
      <c r="D570" s="1">
        <v>45840</v>
      </c>
      <c r="E570" t="s">
        <v>1536</v>
      </c>
      <c r="F570" t="s">
        <v>1583</v>
      </c>
      <c r="G570" s="1">
        <v>45838.966863425929</v>
      </c>
      <c r="H570" t="s">
        <v>8753</v>
      </c>
    </row>
    <row r="571" spans="1:8" x14ac:dyDescent="0.25">
      <c r="A571" t="s">
        <v>2018</v>
      </c>
      <c r="B571" s="1">
        <v>45839</v>
      </c>
      <c r="C571" t="s">
        <v>3694</v>
      </c>
      <c r="D571" s="1">
        <v>45840</v>
      </c>
      <c r="E571" t="s">
        <v>1536</v>
      </c>
      <c r="F571" t="s">
        <v>1584</v>
      </c>
      <c r="G571" s="1">
        <v>45838.966863425929</v>
      </c>
      <c r="H571" t="s">
        <v>8754</v>
      </c>
    </row>
    <row r="572" spans="1:8" x14ac:dyDescent="0.25">
      <c r="A572" t="s">
        <v>6292</v>
      </c>
      <c r="B572" s="1">
        <v>45839</v>
      </c>
      <c r="C572" t="s">
        <v>3694</v>
      </c>
      <c r="D572" s="1">
        <v>45840</v>
      </c>
      <c r="E572" t="s">
        <v>1536</v>
      </c>
      <c r="F572" t="s">
        <v>1585</v>
      </c>
      <c r="G572" s="1">
        <v>45838.966863425929</v>
      </c>
      <c r="H572" t="s">
        <v>8755</v>
      </c>
    </row>
    <row r="573" spans="1:8" x14ac:dyDescent="0.25">
      <c r="A573" t="s">
        <v>1365</v>
      </c>
      <c r="B573" s="1">
        <v>45839</v>
      </c>
      <c r="C573" t="s">
        <v>3694</v>
      </c>
      <c r="D573" s="1">
        <v>45840</v>
      </c>
      <c r="E573" t="s">
        <v>1536</v>
      </c>
      <c r="F573" t="s">
        <v>1586</v>
      </c>
      <c r="G573" s="1">
        <v>45838.966863425929</v>
      </c>
      <c r="H573" t="s">
        <v>8756</v>
      </c>
    </row>
    <row r="574" spans="1:8" x14ac:dyDescent="0.25">
      <c r="A574" t="s">
        <v>1357</v>
      </c>
      <c r="B574" s="1">
        <v>45839</v>
      </c>
      <c r="C574" t="s">
        <v>3694</v>
      </c>
      <c r="D574" s="1">
        <v>45840</v>
      </c>
      <c r="E574" t="s">
        <v>1536</v>
      </c>
      <c r="F574" t="s">
        <v>1586</v>
      </c>
      <c r="G574" s="1">
        <v>45838.966863425929</v>
      </c>
      <c r="H574" t="s">
        <v>8757</v>
      </c>
    </row>
    <row r="575" spans="1:8" x14ac:dyDescent="0.25">
      <c r="A575" t="s">
        <v>6297</v>
      </c>
      <c r="B575" s="1">
        <v>45839</v>
      </c>
      <c r="C575" t="s">
        <v>3694</v>
      </c>
      <c r="D575" s="1">
        <v>45840</v>
      </c>
      <c r="E575" t="s">
        <v>1536</v>
      </c>
      <c r="F575" t="s">
        <v>1587</v>
      </c>
      <c r="G575" s="1">
        <v>45838.966863425929</v>
      </c>
      <c r="H575" t="s">
        <v>8758</v>
      </c>
    </row>
    <row r="576" spans="1:8" x14ac:dyDescent="0.25">
      <c r="A576" t="s">
        <v>2019</v>
      </c>
      <c r="B576" s="1">
        <v>45839</v>
      </c>
      <c r="C576" t="s">
        <v>3694</v>
      </c>
      <c r="D576" s="1">
        <v>45840</v>
      </c>
      <c r="E576" t="s">
        <v>1536</v>
      </c>
      <c r="F576" t="s">
        <v>1588</v>
      </c>
      <c r="G576" s="1">
        <v>45838.966863425929</v>
      </c>
      <c r="H576" t="s">
        <v>8759</v>
      </c>
    </row>
    <row r="577" spans="1:8" x14ac:dyDescent="0.25">
      <c r="A577" t="s">
        <v>5825</v>
      </c>
      <c r="B577" s="1">
        <v>45839</v>
      </c>
      <c r="C577" t="s">
        <v>3694</v>
      </c>
      <c r="D577" s="1">
        <v>45840</v>
      </c>
      <c r="E577" t="s">
        <v>1536</v>
      </c>
      <c r="F577" t="s">
        <v>1589</v>
      </c>
      <c r="G577" s="1">
        <v>45838.966863425929</v>
      </c>
      <c r="H577" t="s">
        <v>8760</v>
      </c>
    </row>
    <row r="578" spans="1:8" x14ac:dyDescent="0.25">
      <c r="A578" t="s">
        <v>5388</v>
      </c>
      <c r="B578" s="1">
        <v>45839</v>
      </c>
      <c r="C578" t="s">
        <v>3694</v>
      </c>
      <c r="D578" s="1">
        <v>45840</v>
      </c>
      <c r="E578" t="s">
        <v>1536</v>
      </c>
      <c r="F578" t="s">
        <v>1590</v>
      </c>
      <c r="G578" s="1">
        <v>45838.966863425929</v>
      </c>
      <c r="H578" t="s">
        <v>8761</v>
      </c>
    </row>
    <row r="579" spans="1:8" x14ac:dyDescent="0.25">
      <c r="A579" t="s">
        <v>5860</v>
      </c>
      <c r="B579" s="1">
        <v>45839</v>
      </c>
      <c r="C579" t="s">
        <v>3694</v>
      </c>
      <c r="D579" s="1">
        <v>45840</v>
      </c>
      <c r="E579" t="s">
        <v>1536</v>
      </c>
      <c r="F579" t="s">
        <v>1591</v>
      </c>
      <c r="G579" s="1">
        <v>45838.966863425929</v>
      </c>
      <c r="H579" t="s">
        <v>8762</v>
      </c>
    </row>
    <row r="580" spans="1:8" x14ac:dyDescent="0.25">
      <c r="A580" t="s">
        <v>6309</v>
      </c>
      <c r="B580" s="1">
        <v>45839</v>
      </c>
      <c r="C580" t="s">
        <v>3694</v>
      </c>
      <c r="D580" s="1">
        <v>45840</v>
      </c>
      <c r="E580" t="s">
        <v>1536</v>
      </c>
      <c r="F580" t="s">
        <v>1592</v>
      </c>
      <c r="G580" s="1">
        <v>45838.966863425929</v>
      </c>
      <c r="H580" t="s">
        <v>8763</v>
      </c>
    </row>
    <row r="581" spans="1:8" x14ac:dyDescent="0.25">
      <c r="A581" t="s">
        <v>5834</v>
      </c>
      <c r="B581" s="1">
        <v>45839</v>
      </c>
      <c r="C581" t="s">
        <v>3694</v>
      </c>
      <c r="D581" s="1">
        <v>45840</v>
      </c>
      <c r="E581" t="s">
        <v>1536</v>
      </c>
      <c r="F581" t="s">
        <v>1593</v>
      </c>
      <c r="G581" s="1">
        <v>45838.966863425929</v>
      </c>
      <c r="H581" t="s">
        <v>8764</v>
      </c>
    </row>
    <row r="582" spans="1:8" x14ac:dyDescent="0.25">
      <c r="A582" t="s">
        <v>5831</v>
      </c>
      <c r="B582" s="1">
        <v>45839</v>
      </c>
      <c r="C582" t="s">
        <v>3694</v>
      </c>
      <c r="D582" s="1">
        <v>45840</v>
      </c>
      <c r="E582" t="s">
        <v>1536</v>
      </c>
      <c r="F582" t="s">
        <v>1593</v>
      </c>
      <c r="G582" s="1">
        <v>45838.966863425929</v>
      </c>
      <c r="H582" t="s">
        <v>8765</v>
      </c>
    </row>
    <row r="583" spans="1:8" x14ac:dyDescent="0.25">
      <c r="A583" t="s">
        <v>5826</v>
      </c>
      <c r="B583" s="1">
        <v>45839</v>
      </c>
      <c r="C583" t="s">
        <v>3694</v>
      </c>
      <c r="D583" s="1">
        <v>45840</v>
      </c>
      <c r="E583" t="s">
        <v>1536</v>
      </c>
      <c r="F583" t="s">
        <v>1593</v>
      </c>
      <c r="G583" s="1">
        <v>45838.966863425929</v>
      </c>
      <c r="H583" t="s">
        <v>8766</v>
      </c>
    </row>
    <row r="584" spans="1:8" x14ac:dyDescent="0.25">
      <c r="A584" t="s">
        <v>5853</v>
      </c>
      <c r="B584" s="1">
        <v>45839</v>
      </c>
      <c r="C584" t="s">
        <v>3694</v>
      </c>
      <c r="D584" s="1">
        <v>45840</v>
      </c>
      <c r="E584" t="s">
        <v>1536</v>
      </c>
      <c r="F584" t="s">
        <v>1594</v>
      </c>
      <c r="G584" s="1">
        <v>45838.966863425929</v>
      </c>
      <c r="H584" t="s">
        <v>8767</v>
      </c>
    </row>
    <row r="585" spans="1:8" x14ac:dyDescent="0.25">
      <c r="A585" t="s">
        <v>6259</v>
      </c>
      <c r="B585" s="1">
        <v>45839</v>
      </c>
      <c r="C585" t="s">
        <v>3694</v>
      </c>
      <c r="D585" s="1">
        <v>45840</v>
      </c>
      <c r="E585" t="s">
        <v>1536</v>
      </c>
      <c r="F585" t="s">
        <v>1595</v>
      </c>
      <c r="G585" s="1">
        <v>45838.966863425929</v>
      </c>
      <c r="H585" t="s">
        <v>8768</v>
      </c>
    </row>
    <row r="586" spans="1:8" x14ac:dyDescent="0.25">
      <c r="A586" t="s">
        <v>6288</v>
      </c>
      <c r="B586" s="1">
        <v>45839</v>
      </c>
      <c r="C586" t="s">
        <v>3694</v>
      </c>
      <c r="D586" s="1">
        <v>45840</v>
      </c>
      <c r="E586" t="s">
        <v>1536</v>
      </c>
      <c r="F586" t="s">
        <v>1596</v>
      </c>
      <c r="G586" s="1">
        <v>45838.966863425929</v>
      </c>
      <c r="H586" t="s">
        <v>8769</v>
      </c>
    </row>
    <row r="587" spans="1:8" x14ac:dyDescent="0.25">
      <c r="A587" t="s">
        <v>6284</v>
      </c>
      <c r="B587" s="1">
        <v>45839</v>
      </c>
      <c r="C587" t="s">
        <v>3694</v>
      </c>
      <c r="D587" s="1">
        <v>45840</v>
      </c>
      <c r="E587" t="s">
        <v>1536</v>
      </c>
      <c r="F587" t="s">
        <v>1596</v>
      </c>
      <c r="G587" s="1">
        <v>45838.966863425929</v>
      </c>
      <c r="H587" t="s">
        <v>8770</v>
      </c>
    </row>
    <row r="588" spans="1:8" x14ac:dyDescent="0.25">
      <c r="A588" t="s">
        <v>5399</v>
      </c>
      <c r="B588" s="1">
        <v>45839</v>
      </c>
      <c r="C588" t="s">
        <v>3694</v>
      </c>
      <c r="D588" s="1">
        <v>45840</v>
      </c>
      <c r="E588" t="s">
        <v>1536</v>
      </c>
      <c r="F588" t="s">
        <v>1597</v>
      </c>
      <c r="G588" s="1">
        <v>45838.966863425929</v>
      </c>
      <c r="H588" t="s">
        <v>8771</v>
      </c>
    </row>
    <row r="589" spans="1:8" x14ac:dyDescent="0.25">
      <c r="A589" t="s">
        <v>5390</v>
      </c>
      <c r="B589" s="1">
        <v>45839</v>
      </c>
      <c r="C589" t="s">
        <v>3694</v>
      </c>
      <c r="D589" s="1">
        <v>45840</v>
      </c>
      <c r="E589" t="s">
        <v>1536</v>
      </c>
      <c r="F589" t="s">
        <v>1598</v>
      </c>
      <c r="G589" s="1">
        <v>45838.966863425929</v>
      </c>
      <c r="H589" t="s">
        <v>8772</v>
      </c>
    </row>
    <row r="590" spans="1:8" x14ac:dyDescent="0.25">
      <c r="A590" t="s">
        <v>5852</v>
      </c>
      <c r="B590" s="1">
        <v>45839</v>
      </c>
      <c r="C590" t="s">
        <v>3694</v>
      </c>
      <c r="D590" s="1">
        <v>45840</v>
      </c>
      <c r="E590" t="s">
        <v>1536</v>
      </c>
      <c r="F590" t="s">
        <v>1599</v>
      </c>
      <c r="G590" s="1">
        <v>45838.966863425929</v>
      </c>
      <c r="H590" t="s">
        <v>8773</v>
      </c>
    </row>
    <row r="591" spans="1:8" x14ac:dyDescent="0.25">
      <c r="A591" t="s">
        <v>6433</v>
      </c>
      <c r="B591" s="1">
        <v>45839</v>
      </c>
      <c r="C591" t="s">
        <v>3694</v>
      </c>
      <c r="D591" s="1">
        <v>45841</v>
      </c>
      <c r="E591" t="s">
        <v>1536</v>
      </c>
      <c r="F591" t="s">
        <v>1600</v>
      </c>
      <c r="G591" s="1">
        <v>45838.966863425929</v>
      </c>
      <c r="H591" t="s">
        <v>8774</v>
      </c>
    </row>
    <row r="592" spans="1:8" x14ac:dyDescent="0.25">
      <c r="A592" t="s">
        <v>1095</v>
      </c>
      <c r="B592" s="1">
        <v>45839</v>
      </c>
      <c r="C592" t="s">
        <v>1607</v>
      </c>
      <c r="D592" s="1">
        <v>45850</v>
      </c>
      <c r="E592" t="s">
        <v>1618</v>
      </c>
      <c r="F592" t="s">
        <v>1609</v>
      </c>
      <c r="G592" s="1">
        <v>45838.966863425929</v>
      </c>
      <c r="H592" t="s">
        <v>8775</v>
      </c>
    </row>
    <row r="593" spans="1:8" x14ac:dyDescent="0.25">
      <c r="A593" t="s">
        <v>1880</v>
      </c>
      <c r="B593" s="1">
        <v>45839</v>
      </c>
      <c r="C593" t="s">
        <v>1607</v>
      </c>
      <c r="D593" s="1">
        <v>45834</v>
      </c>
      <c r="E593" t="s">
        <v>1617</v>
      </c>
      <c r="F593" t="s">
        <v>1609</v>
      </c>
      <c r="G593" s="1">
        <v>45838.966863425929</v>
      </c>
      <c r="H593" t="s">
        <v>8776</v>
      </c>
    </row>
    <row r="594" spans="1:8" x14ac:dyDescent="0.25">
      <c r="A594" t="s">
        <v>1458</v>
      </c>
      <c r="B594" s="1">
        <v>45839</v>
      </c>
      <c r="C594" t="s">
        <v>1607</v>
      </c>
      <c r="D594" s="1">
        <v>45834</v>
      </c>
      <c r="E594" t="s">
        <v>1617</v>
      </c>
      <c r="F594" t="s">
        <v>1609</v>
      </c>
      <c r="G594" s="1">
        <v>45838.966863425929</v>
      </c>
      <c r="H594" t="s">
        <v>8777</v>
      </c>
    </row>
    <row r="595" spans="1:8" x14ac:dyDescent="0.25">
      <c r="A595" t="s">
        <v>1457</v>
      </c>
      <c r="B595" s="1">
        <v>45839</v>
      </c>
      <c r="C595" t="s">
        <v>1607</v>
      </c>
      <c r="D595" s="1">
        <v>45834</v>
      </c>
      <c r="E595" t="s">
        <v>1617</v>
      </c>
      <c r="F595" t="s">
        <v>1609</v>
      </c>
      <c r="G595" s="1">
        <v>45838.966863425929</v>
      </c>
      <c r="H595" t="s">
        <v>8778</v>
      </c>
    </row>
    <row r="596" spans="1:8" x14ac:dyDescent="0.25">
      <c r="A596" t="s">
        <v>1453</v>
      </c>
      <c r="B596" s="1">
        <v>45839</v>
      </c>
      <c r="C596" t="s">
        <v>1607</v>
      </c>
      <c r="D596" s="1">
        <v>45834</v>
      </c>
      <c r="E596" t="s">
        <v>1617</v>
      </c>
      <c r="F596" t="s">
        <v>1609</v>
      </c>
      <c r="G596" s="1">
        <v>45838.966863425929</v>
      </c>
      <c r="H596" t="s">
        <v>8779</v>
      </c>
    </row>
    <row r="597" spans="1:8" x14ac:dyDescent="0.25">
      <c r="A597" t="s">
        <v>1174</v>
      </c>
      <c r="B597" s="1">
        <v>45839</v>
      </c>
      <c r="C597" t="s">
        <v>1607</v>
      </c>
      <c r="D597" s="1">
        <v>45834</v>
      </c>
      <c r="E597" t="s">
        <v>1617</v>
      </c>
      <c r="F597" t="s">
        <v>1609</v>
      </c>
      <c r="G597" s="1">
        <v>45838.966863425929</v>
      </c>
      <c r="H597" t="s">
        <v>8780</v>
      </c>
    </row>
    <row r="598" spans="1:8" x14ac:dyDescent="0.25">
      <c r="A598" t="s">
        <v>1169</v>
      </c>
      <c r="B598" s="1">
        <v>45839</v>
      </c>
      <c r="C598" t="s">
        <v>1607</v>
      </c>
      <c r="D598" s="1">
        <v>45834</v>
      </c>
      <c r="E598" t="s">
        <v>1617</v>
      </c>
      <c r="F598" t="s">
        <v>1609</v>
      </c>
      <c r="G598" s="1">
        <v>45838.966863425929</v>
      </c>
      <c r="H598" t="s">
        <v>8781</v>
      </c>
    </row>
    <row r="599" spans="1:8" x14ac:dyDescent="0.25">
      <c r="A599" t="s">
        <v>1170</v>
      </c>
      <c r="B599" s="1">
        <v>45839</v>
      </c>
      <c r="C599" t="s">
        <v>1607</v>
      </c>
      <c r="D599" s="1">
        <v>45834</v>
      </c>
      <c r="E599" t="s">
        <v>1617</v>
      </c>
      <c r="F599" t="s">
        <v>1609</v>
      </c>
      <c r="G599" s="1">
        <v>45838.966863425929</v>
      </c>
      <c r="H599" t="s">
        <v>8782</v>
      </c>
    </row>
    <row r="600" spans="1:8" x14ac:dyDescent="0.25">
      <c r="A600" t="s">
        <v>1171</v>
      </c>
      <c r="B600" s="1">
        <v>45839</v>
      </c>
      <c r="C600" t="s">
        <v>1607</v>
      </c>
      <c r="D600" s="1">
        <v>45834</v>
      </c>
      <c r="E600" t="s">
        <v>1617</v>
      </c>
      <c r="F600" t="s">
        <v>1609</v>
      </c>
      <c r="G600" s="1">
        <v>45838.966863425929</v>
      </c>
      <c r="H600" t="s">
        <v>8783</v>
      </c>
    </row>
    <row r="601" spans="1:8" x14ac:dyDescent="0.25">
      <c r="A601" t="s">
        <v>1173</v>
      </c>
      <c r="B601" s="1">
        <v>45839</v>
      </c>
      <c r="C601" t="s">
        <v>1607</v>
      </c>
      <c r="D601" s="1">
        <v>45834</v>
      </c>
      <c r="E601" t="s">
        <v>1617</v>
      </c>
      <c r="F601" t="s">
        <v>1609</v>
      </c>
      <c r="G601" s="1">
        <v>45838.966863425929</v>
      </c>
      <c r="H601" t="s">
        <v>8784</v>
      </c>
    </row>
    <row r="602" spans="1:8" x14ac:dyDescent="0.25">
      <c r="A602" t="s">
        <v>1172</v>
      </c>
      <c r="B602" s="1">
        <v>45839</v>
      </c>
      <c r="C602" t="s">
        <v>1607</v>
      </c>
      <c r="D602" s="1">
        <v>45834</v>
      </c>
      <c r="E602" t="s">
        <v>1617</v>
      </c>
      <c r="F602" t="s">
        <v>1609</v>
      </c>
      <c r="G602" s="1">
        <v>45838.966863425929</v>
      </c>
      <c r="H602" t="s">
        <v>8785</v>
      </c>
    </row>
    <row r="603" spans="1:8" x14ac:dyDescent="0.25">
      <c r="A603" t="s">
        <v>1872</v>
      </c>
      <c r="B603" s="1">
        <v>45839</v>
      </c>
      <c r="C603" t="s">
        <v>1607</v>
      </c>
      <c r="D603" s="1">
        <v>45835</v>
      </c>
      <c r="E603" t="s">
        <v>1617</v>
      </c>
      <c r="F603" t="s">
        <v>1609</v>
      </c>
      <c r="G603" s="1">
        <v>45838.966863425929</v>
      </c>
      <c r="H603" t="s">
        <v>8786</v>
      </c>
    </row>
    <row r="604" spans="1:8" x14ac:dyDescent="0.25">
      <c r="A604" t="s">
        <v>1874</v>
      </c>
      <c r="B604" s="1">
        <v>45839</v>
      </c>
      <c r="C604" t="s">
        <v>1607</v>
      </c>
      <c r="D604" s="1">
        <v>45835</v>
      </c>
      <c r="E604" t="s">
        <v>1617</v>
      </c>
      <c r="F604" t="s">
        <v>1609</v>
      </c>
      <c r="G604" s="1">
        <v>45838.966863425929</v>
      </c>
      <c r="H604" t="s">
        <v>8787</v>
      </c>
    </row>
    <row r="605" spans="1:8" x14ac:dyDescent="0.25">
      <c r="A605" t="s">
        <v>1454</v>
      </c>
      <c r="B605" s="1">
        <v>45839</v>
      </c>
      <c r="C605" t="s">
        <v>1607</v>
      </c>
      <c r="D605" s="1">
        <v>45839</v>
      </c>
      <c r="E605" t="s">
        <v>1617</v>
      </c>
      <c r="F605" t="s">
        <v>1609</v>
      </c>
      <c r="G605" s="1">
        <v>45838.966863425929</v>
      </c>
      <c r="H605" t="s">
        <v>8788</v>
      </c>
    </row>
    <row r="606" spans="1:8" x14ac:dyDescent="0.25">
      <c r="A606" t="s">
        <v>2887</v>
      </c>
      <c r="B606" s="1">
        <v>45839</v>
      </c>
      <c r="C606" t="s">
        <v>1607</v>
      </c>
      <c r="D606" s="1">
        <v>45839</v>
      </c>
      <c r="E606" t="s">
        <v>1617</v>
      </c>
      <c r="F606" t="s">
        <v>1609</v>
      </c>
      <c r="G606" s="1">
        <v>45838.966863425929</v>
      </c>
      <c r="H606" t="s">
        <v>8789</v>
      </c>
    </row>
    <row r="607" spans="1:8" x14ac:dyDescent="0.25">
      <c r="A607" t="s">
        <v>3182</v>
      </c>
      <c r="B607" s="1">
        <v>45839</v>
      </c>
      <c r="C607" t="s">
        <v>1607</v>
      </c>
      <c r="D607" s="1">
        <v>45839</v>
      </c>
      <c r="E607" t="s">
        <v>1617</v>
      </c>
      <c r="F607" t="s">
        <v>1609</v>
      </c>
      <c r="G607" s="1">
        <v>45838.966863425929</v>
      </c>
      <c r="H607" t="s">
        <v>8790</v>
      </c>
    </row>
    <row r="608" spans="1:8" x14ac:dyDescent="0.25">
      <c r="A608" t="s">
        <v>3186</v>
      </c>
      <c r="B608" s="1">
        <v>45839</v>
      </c>
      <c r="C608" t="s">
        <v>1607</v>
      </c>
      <c r="D608" s="1">
        <v>45839</v>
      </c>
      <c r="E608" t="s">
        <v>1617</v>
      </c>
      <c r="F608" t="s">
        <v>1609</v>
      </c>
      <c r="G608" s="1">
        <v>45838.966863425929</v>
      </c>
      <c r="H608" t="s">
        <v>8791</v>
      </c>
    </row>
    <row r="609" spans="1:8" x14ac:dyDescent="0.25">
      <c r="A609" t="s">
        <v>3183</v>
      </c>
      <c r="B609" s="1">
        <v>45839</v>
      </c>
      <c r="C609" t="s">
        <v>1607</v>
      </c>
      <c r="D609" s="1">
        <v>45839</v>
      </c>
      <c r="E609" t="s">
        <v>1617</v>
      </c>
      <c r="F609" t="s">
        <v>1609</v>
      </c>
      <c r="G609" s="1">
        <v>45838.966863425929</v>
      </c>
      <c r="H609" t="s">
        <v>8792</v>
      </c>
    </row>
    <row r="610" spans="1:8" x14ac:dyDescent="0.25">
      <c r="A610" t="s">
        <v>4104</v>
      </c>
      <c r="B610" s="1">
        <v>45839</v>
      </c>
      <c r="C610" t="s">
        <v>1607</v>
      </c>
      <c r="D610" s="1">
        <v>45839</v>
      </c>
      <c r="E610" t="s">
        <v>1610</v>
      </c>
      <c r="F610" t="s">
        <v>1609</v>
      </c>
      <c r="G610" s="1">
        <v>45838.966863425929</v>
      </c>
      <c r="H610" t="s">
        <v>8793</v>
      </c>
    </row>
    <row r="611" spans="1:8" x14ac:dyDescent="0.25">
      <c r="A611" t="s">
        <v>3184</v>
      </c>
      <c r="B611" s="1">
        <v>45839</v>
      </c>
      <c r="C611" t="s">
        <v>1607</v>
      </c>
      <c r="D611" s="1">
        <v>45839</v>
      </c>
      <c r="E611" t="s">
        <v>1610</v>
      </c>
      <c r="F611" t="s">
        <v>1609</v>
      </c>
      <c r="G611" s="1">
        <v>45838.966863425929</v>
      </c>
      <c r="H611" t="s">
        <v>8794</v>
      </c>
    </row>
    <row r="612" spans="1:8" x14ac:dyDescent="0.25">
      <c r="A612" t="s">
        <v>3185</v>
      </c>
      <c r="B612" s="1">
        <v>45839</v>
      </c>
      <c r="C612" t="s">
        <v>1607</v>
      </c>
      <c r="D612" s="1">
        <v>45839</v>
      </c>
      <c r="E612" t="s">
        <v>1610</v>
      </c>
      <c r="F612" t="s">
        <v>1609</v>
      </c>
      <c r="G612" s="1">
        <v>45838.966863425929</v>
      </c>
      <c r="H612" t="s">
        <v>8795</v>
      </c>
    </row>
    <row r="613" spans="1:8" x14ac:dyDescent="0.25">
      <c r="A613" t="s">
        <v>4629</v>
      </c>
      <c r="B613" s="1">
        <v>45839</v>
      </c>
      <c r="C613" t="s">
        <v>1607</v>
      </c>
      <c r="D613" s="1">
        <v>45840</v>
      </c>
      <c r="E613" t="s">
        <v>1610</v>
      </c>
      <c r="F613" t="s">
        <v>1609</v>
      </c>
      <c r="G613" s="1">
        <v>45838.966863425929</v>
      </c>
      <c r="H613" t="s">
        <v>8796</v>
      </c>
    </row>
    <row r="614" spans="1:8" x14ac:dyDescent="0.25">
      <c r="A614" t="s">
        <v>2953</v>
      </c>
      <c r="B614" s="1">
        <v>45839</v>
      </c>
      <c r="C614" t="s">
        <v>1607</v>
      </c>
      <c r="D614" s="1">
        <v>45835</v>
      </c>
      <c r="E614" t="s">
        <v>1536</v>
      </c>
      <c r="F614" t="s">
        <v>1537</v>
      </c>
      <c r="G614" s="1">
        <v>45838.966863425929</v>
      </c>
      <c r="H614" t="s">
        <v>8797</v>
      </c>
    </row>
    <row r="615" spans="1:8" x14ac:dyDescent="0.25">
      <c r="A615" t="s">
        <v>4626</v>
      </c>
      <c r="B615" s="1">
        <v>45839</v>
      </c>
      <c r="C615" t="s">
        <v>1607</v>
      </c>
      <c r="D615" s="1">
        <v>45838</v>
      </c>
      <c r="E615" t="s">
        <v>1536</v>
      </c>
      <c r="F615" t="s">
        <v>1538</v>
      </c>
      <c r="G615" s="1">
        <v>45838.966863425929</v>
      </c>
      <c r="H615" t="s">
        <v>8798</v>
      </c>
    </row>
    <row r="616" spans="1:8" x14ac:dyDescent="0.25">
      <c r="A616" t="s">
        <v>5487</v>
      </c>
      <c r="B616" s="1">
        <v>45839</v>
      </c>
      <c r="C616" t="s">
        <v>1607</v>
      </c>
      <c r="D616" s="1">
        <v>45838</v>
      </c>
      <c r="E616" t="s">
        <v>1536</v>
      </c>
      <c r="F616" t="s">
        <v>1538</v>
      </c>
      <c r="G616" s="1">
        <v>45838.966863425929</v>
      </c>
      <c r="H616" t="s">
        <v>8799</v>
      </c>
    </row>
    <row r="617" spans="1:8" x14ac:dyDescent="0.25">
      <c r="A617" t="s">
        <v>5861</v>
      </c>
      <c r="B617" s="1">
        <v>45839</v>
      </c>
      <c r="C617" t="s">
        <v>1607</v>
      </c>
      <c r="D617" s="1">
        <v>45838</v>
      </c>
      <c r="E617" t="s">
        <v>1536</v>
      </c>
      <c r="F617" t="s">
        <v>1539</v>
      </c>
      <c r="G617" s="1">
        <v>45838.966863425929</v>
      </c>
      <c r="H617" t="s">
        <v>8800</v>
      </c>
    </row>
    <row r="618" spans="1:8" x14ac:dyDescent="0.25">
      <c r="A618" t="s">
        <v>3606</v>
      </c>
      <c r="B618" s="1">
        <v>45839</v>
      </c>
      <c r="C618" t="s">
        <v>1607</v>
      </c>
      <c r="D618" s="1">
        <v>45838</v>
      </c>
      <c r="E618" t="s">
        <v>1536</v>
      </c>
      <c r="F618" t="s">
        <v>1539</v>
      </c>
      <c r="G618" s="1">
        <v>45838.966863425929</v>
      </c>
      <c r="H618" t="s">
        <v>8801</v>
      </c>
    </row>
    <row r="619" spans="1:8" x14ac:dyDescent="0.25">
      <c r="A619" t="s">
        <v>4547</v>
      </c>
      <c r="B619" s="1">
        <v>45839</v>
      </c>
      <c r="C619" t="s">
        <v>1607</v>
      </c>
      <c r="D619" s="1">
        <v>45838</v>
      </c>
      <c r="E619" t="s">
        <v>1536</v>
      </c>
      <c r="F619" t="s">
        <v>1539</v>
      </c>
      <c r="G619" s="1">
        <v>45838.966863425929</v>
      </c>
      <c r="H619" t="s">
        <v>8802</v>
      </c>
    </row>
    <row r="620" spans="1:8" x14ac:dyDescent="0.25">
      <c r="A620" t="s">
        <v>5491</v>
      </c>
      <c r="B620" s="1">
        <v>45839</v>
      </c>
      <c r="C620" t="s">
        <v>1607</v>
      </c>
      <c r="D620" s="1">
        <v>45838</v>
      </c>
      <c r="E620" t="s">
        <v>1536</v>
      </c>
      <c r="F620" t="s">
        <v>1540</v>
      </c>
      <c r="G620" s="1">
        <v>45838.966863425929</v>
      </c>
      <c r="H620" t="s">
        <v>8803</v>
      </c>
    </row>
    <row r="621" spans="1:8" x14ac:dyDescent="0.25">
      <c r="A621" t="s">
        <v>5492</v>
      </c>
      <c r="B621" s="1">
        <v>45839</v>
      </c>
      <c r="C621" t="s">
        <v>1607</v>
      </c>
      <c r="D621" s="1">
        <v>45838</v>
      </c>
      <c r="E621" t="s">
        <v>1536</v>
      </c>
      <c r="F621" t="s">
        <v>1540</v>
      </c>
      <c r="G621" s="1">
        <v>45838.966863425929</v>
      </c>
      <c r="H621" t="s">
        <v>8804</v>
      </c>
    </row>
    <row r="622" spans="1:8" x14ac:dyDescent="0.25">
      <c r="A622" t="s">
        <v>2980</v>
      </c>
      <c r="B622" s="1">
        <v>45839</v>
      </c>
      <c r="C622" t="s">
        <v>1607</v>
      </c>
      <c r="D622" s="1">
        <v>45838</v>
      </c>
      <c r="E622" t="s">
        <v>1536</v>
      </c>
      <c r="F622" t="s">
        <v>1540</v>
      </c>
      <c r="G622" s="1">
        <v>45838.966863425929</v>
      </c>
      <c r="H622" t="s">
        <v>8805</v>
      </c>
    </row>
    <row r="623" spans="1:8" x14ac:dyDescent="0.25">
      <c r="A623" t="s">
        <v>3608</v>
      </c>
      <c r="B623" s="1">
        <v>45839</v>
      </c>
      <c r="C623" t="s">
        <v>1607</v>
      </c>
      <c r="D623" s="1">
        <v>45838</v>
      </c>
      <c r="E623" t="s">
        <v>1536</v>
      </c>
      <c r="F623" t="s">
        <v>1540</v>
      </c>
      <c r="G623" s="1">
        <v>45838.966863425929</v>
      </c>
      <c r="H623" t="s">
        <v>8806</v>
      </c>
    </row>
    <row r="624" spans="1:8" x14ac:dyDescent="0.25">
      <c r="A624" t="s">
        <v>3568</v>
      </c>
      <c r="B624" s="1">
        <v>45839</v>
      </c>
      <c r="C624" t="s">
        <v>1607</v>
      </c>
      <c r="D624" s="1">
        <v>45839</v>
      </c>
      <c r="E624" t="s">
        <v>1536</v>
      </c>
      <c r="F624" t="s">
        <v>1541</v>
      </c>
      <c r="G624" s="1">
        <v>45838.966863425929</v>
      </c>
      <c r="H624" t="s">
        <v>8807</v>
      </c>
    </row>
    <row r="625" spans="1:8" x14ac:dyDescent="0.25">
      <c r="A625" t="s">
        <v>3567</v>
      </c>
      <c r="B625" s="1">
        <v>45839</v>
      </c>
      <c r="C625" t="s">
        <v>1607</v>
      </c>
      <c r="D625" s="1">
        <v>45839</v>
      </c>
      <c r="E625" t="s">
        <v>1536</v>
      </c>
      <c r="F625" t="s">
        <v>1541</v>
      </c>
      <c r="G625" s="1">
        <v>45838.966863425929</v>
      </c>
      <c r="H625" t="s">
        <v>8808</v>
      </c>
    </row>
    <row r="626" spans="1:8" x14ac:dyDescent="0.25">
      <c r="A626" t="s">
        <v>3591</v>
      </c>
      <c r="B626" s="1">
        <v>45839</v>
      </c>
      <c r="C626" t="s">
        <v>1607</v>
      </c>
      <c r="D626" s="1">
        <v>45839</v>
      </c>
      <c r="E626" t="s">
        <v>1536</v>
      </c>
      <c r="F626" t="s">
        <v>1541</v>
      </c>
      <c r="G626" s="1">
        <v>45838.966863425929</v>
      </c>
      <c r="H626" t="s">
        <v>8809</v>
      </c>
    </row>
    <row r="627" spans="1:8" x14ac:dyDescent="0.25">
      <c r="A627" t="s">
        <v>3484</v>
      </c>
      <c r="B627" s="1">
        <v>45839</v>
      </c>
      <c r="C627" t="s">
        <v>1607</v>
      </c>
      <c r="D627" s="1">
        <v>45839</v>
      </c>
      <c r="E627" t="s">
        <v>1536</v>
      </c>
      <c r="F627" t="s">
        <v>1541</v>
      </c>
      <c r="G627" s="1">
        <v>45838.966863425929</v>
      </c>
      <c r="H627" t="s">
        <v>8810</v>
      </c>
    </row>
    <row r="628" spans="1:8" x14ac:dyDescent="0.25">
      <c r="A628" t="s">
        <v>2971</v>
      </c>
      <c r="B628" s="1">
        <v>45839</v>
      </c>
      <c r="C628" t="s">
        <v>1607</v>
      </c>
      <c r="D628" s="1">
        <v>45839</v>
      </c>
      <c r="E628" t="s">
        <v>1536</v>
      </c>
      <c r="F628" t="s">
        <v>1542</v>
      </c>
      <c r="G628" s="1">
        <v>45838.966863425929</v>
      </c>
      <c r="H628" t="s">
        <v>8811</v>
      </c>
    </row>
    <row r="629" spans="1:8" x14ac:dyDescent="0.25">
      <c r="A629" t="s">
        <v>2959</v>
      </c>
      <c r="B629" s="1">
        <v>45839</v>
      </c>
      <c r="C629" t="s">
        <v>1607</v>
      </c>
      <c r="D629" s="1">
        <v>45839</v>
      </c>
      <c r="E629" t="s">
        <v>1536</v>
      </c>
      <c r="F629" t="s">
        <v>1543</v>
      </c>
      <c r="G629" s="1">
        <v>45838.966863425929</v>
      </c>
      <c r="H629" t="s">
        <v>8812</v>
      </c>
    </row>
    <row r="630" spans="1:8" x14ac:dyDescent="0.25">
      <c r="A630" t="s">
        <v>6351</v>
      </c>
      <c r="B630" s="1">
        <v>45839</v>
      </c>
      <c r="C630" t="s">
        <v>1607</v>
      </c>
      <c r="D630" s="1">
        <v>45839</v>
      </c>
      <c r="E630" t="s">
        <v>1536</v>
      </c>
      <c r="F630" t="s">
        <v>1544</v>
      </c>
      <c r="G630" s="1">
        <v>45838.966863425929</v>
      </c>
      <c r="H630" t="s">
        <v>8813</v>
      </c>
    </row>
    <row r="631" spans="1:8" x14ac:dyDescent="0.25">
      <c r="A631" t="s">
        <v>6349</v>
      </c>
      <c r="B631" s="1">
        <v>45839</v>
      </c>
      <c r="C631" t="s">
        <v>1607</v>
      </c>
      <c r="D631" s="1">
        <v>45839</v>
      </c>
      <c r="E631" t="s">
        <v>1536</v>
      </c>
      <c r="F631" t="s">
        <v>1544</v>
      </c>
      <c r="G631" s="1">
        <v>45838.966863425929</v>
      </c>
      <c r="H631" t="s">
        <v>8814</v>
      </c>
    </row>
    <row r="632" spans="1:8" x14ac:dyDescent="0.25">
      <c r="A632" t="s">
        <v>4577</v>
      </c>
      <c r="B632" s="1">
        <v>45839</v>
      </c>
      <c r="C632" t="s">
        <v>1607</v>
      </c>
      <c r="D632" s="1">
        <v>45839</v>
      </c>
      <c r="E632" t="s">
        <v>1536</v>
      </c>
      <c r="F632" t="s">
        <v>1544</v>
      </c>
      <c r="G632" s="1">
        <v>45838.966863425929</v>
      </c>
      <c r="H632" t="s">
        <v>8815</v>
      </c>
    </row>
    <row r="633" spans="1:8" x14ac:dyDescent="0.25">
      <c r="A633" t="s">
        <v>6353</v>
      </c>
      <c r="B633" s="1">
        <v>45839</v>
      </c>
      <c r="C633" t="s">
        <v>1607</v>
      </c>
      <c r="D633" s="1">
        <v>45839</v>
      </c>
      <c r="E633" t="s">
        <v>1536</v>
      </c>
      <c r="F633" t="s">
        <v>1544</v>
      </c>
      <c r="G633" s="1">
        <v>45838.966863425929</v>
      </c>
      <c r="H633" t="s">
        <v>8816</v>
      </c>
    </row>
    <row r="634" spans="1:8" x14ac:dyDescent="0.25">
      <c r="A634" t="s">
        <v>2886</v>
      </c>
      <c r="B634" s="1">
        <v>45839</v>
      </c>
      <c r="C634" t="s">
        <v>1607</v>
      </c>
      <c r="D634" s="1">
        <v>45839</v>
      </c>
      <c r="E634" t="s">
        <v>1536</v>
      </c>
      <c r="F634" t="s">
        <v>1545</v>
      </c>
      <c r="G634" s="1">
        <v>45838.966863425929</v>
      </c>
      <c r="H634" t="s">
        <v>8817</v>
      </c>
    </row>
    <row r="635" spans="1:8" x14ac:dyDescent="0.25">
      <c r="A635" t="s">
        <v>5488</v>
      </c>
      <c r="B635" s="1">
        <v>45839</v>
      </c>
      <c r="C635" t="s">
        <v>1607</v>
      </c>
      <c r="D635" s="1">
        <v>45840</v>
      </c>
      <c r="E635" t="s">
        <v>1536</v>
      </c>
      <c r="F635" t="s">
        <v>1547</v>
      </c>
      <c r="G635" s="1">
        <v>45838.966863425929</v>
      </c>
      <c r="H635" t="s">
        <v>8818</v>
      </c>
    </row>
    <row r="636" spans="1:8" x14ac:dyDescent="0.25">
      <c r="A636" t="s">
        <v>6274</v>
      </c>
      <c r="B636" s="1">
        <v>45839</v>
      </c>
      <c r="C636" t="s">
        <v>1607</v>
      </c>
      <c r="D636" s="1">
        <v>45840</v>
      </c>
      <c r="E636" t="s">
        <v>1536</v>
      </c>
      <c r="F636" t="s">
        <v>1547</v>
      </c>
      <c r="G636" s="1">
        <v>45838.966863425929</v>
      </c>
      <c r="H636" t="s">
        <v>8819</v>
      </c>
    </row>
    <row r="637" spans="1:8" x14ac:dyDescent="0.25">
      <c r="A637" t="s">
        <v>6268</v>
      </c>
      <c r="B637" s="1">
        <v>45839</v>
      </c>
      <c r="C637" t="s">
        <v>1607</v>
      </c>
      <c r="D637" s="1">
        <v>45840</v>
      </c>
      <c r="E637" t="s">
        <v>1536</v>
      </c>
      <c r="F637" t="s">
        <v>1548</v>
      </c>
      <c r="G637" s="1">
        <v>45838.966863425929</v>
      </c>
      <c r="H637" t="s">
        <v>8820</v>
      </c>
    </row>
    <row r="638" spans="1:8" x14ac:dyDescent="0.25">
      <c r="A638" t="s">
        <v>6267</v>
      </c>
      <c r="B638" s="1">
        <v>45839</v>
      </c>
      <c r="C638" t="s">
        <v>1607</v>
      </c>
      <c r="D638" s="1">
        <v>45840</v>
      </c>
      <c r="E638" t="s">
        <v>1536</v>
      </c>
      <c r="F638" t="s">
        <v>1549</v>
      </c>
      <c r="G638" s="1">
        <v>45838.966863425929</v>
      </c>
      <c r="H638" t="s">
        <v>8821</v>
      </c>
    </row>
    <row r="639" spans="1:8" x14ac:dyDescent="0.25">
      <c r="A639" t="s">
        <v>6435</v>
      </c>
      <c r="B639" s="1">
        <v>45839</v>
      </c>
      <c r="C639" t="s">
        <v>1607</v>
      </c>
      <c r="D639" s="1">
        <v>45840</v>
      </c>
      <c r="E639" t="s">
        <v>1536</v>
      </c>
      <c r="F639" t="s">
        <v>1549</v>
      </c>
      <c r="G639" s="1">
        <v>45838.966863425929</v>
      </c>
      <c r="H639" t="s">
        <v>8822</v>
      </c>
    </row>
    <row r="640" spans="1:8" x14ac:dyDescent="0.25">
      <c r="A640" t="s">
        <v>5408</v>
      </c>
      <c r="B640" s="1">
        <v>45839</v>
      </c>
      <c r="C640" t="s">
        <v>1607</v>
      </c>
      <c r="D640" s="1">
        <v>45840</v>
      </c>
      <c r="E640" t="s">
        <v>1536</v>
      </c>
      <c r="F640" t="s">
        <v>1550</v>
      </c>
      <c r="G640" s="1">
        <v>45838.966863425929</v>
      </c>
      <c r="H640" t="s">
        <v>8823</v>
      </c>
    </row>
    <row r="641" spans="1:8" x14ac:dyDescent="0.25">
      <c r="A641" t="s">
        <v>5406</v>
      </c>
      <c r="B641" s="1">
        <v>45839</v>
      </c>
      <c r="C641" t="s">
        <v>1607</v>
      </c>
      <c r="D641" s="1">
        <v>45840</v>
      </c>
      <c r="E641" t="s">
        <v>1536</v>
      </c>
      <c r="F641" t="s">
        <v>1550</v>
      </c>
      <c r="G641" s="1">
        <v>45838.966863425929</v>
      </c>
      <c r="H641" t="s">
        <v>8824</v>
      </c>
    </row>
    <row r="642" spans="1:8" x14ac:dyDescent="0.25">
      <c r="A642" t="s">
        <v>5854</v>
      </c>
      <c r="B642" s="1">
        <v>45839</v>
      </c>
      <c r="C642" t="s">
        <v>1607</v>
      </c>
      <c r="D642" s="1">
        <v>45840</v>
      </c>
      <c r="E642" t="s">
        <v>1536</v>
      </c>
      <c r="F642" t="s">
        <v>1551</v>
      </c>
      <c r="G642" s="1">
        <v>45838.966863425929</v>
      </c>
      <c r="H642" t="s">
        <v>8825</v>
      </c>
    </row>
    <row r="643" spans="1:8" x14ac:dyDescent="0.25">
      <c r="A643" t="s">
        <v>6277</v>
      </c>
      <c r="B643" s="1">
        <v>45839</v>
      </c>
      <c r="C643" t="s">
        <v>1607</v>
      </c>
      <c r="D643" s="1">
        <v>45840</v>
      </c>
      <c r="E643" t="s">
        <v>1536</v>
      </c>
      <c r="F643" t="s">
        <v>1552</v>
      </c>
      <c r="G643" s="1">
        <v>45838.966863425929</v>
      </c>
      <c r="H643" t="s">
        <v>8826</v>
      </c>
    </row>
    <row r="644" spans="1:8" x14ac:dyDescent="0.25">
      <c r="A644" t="s">
        <v>6276</v>
      </c>
      <c r="B644" s="1">
        <v>45839</v>
      </c>
      <c r="C644" t="s">
        <v>1607</v>
      </c>
      <c r="D644" s="1">
        <v>45840</v>
      </c>
      <c r="E644" t="s">
        <v>1536</v>
      </c>
      <c r="F644" t="s">
        <v>1552</v>
      </c>
      <c r="G644" s="1">
        <v>45838.966863425929</v>
      </c>
      <c r="H644" t="s">
        <v>8827</v>
      </c>
    </row>
    <row r="645" spans="1:8" x14ac:dyDescent="0.25">
      <c r="A645" t="s">
        <v>5455</v>
      </c>
      <c r="B645" s="1">
        <v>45839</v>
      </c>
      <c r="C645" t="s">
        <v>1607</v>
      </c>
      <c r="D645" s="1">
        <v>45841</v>
      </c>
      <c r="E645" t="s">
        <v>1536</v>
      </c>
      <c r="F645" t="s">
        <v>1553</v>
      </c>
      <c r="G645" s="1">
        <v>45838.966863425929</v>
      </c>
      <c r="H645" t="s">
        <v>8828</v>
      </c>
    </row>
    <row r="646" spans="1:8" x14ac:dyDescent="0.25">
      <c r="A646" t="s">
        <v>5453</v>
      </c>
      <c r="B646" s="1">
        <v>45839</v>
      </c>
      <c r="C646" t="s">
        <v>1607</v>
      </c>
      <c r="D646" s="1">
        <v>45841</v>
      </c>
      <c r="E646" t="s">
        <v>1536</v>
      </c>
      <c r="F646" t="s">
        <v>1553</v>
      </c>
      <c r="G646" s="1">
        <v>45838.966863425929</v>
      </c>
      <c r="H646" t="s">
        <v>8829</v>
      </c>
    </row>
    <row r="647" spans="1:8" x14ac:dyDescent="0.25">
      <c r="A647" t="s">
        <v>5447</v>
      </c>
      <c r="B647" s="1">
        <v>45839</v>
      </c>
      <c r="C647" t="s">
        <v>1607</v>
      </c>
      <c r="D647" s="1">
        <v>45841</v>
      </c>
      <c r="E647" t="s">
        <v>1536</v>
      </c>
      <c r="F647" t="s">
        <v>1553</v>
      </c>
      <c r="G647" s="1">
        <v>45838.966863425929</v>
      </c>
      <c r="H647" t="s">
        <v>8830</v>
      </c>
    </row>
    <row r="648" spans="1:8" x14ac:dyDescent="0.25">
      <c r="A648" t="s">
        <v>7834</v>
      </c>
      <c r="B648" s="1">
        <v>45839</v>
      </c>
      <c r="C648" t="s">
        <v>1607</v>
      </c>
      <c r="D648" s="1">
        <v>45841</v>
      </c>
      <c r="E648" t="s">
        <v>1536</v>
      </c>
      <c r="F648" t="s">
        <v>1553</v>
      </c>
      <c r="G648" s="1">
        <v>45838.966863425929</v>
      </c>
      <c r="H648" t="s">
        <v>8831</v>
      </c>
    </row>
    <row r="649" spans="1:8" x14ac:dyDescent="0.25">
      <c r="A649" t="s">
        <v>5443</v>
      </c>
      <c r="B649" s="1">
        <v>45839</v>
      </c>
      <c r="C649" t="s">
        <v>1607</v>
      </c>
      <c r="D649" s="1">
        <v>45841</v>
      </c>
      <c r="E649" t="s">
        <v>1536</v>
      </c>
      <c r="F649" t="s">
        <v>1554</v>
      </c>
      <c r="G649" s="1">
        <v>45838.966863425929</v>
      </c>
      <c r="H649" t="s">
        <v>8832</v>
      </c>
    </row>
    <row r="650" spans="1:8" x14ac:dyDescent="0.25">
      <c r="A650" t="s">
        <v>5441</v>
      </c>
      <c r="B650" s="1">
        <v>45839</v>
      </c>
      <c r="C650" t="s">
        <v>1607</v>
      </c>
      <c r="D650" s="1">
        <v>45841</v>
      </c>
      <c r="E650" t="s">
        <v>1536</v>
      </c>
      <c r="F650" t="s">
        <v>1554</v>
      </c>
      <c r="G650" s="1">
        <v>45838.966863425929</v>
      </c>
      <c r="H650" t="s">
        <v>8833</v>
      </c>
    </row>
    <row r="651" spans="1:8" x14ac:dyDescent="0.25">
      <c r="A651" t="s">
        <v>5469</v>
      </c>
      <c r="B651" s="1">
        <v>45839</v>
      </c>
      <c r="C651" t="s">
        <v>1607</v>
      </c>
      <c r="D651" s="1">
        <v>45841</v>
      </c>
      <c r="E651" t="s">
        <v>1536</v>
      </c>
      <c r="F651" t="s">
        <v>1554</v>
      </c>
      <c r="G651" s="1">
        <v>45838.966863425929</v>
      </c>
      <c r="H651" t="s">
        <v>8834</v>
      </c>
    </row>
    <row r="652" spans="1:8" x14ac:dyDescent="0.25">
      <c r="A652" t="s">
        <v>5471</v>
      </c>
      <c r="B652" s="1">
        <v>45839</v>
      </c>
      <c r="C652" t="s">
        <v>1607</v>
      </c>
      <c r="D652" s="1">
        <v>45841</v>
      </c>
      <c r="E652" t="s">
        <v>1536</v>
      </c>
      <c r="F652" t="s">
        <v>1554</v>
      </c>
      <c r="G652" s="1">
        <v>45838.966863425929</v>
      </c>
      <c r="H652" t="s">
        <v>8835</v>
      </c>
    </row>
    <row r="653" spans="1:8" x14ac:dyDescent="0.25">
      <c r="A653" t="s">
        <v>1439</v>
      </c>
      <c r="B653" s="1">
        <v>45837</v>
      </c>
      <c r="C653" t="s">
        <v>1608</v>
      </c>
      <c r="D653" s="1">
        <v>45834</v>
      </c>
      <c r="E653" t="s">
        <v>1617</v>
      </c>
      <c r="F653" t="s">
        <v>1609</v>
      </c>
      <c r="G653" s="1">
        <v>45836.739733796298</v>
      </c>
      <c r="H653" t="s">
        <v>6963</v>
      </c>
    </row>
    <row r="654" spans="1:8" x14ac:dyDescent="0.25">
      <c r="A654" t="s">
        <v>1442</v>
      </c>
      <c r="B654" s="1">
        <v>45837</v>
      </c>
      <c r="C654" t="s">
        <v>1608</v>
      </c>
      <c r="D654" s="1">
        <v>45834</v>
      </c>
      <c r="E654" t="s">
        <v>1617</v>
      </c>
      <c r="F654" t="s">
        <v>1609</v>
      </c>
      <c r="G654" s="1">
        <v>45836.739733796298</v>
      </c>
      <c r="H654" t="s">
        <v>6964</v>
      </c>
    </row>
    <row r="655" spans="1:8" x14ac:dyDescent="0.25">
      <c r="A655" t="s">
        <v>1441</v>
      </c>
      <c r="B655" s="1">
        <v>45837</v>
      </c>
      <c r="C655" t="s">
        <v>1608</v>
      </c>
      <c r="D655" s="1">
        <v>45834</v>
      </c>
      <c r="E655" t="s">
        <v>1617</v>
      </c>
      <c r="F655" t="s">
        <v>1609</v>
      </c>
      <c r="G655" s="1">
        <v>45836.739733796298</v>
      </c>
      <c r="H655" t="s">
        <v>6965</v>
      </c>
    </row>
    <row r="656" spans="1:8" x14ac:dyDescent="0.25">
      <c r="A656" t="s">
        <v>1440</v>
      </c>
      <c r="B656" s="1">
        <v>45837</v>
      </c>
      <c r="C656" t="s">
        <v>1608</v>
      </c>
      <c r="D656" s="1">
        <v>45834</v>
      </c>
      <c r="E656" t="s">
        <v>1617</v>
      </c>
      <c r="F656" t="s">
        <v>1609</v>
      </c>
      <c r="G656" s="1">
        <v>45836.739733796298</v>
      </c>
      <c r="H656" t="s">
        <v>6966</v>
      </c>
    </row>
    <row r="657" spans="1:8" x14ac:dyDescent="0.25">
      <c r="A657" t="s">
        <v>3187</v>
      </c>
      <c r="B657" s="1">
        <v>45837</v>
      </c>
      <c r="C657" t="s">
        <v>1608</v>
      </c>
      <c r="D657" s="1">
        <v>45838</v>
      </c>
      <c r="E657" t="s">
        <v>1617</v>
      </c>
      <c r="F657" t="s">
        <v>1609</v>
      </c>
      <c r="G657" s="1">
        <v>45836.739733796298</v>
      </c>
      <c r="H657" t="s">
        <v>6967</v>
      </c>
    </row>
    <row r="658" spans="1:8" x14ac:dyDescent="0.25">
      <c r="A658" t="s">
        <v>2722</v>
      </c>
      <c r="B658" s="1">
        <v>45837</v>
      </c>
      <c r="C658" t="s">
        <v>1608</v>
      </c>
      <c r="D658" s="1">
        <v>45835</v>
      </c>
      <c r="E658" t="s">
        <v>1610</v>
      </c>
      <c r="F658" t="s">
        <v>1609</v>
      </c>
      <c r="G658" s="1">
        <v>45836.739733796298</v>
      </c>
      <c r="H658" t="s">
        <v>6968</v>
      </c>
    </row>
    <row r="659" spans="1:8" x14ac:dyDescent="0.25">
      <c r="A659" t="s">
        <v>3593</v>
      </c>
      <c r="B659" s="1">
        <v>45837</v>
      </c>
      <c r="C659" t="s">
        <v>1608</v>
      </c>
      <c r="D659" s="1">
        <v>45839</v>
      </c>
      <c r="E659" t="s">
        <v>1610</v>
      </c>
      <c r="F659" t="s">
        <v>1609</v>
      </c>
      <c r="G659" s="1">
        <v>45836.739733796298</v>
      </c>
      <c r="H659" t="s">
        <v>6969</v>
      </c>
    </row>
    <row r="660" spans="1:8" x14ac:dyDescent="0.25">
      <c r="A660" t="s">
        <v>3538</v>
      </c>
      <c r="B660" s="1">
        <v>45837</v>
      </c>
      <c r="C660" t="s">
        <v>1608</v>
      </c>
      <c r="D660" s="1">
        <v>45839</v>
      </c>
      <c r="E660" t="s">
        <v>1610</v>
      </c>
      <c r="F660" t="s">
        <v>1609</v>
      </c>
      <c r="G660" s="1">
        <v>45836.739733796298</v>
      </c>
      <c r="H660" t="s">
        <v>6970</v>
      </c>
    </row>
    <row r="661" spans="1:8" x14ac:dyDescent="0.25">
      <c r="A661" t="s">
        <v>3540</v>
      </c>
      <c r="B661" s="1">
        <v>45837</v>
      </c>
      <c r="C661" t="s">
        <v>1608</v>
      </c>
      <c r="D661" s="1">
        <v>45839</v>
      </c>
      <c r="E661" t="s">
        <v>1610</v>
      </c>
      <c r="F661" t="s">
        <v>1609</v>
      </c>
      <c r="G661" s="1">
        <v>45836.739733796298</v>
      </c>
      <c r="H661" t="s">
        <v>6971</v>
      </c>
    </row>
    <row r="662" spans="1:8" x14ac:dyDescent="0.25">
      <c r="A662" t="s">
        <v>3541</v>
      </c>
      <c r="B662" s="1">
        <v>45837</v>
      </c>
      <c r="C662" t="s">
        <v>1608</v>
      </c>
      <c r="D662" s="1">
        <v>45839</v>
      </c>
      <c r="E662" t="s">
        <v>1610</v>
      </c>
      <c r="F662" t="s">
        <v>1609</v>
      </c>
      <c r="G662" s="1">
        <v>45836.739733796298</v>
      </c>
      <c r="H662" t="s">
        <v>6972</v>
      </c>
    </row>
    <row r="663" spans="1:8" x14ac:dyDescent="0.25">
      <c r="A663" t="s">
        <v>3542</v>
      </c>
      <c r="B663" s="1">
        <v>45837</v>
      </c>
      <c r="C663" t="s">
        <v>1608</v>
      </c>
      <c r="D663" s="1">
        <v>45839</v>
      </c>
      <c r="E663" t="s">
        <v>1610</v>
      </c>
      <c r="F663" t="s">
        <v>1609</v>
      </c>
      <c r="G663" s="1">
        <v>45836.739733796298</v>
      </c>
      <c r="H663" t="s">
        <v>6973</v>
      </c>
    </row>
    <row r="664" spans="1:8" x14ac:dyDescent="0.25">
      <c r="A664" t="s">
        <v>2893</v>
      </c>
      <c r="B664" s="1">
        <v>45837</v>
      </c>
      <c r="C664" t="s">
        <v>1535</v>
      </c>
      <c r="D664" s="1">
        <v>45836</v>
      </c>
      <c r="E664" t="s">
        <v>1536</v>
      </c>
      <c r="F664" t="s">
        <v>1537</v>
      </c>
      <c r="G664" s="1">
        <v>45836.739733796298</v>
      </c>
      <c r="H664" t="s">
        <v>6974</v>
      </c>
    </row>
    <row r="665" spans="1:8" x14ac:dyDescent="0.25">
      <c r="A665" t="s">
        <v>4376</v>
      </c>
      <c r="B665" s="1">
        <v>45837</v>
      </c>
      <c r="C665" t="s">
        <v>1535</v>
      </c>
      <c r="D665" s="1">
        <v>45838</v>
      </c>
      <c r="E665" t="s">
        <v>1536</v>
      </c>
      <c r="F665" t="s">
        <v>1538</v>
      </c>
      <c r="G665" s="1">
        <v>45836.739733796298</v>
      </c>
      <c r="H665" t="s">
        <v>6975</v>
      </c>
    </row>
    <row r="666" spans="1:8" x14ac:dyDescent="0.25">
      <c r="A666" t="s">
        <v>4538</v>
      </c>
      <c r="B666" s="1">
        <v>45837</v>
      </c>
      <c r="C666" t="s">
        <v>1535</v>
      </c>
      <c r="D666" s="1">
        <v>45838</v>
      </c>
      <c r="E666" t="s">
        <v>1536</v>
      </c>
      <c r="F666" t="s">
        <v>1539</v>
      </c>
      <c r="G666" s="1">
        <v>45836.739733796298</v>
      </c>
      <c r="H666" t="s">
        <v>6976</v>
      </c>
    </row>
    <row r="667" spans="1:8" x14ac:dyDescent="0.25">
      <c r="A667" t="s">
        <v>4542</v>
      </c>
      <c r="B667" s="1">
        <v>45837</v>
      </c>
      <c r="C667" t="s">
        <v>1535</v>
      </c>
      <c r="D667" s="1">
        <v>45839</v>
      </c>
      <c r="E667" t="s">
        <v>1536</v>
      </c>
      <c r="F667" t="s">
        <v>1540</v>
      </c>
      <c r="G667" s="1">
        <v>45836.739733796298</v>
      </c>
      <c r="H667" t="s">
        <v>6977</v>
      </c>
    </row>
    <row r="668" spans="1:8" x14ac:dyDescent="0.25">
      <c r="A668" t="s">
        <v>4584</v>
      </c>
      <c r="B668" s="1">
        <v>45837</v>
      </c>
      <c r="C668" t="s">
        <v>1535</v>
      </c>
      <c r="D668" s="1">
        <v>45839</v>
      </c>
      <c r="E668" t="s">
        <v>1536</v>
      </c>
      <c r="F668" t="s">
        <v>1541</v>
      </c>
      <c r="G668" s="1">
        <v>45836.739733796298</v>
      </c>
      <c r="H668" t="s">
        <v>6978</v>
      </c>
    </row>
    <row r="669" spans="1:8" x14ac:dyDescent="0.25">
      <c r="A669" t="s">
        <v>4587</v>
      </c>
      <c r="B669" s="1">
        <v>45837</v>
      </c>
      <c r="C669" t="s">
        <v>1535</v>
      </c>
      <c r="D669" s="1">
        <v>45839</v>
      </c>
      <c r="E669" t="s">
        <v>1536</v>
      </c>
      <c r="F669" t="s">
        <v>1541</v>
      </c>
      <c r="G669" s="1">
        <v>45836.739733796298</v>
      </c>
      <c r="H669" t="s">
        <v>6979</v>
      </c>
    </row>
    <row r="670" spans="1:8" x14ac:dyDescent="0.25">
      <c r="A670" t="s">
        <v>4588</v>
      </c>
      <c r="B670" s="1">
        <v>45837</v>
      </c>
      <c r="C670" t="s">
        <v>1535</v>
      </c>
      <c r="D670" s="1">
        <v>45839</v>
      </c>
      <c r="E670" t="s">
        <v>1536</v>
      </c>
      <c r="F670" t="s">
        <v>1541</v>
      </c>
      <c r="G670" s="1">
        <v>45836.739733796298</v>
      </c>
      <c r="H670" t="s">
        <v>6980</v>
      </c>
    </row>
    <row r="671" spans="1:8" x14ac:dyDescent="0.25">
      <c r="A671" t="s">
        <v>4582</v>
      </c>
      <c r="B671" s="1">
        <v>45837</v>
      </c>
      <c r="C671" t="s">
        <v>1535</v>
      </c>
      <c r="D671" s="1">
        <v>45839</v>
      </c>
      <c r="E671" t="s">
        <v>1536</v>
      </c>
      <c r="F671" t="s">
        <v>1541</v>
      </c>
      <c r="G671" s="1">
        <v>45836.739733796298</v>
      </c>
      <c r="H671" t="s">
        <v>6981</v>
      </c>
    </row>
    <row r="672" spans="1:8" x14ac:dyDescent="0.25">
      <c r="A672" t="s">
        <v>4586</v>
      </c>
      <c r="B672" s="1">
        <v>45837</v>
      </c>
      <c r="C672" t="s">
        <v>1535</v>
      </c>
      <c r="D672" s="1">
        <v>45839</v>
      </c>
      <c r="E672" t="s">
        <v>1536</v>
      </c>
      <c r="F672" t="s">
        <v>1541</v>
      </c>
      <c r="G672" s="1">
        <v>45836.739733796298</v>
      </c>
      <c r="H672" t="s">
        <v>6982</v>
      </c>
    </row>
    <row r="673" spans="1:8" x14ac:dyDescent="0.25">
      <c r="A673" t="s">
        <v>4583</v>
      </c>
      <c r="B673" s="1">
        <v>45837</v>
      </c>
      <c r="C673" t="s">
        <v>1535</v>
      </c>
      <c r="D673" s="1">
        <v>45839</v>
      </c>
      <c r="E673" t="s">
        <v>1536</v>
      </c>
      <c r="F673" t="s">
        <v>1541</v>
      </c>
      <c r="G673" s="1">
        <v>45836.739733796298</v>
      </c>
      <c r="H673" t="s">
        <v>6983</v>
      </c>
    </row>
    <row r="674" spans="1:8" x14ac:dyDescent="0.25">
      <c r="A674" t="s">
        <v>4585</v>
      </c>
      <c r="B674" s="1">
        <v>45837</v>
      </c>
      <c r="C674" t="s">
        <v>1535</v>
      </c>
      <c r="D674" s="1">
        <v>45839</v>
      </c>
      <c r="E674" t="s">
        <v>1536</v>
      </c>
      <c r="F674" t="s">
        <v>1541</v>
      </c>
      <c r="G674" s="1">
        <v>45836.739733796298</v>
      </c>
      <c r="H674" t="s">
        <v>6984</v>
      </c>
    </row>
    <row r="675" spans="1:8" x14ac:dyDescent="0.25">
      <c r="A675" t="s">
        <v>4619</v>
      </c>
      <c r="B675" s="1">
        <v>45837</v>
      </c>
      <c r="C675" t="s">
        <v>1535</v>
      </c>
      <c r="D675" s="1">
        <v>45839</v>
      </c>
      <c r="E675" t="s">
        <v>1536</v>
      </c>
      <c r="F675" t="s">
        <v>1542</v>
      </c>
      <c r="G675" s="1">
        <v>45836.739733796298</v>
      </c>
      <c r="H675" t="s">
        <v>6985</v>
      </c>
    </row>
    <row r="676" spans="1:8" x14ac:dyDescent="0.25">
      <c r="A676" t="s">
        <v>4623</v>
      </c>
      <c r="B676" s="1">
        <v>45837</v>
      </c>
      <c r="C676" t="s">
        <v>1535</v>
      </c>
      <c r="D676" s="1">
        <v>45839</v>
      </c>
      <c r="E676" t="s">
        <v>1536</v>
      </c>
      <c r="F676" t="s">
        <v>1543</v>
      </c>
      <c r="G676" s="1">
        <v>45836.739733796298</v>
      </c>
      <c r="H676" t="s">
        <v>6986</v>
      </c>
    </row>
    <row r="677" spans="1:8" x14ac:dyDescent="0.25">
      <c r="A677" t="s">
        <v>4628</v>
      </c>
      <c r="B677" s="1">
        <v>45837</v>
      </c>
      <c r="C677" t="s">
        <v>1535</v>
      </c>
      <c r="D677" s="1">
        <v>45839</v>
      </c>
      <c r="E677" t="s">
        <v>1536</v>
      </c>
      <c r="F677" t="s">
        <v>1544</v>
      </c>
      <c r="G677" s="1">
        <v>45836.739733796298</v>
      </c>
      <c r="H677" t="s">
        <v>6987</v>
      </c>
    </row>
    <row r="678" spans="1:8" x14ac:dyDescent="0.25">
      <c r="A678" t="s">
        <v>5414</v>
      </c>
      <c r="B678" s="1">
        <v>45837</v>
      </c>
      <c r="C678" t="s">
        <v>1535</v>
      </c>
      <c r="D678" s="1">
        <v>45839</v>
      </c>
      <c r="E678" t="s">
        <v>1536</v>
      </c>
      <c r="F678" t="s">
        <v>1545</v>
      </c>
      <c r="G678" s="1">
        <v>45836.739733796298</v>
      </c>
      <c r="H678" t="s">
        <v>6988</v>
      </c>
    </row>
    <row r="679" spans="1:8" x14ac:dyDescent="0.25">
      <c r="A679" t="s">
        <v>4581</v>
      </c>
      <c r="B679" s="1">
        <v>45837</v>
      </c>
      <c r="C679" t="s">
        <v>1535</v>
      </c>
      <c r="D679" s="1">
        <v>45839</v>
      </c>
      <c r="E679" t="s">
        <v>1536</v>
      </c>
      <c r="F679" t="s">
        <v>1547</v>
      </c>
      <c r="G679" s="1">
        <v>45836.739733796298</v>
      </c>
      <c r="H679" t="s">
        <v>6989</v>
      </c>
    </row>
    <row r="680" spans="1:8" x14ac:dyDescent="0.25">
      <c r="A680" t="s">
        <v>5488</v>
      </c>
      <c r="B680" s="1">
        <v>45837</v>
      </c>
      <c r="C680" t="s">
        <v>1535</v>
      </c>
      <c r="D680" s="1">
        <v>45841</v>
      </c>
      <c r="E680" t="s">
        <v>1536</v>
      </c>
      <c r="F680" t="s">
        <v>1548</v>
      </c>
      <c r="G680" s="1">
        <v>45836.739733796298</v>
      </c>
      <c r="H680" t="s">
        <v>6990</v>
      </c>
    </row>
    <row r="681" spans="1:8" x14ac:dyDescent="0.25">
      <c r="A681" t="s">
        <v>5415</v>
      </c>
      <c r="B681" s="1">
        <v>45837</v>
      </c>
      <c r="C681" t="s">
        <v>1535</v>
      </c>
      <c r="D681" s="1">
        <v>45841</v>
      </c>
      <c r="E681" t="s">
        <v>1536</v>
      </c>
      <c r="F681" t="s">
        <v>1549</v>
      </c>
      <c r="G681" s="1">
        <v>45836.739733796298</v>
      </c>
      <c r="H681" t="s">
        <v>6991</v>
      </c>
    </row>
    <row r="682" spans="1:8" x14ac:dyDescent="0.25">
      <c r="A682" t="s">
        <v>1775</v>
      </c>
      <c r="B682" s="1">
        <v>45837</v>
      </c>
      <c r="C682" t="s">
        <v>1546</v>
      </c>
      <c r="D682" s="1">
        <v>45835</v>
      </c>
      <c r="E682" t="s">
        <v>1536</v>
      </c>
      <c r="F682" t="s">
        <v>1537</v>
      </c>
      <c r="G682" s="1">
        <v>45836.739733796298</v>
      </c>
      <c r="H682" t="s">
        <v>6992</v>
      </c>
    </row>
    <row r="683" spans="1:8" x14ac:dyDescent="0.25">
      <c r="A683" t="s">
        <v>1905</v>
      </c>
      <c r="B683" s="1">
        <v>45837</v>
      </c>
      <c r="C683" t="s">
        <v>1546</v>
      </c>
      <c r="D683" s="1">
        <v>45838</v>
      </c>
      <c r="E683" t="s">
        <v>1536</v>
      </c>
      <c r="F683" t="s">
        <v>1538</v>
      </c>
      <c r="G683" s="1">
        <v>45836.739733796298</v>
      </c>
      <c r="H683" t="s">
        <v>6993</v>
      </c>
    </row>
    <row r="684" spans="1:8" x14ac:dyDescent="0.25">
      <c r="A684" t="s">
        <v>5435</v>
      </c>
      <c r="B684" s="1">
        <v>45837</v>
      </c>
      <c r="C684" t="s">
        <v>1546</v>
      </c>
      <c r="D684" s="1">
        <v>45838</v>
      </c>
      <c r="E684" t="s">
        <v>1536</v>
      </c>
      <c r="F684" t="s">
        <v>1538</v>
      </c>
      <c r="G684" s="1">
        <v>45836.739733796298</v>
      </c>
      <c r="H684" t="s">
        <v>6994</v>
      </c>
    </row>
    <row r="685" spans="1:8" x14ac:dyDescent="0.25">
      <c r="A685" t="s">
        <v>2892</v>
      </c>
      <c r="B685" s="1">
        <v>45837</v>
      </c>
      <c r="C685" t="s">
        <v>1546</v>
      </c>
      <c r="D685" s="1">
        <v>45838</v>
      </c>
      <c r="E685" t="s">
        <v>1536</v>
      </c>
      <c r="F685" t="s">
        <v>1539</v>
      </c>
      <c r="G685" s="1">
        <v>45836.739733796298</v>
      </c>
      <c r="H685" t="s">
        <v>6995</v>
      </c>
    </row>
    <row r="686" spans="1:8" x14ac:dyDescent="0.25">
      <c r="A686" t="s">
        <v>2364</v>
      </c>
      <c r="B686" s="1">
        <v>45837</v>
      </c>
      <c r="C686" t="s">
        <v>1546</v>
      </c>
      <c r="D686" s="1">
        <v>45838</v>
      </c>
      <c r="E686" t="s">
        <v>1536</v>
      </c>
      <c r="F686" t="s">
        <v>1540</v>
      </c>
      <c r="G686" s="1">
        <v>45836.739733796298</v>
      </c>
      <c r="H686" t="s">
        <v>6996</v>
      </c>
    </row>
    <row r="687" spans="1:8" x14ac:dyDescent="0.25">
      <c r="A687" t="s">
        <v>3482</v>
      </c>
      <c r="B687" s="1">
        <v>45837</v>
      </c>
      <c r="C687" t="s">
        <v>1546</v>
      </c>
      <c r="D687" s="1">
        <v>45839</v>
      </c>
      <c r="E687" t="s">
        <v>1536</v>
      </c>
      <c r="F687" t="s">
        <v>1541</v>
      </c>
      <c r="G687" s="1">
        <v>45836.739733796298</v>
      </c>
      <c r="H687" t="s">
        <v>6997</v>
      </c>
    </row>
    <row r="688" spans="1:8" x14ac:dyDescent="0.25">
      <c r="A688" t="s">
        <v>5404</v>
      </c>
      <c r="B688" s="1">
        <v>45837</v>
      </c>
      <c r="C688" t="s">
        <v>1546</v>
      </c>
      <c r="D688" s="1">
        <v>45839</v>
      </c>
      <c r="E688" t="s">
        <v>1536</v>
      </c>
      <c r="F688" t="s">
        <v>1541</v>
      </c>
      <c r="G688" s="1">
        <v>45836.739733796298</v>
      </c>
      <c r="H688" t="s">
        <v>6998</v>
      </c>
    </row>
    <row r="689" spans="1:8" x14ac:dyDescent="0.25">
      <c r="A689" t="s">
        <v>3529</v>
      </c>
      <c r="B689" s="1">
        <v>45837</v>
      </c>
      <c r="C689" t="s">
        <v>1546</v>
      </c>
      <c r="D689" s="1">
        <v>45839</v>
      </c>
      <c r="E689" t="s">
        <v>1536</v>
      </c>
      <c r="F689" t="s">
        <v>1542</v>
      </c>
      <c r="G689" s="1">
        <v>45836.739733796298</v>
      </c>
      <c r="H689" t="s">
        <v>6999</v>
      </c>
    </row>
    <row r="690" spans="1:8" x14ac:dyDescent="0.25">
      <c r="A690" t="s">
        <v>3594</v>
      </c>
      <c r="B690" s="1">
        <v>45837</v>
      </c>
      <c r="C690" t="s">
        <v>1546</v>
      </c>
      <c r="D690" s="1">
        <v>45839</v>
      </c>
      <c r="E690" t="s">
        <v>1536</v>
      </c>
      <c r="F690" t="s">
        <v>1543</v>
      </c>
      <c r="G690" s="1">
        <v>45836.739733796298</v>
      </c>
      <c r="H690" t="s">
        <v>7000</v>
      </c>
    </row>
    <row r="691" spans="1:8" x14ac:dyDescent="0.25">
      <c r="A691" t="s">
        <v>3595</v>
      </c>
      <c r="B691" s="1">
        <v>45837</v>
      </c>
      <c r="C691" t="s">
        <v>1546</v>
      </c>
      <c r="D691" s="1">
        <v>45839</v>
      </c>
      <c r="E691" t="s">
        <v>1536</v>
      </c>
      <c r="F691" t="s">
        <v>1543</v>
      </c>
      <c r="G691" s="1">
        <v>45836.739733796298</v>
      </c>
      <c r="H691" t="s">
        <v>7001</v>
      </c>
    </row>
    <row r="692" spans="1:8" x14ac:dyDescent="0.25">
      <c r="A692" t="s">
        <v>3596</v>
      </c>
      <c r="B692" s="1">
        <v>45837</v>
      </c>
      <c r="C692" t="s">
        <v>1546</v>
      </c>
      <c r="D692" s="1">
        <v>45839</v>
      </c>
      <c r="E692" t="s">
        <v>1536</v>
      </c>
      <c r="F692" t="s">
        <v>1543</v>
      </c>
      <c r="G692" s="1">
        <v>45836.739733796298</v>
      </c>
      <c r="H692" t="s">
        <v>7002</v>
      </c>
    </row>
    <row r="693" spans="1:8" x14ac:dyDescent="0.25">
      <c r="A693" t="s">
        <v>3604</v>
      </c>
      <c r="B693" s="1">
        <v>45837</v>
      </c>
      <c r="C693" t="s">
        <v>1546</v>
      </c>
      <c r="D693" s="1">
        <v>45839</v>
      </c>
      <c r="E693" t="s">
        <v>1536</v>
      </c>
      <c r="F693" t="s">
        <v>1543</v>
      </c>
      <c r="G693" s="1">
        <v>45836.739733796298</v>
      </c>
      <c r="H693" t="s">
        <v>7003</v>
      </c>
    </row>
    <row r="694" spans="1:8" x14ac:dyDescent="0.25">
      <c r="A694" t="s">
        <v>5445</v>
      </c>
      <c r="B694" s="1">
        <v>45837</v>
      </c>
      <c r="C694" t="s">
        <v>1546</v>
      </c>
      <c r="D694" s="1">
        <v>45839</v>
      </c>
      <c r="E694" t="s">
        <v>1536</v>
      </c>
      <c r="F694" t="s">
        <v>1543</v>
      </c>
      <c r="G694" s="1">
        <v>45836.739733796298</v>
      </c>
      <c r="H694" t="s">
        <v>7004</v>
      </c>
    </row>
    <row r="695" spans="1:8" x14ac:dyDescent="0.25">
      <c r="A695" t="s">
        <v>5472</v>
      </c>
      <c r="B695" s="1">
        <v>45837</v>
      </c>
      <c r="C695" t="s">
        <v>1546</v>
      </c>
      <c r="D695" s="1">
        <v>45839</v>
      </c>
      <c r="E695" t="s">
        <v>1536</v>
      </c>
      <c r="F695" t="s">
        <v>1543</v>
      </c>
      <c r="G695" s="1">
        <v>45836.739733796298</v>
      </c>
      <c r="H695" t="s">
        <v>7005</v>
      </c>
    </row>
    <row r="696" spans="1:8" x14ac:dyDescent="0.25">
      <c r="A696" t="s">
        <v>5444</v>
      </c>
      <c r="B696" s="1">
        <v>45837</v>
      </c>
      <c r="C696" t="s">
        <v>1546</v>
      </c>
      <c r="D696" s="1">
        <v>45839</v>
      </c>
      <c r="E696" t="s">
        <v>1536</v>
      </c>
      <c r="F696" t="s">
        <v>1543</v>
      </c>
      <c r="G696" s="1">
        <v>45836.739733796298</v>
      </c>
      <c r="H696" t="s">
        <v>7006</v>
      </c>
    </row>
    <row r="697" spans="1:8" x14ac:dyDescent="0.25">
      <c r="A697" t="s">
        <v>4592</v>
      </c>
      <c r="B697" s="1">
        <v>45837</v>
      </c>
      <c r="C697" t="s">
        <v>1546</v>
      </c>
      <c r="D697" s="1">
        <v>45839</v>
      </c>
      <c r="E697" t="s">
        <v>1536</v>
      </c>
      <c r="F697" t="s">
        <v>1544</v>
      </c>
      <c r="G697" s="1">
        <v>45836.739733796298</v>
      </c>
      <c r="H697" t="s">
        <v>7007</v>
      </c>
    </row>
    <row r="698" spans="1:8" x14ac:dyDescent="0.25">
      <c r="A698" t="s">
        <v>3537</v>
      </c>
      <c r="B698" s="1">
        <v>45837</v>
      </c>
      <c r="C698" t="s">
        <v>1546</v>
      </c>
      <c r="D698" s="1">
        <v>45839</v>
      </c>
      <c r="E698" t="s">
        <v>1536</v>
      </c>
      <c r="F698" t="s">
        <v>1544</v>
      </c>
      <c r="G698" s="1">
        <v>45836.739733796298</v>
      </c>
      <c r="H698" t="s">
        <v>7008</v>
      </c>
    </row>
    <row r="699" spans="1:8" x14ac:dyDescent="0.25">
      <c r="A699" t="s">
        <v>4591</v>
      </c>
      <c r="B699" s="1">
        <v>45837</v>
      </c>
      <c r="C699" t="s">
        <v>1546</v>
      </c>
      <c r="D699" s="1">
        <v>45839</v>
      </c>
      <c r="E699" t="s">
        <v>1536</v>
      </c>
      <c r="F699" t="s">
        <v>1544</v>
      </c>
      <c r="G699" s="1">
        <v>45836.739733796298</v>
      </c>
      <c r="H699" t="s">
        <v>7009</v>
      </c>
    </row>
    <row r="700" spans="1:8" x14ac:dyDescent="0.25">
      <c r="A700" t="s">
        <v>4600</v>
      </c>
      <c r="B700" s="1">
        <v>45837</v>
      </c>
      <c r="C700" t="s">
        <v>1546</v>
      </c>
      <c r="D700" s="1">
        <v>45839</v>
      </c>
      <c r="E700" t="s">
        <v>1536</v>
      </c>
      <c r="F700" t="s">
        <v>1544</v>
      </c>
      <c r="G700" s="1">
        <v>45836.739733796298</v>
      </c>
      <c r="H700" t="s">
        <v>7010</v>
      </c>
    </row>
    <row r="701" spans="1:8" x14ac:dyDescent="0.25">
      <c r="A701" t="s">
        <v>4593</v>
      </c>
      <c r="B701" s="1">
        <v>45837</v>
      </c>
      <c r="C701" t="s">
        <v>1546</v>
      </c>
      <c r="D701" s="1">
        <v>45839</v>
      </c>
      <c r="E701" t="s">
        <v>1536</v>
      </c>
      <c r="F701" t="s">
        <v>1544</v>
      </c>
      <c r="G701" s="1">
        <v>45836.739733796298</v>
      </c>
      <c r="H701" t="s">
        <v>7011</v>
      </c>
    </row>
    <row r="702" spans="1:8" x14ac:dyDescent="0.25">
      <c r="A702" t="s">
        <v>4598</v>
      </c>
      <c r="B702" s="1">
        <v>45837</v>
      </c>
      <c r="C702" t="s">
        <v>1546</v>
      </c>
      <c r="D702" s="1">
        <v>45839</v>
      </c>
      <c r="E702" t="s">
        <v>1536</v>
      </c>
      <c r="F702" t="s">
        <v>1544</v>
      </c>
      <c r="G702" s="1">
        <v>45836.739733796298</v>
      </c>
      <c r="H702" t="s">
        <v>7012</v>
      </c>
    </row>
    <row r="703" spans="1:8" x14ac:dyDescent="0.25">
      <c r="A703" t="s">
        <v>5464</v>
      </c>
      <c r="B703" s="1">
        <v>45837</v>
      </c>
      <c r="C703" t="s">
        <v>1546</v>
      </c>
      <c r="D703" s="1">
        <v>45839</v>
      </c>
      <c r="E703" t="s">
        <v>1536</v>
      </c>
      <c r="F703" t="s">
        <v>1544</v>
      </c>
      <c r="G703" s="1">
        <v>45836.739733796298</v>
      </c>
      <c r="H703" t="s">
        <v>7013</v>
      </c>
    </row>
    <row r="704" spans="1:8" x14ac:dyDescent="0.25">
      <c r="A704" t="s">
        <v>3485</v>
      </c>
      <c r="B704" s="1">
        <v>45837</v>
      </c>
      <c r="C704" t="s">
        <v>1546</v>
      </c>
      <c r="D704" s="1">
        <v>45839</v>
      </c>
      <c r="E704" t="s">
        <v>1536</v>
      </c>
      <c r="F704" t="s">
        <v>1545</v>
      </c>
      <c r="G704" s="1">
        <v>45836.739733796298</v>
      </c>
      <c r="H704" t="s">
        <v>7014</v>
      </c>
    </row>
    <row r="705" spans="1:8" x14ac:dyDescent="0.25">
      <c r="A705" t="s">
        <v>3588</v>
      </c>
      <c r="B705" s="1">
        <v>45837</v>
      </c>
      <c r="C705" t="s">
        <v>1546</v>
      </c>
      <c r="D705" s="1">
        <v>45839</v>
      </c>
      <c r="E705" t="s">
        <v>1536</v>
      </c>
      <c r="F705" t="s">
        <v>1545</v>
      </c>
      <c r="G705" s="1">
        <v>45836.739733796298</v>
      </c>
      <c r="H705" t="s">
        <v>7015</v>
      </c>
    </row>
    <row r="706" spans="1:8" x14ac:dyDescent="0.25">
      <c r="A706" t="s">
        <v>4549</v>
      </c>
      <c r="B706" s="1">
        <v>45837</v>
      </c>
      <c r="C706" t="s">
        <v>1546</v>
      </c>
      <c r="D706" s="1">
        <v>45839</v>
      </c>
      <c r="E706" t="s">
        <v>1536</v>
      </c>
      <c r="F706" t="s">
        <v>1545</v>
      </c>
      <c r="G706" s="1">
        <v>45836.739733796298</v>
      </c>
      <c r="H706" t="s">
        <v>7016</v>
      </c>
    </row>
    <row r="707" spans="1:8" x14ac:dyDescent="0.25">
      <c r="A707" t="s">
        <v>3558</v>
      </c>
      <c r="B707" s="1">
        <v>45837</v>
      </c>
      <c r="C707" t="s">
        <v>1546</v>
      </c>
      <c r="D707" s="1">
        <v>45839</v>
      </c>
      <c r="E707" t="s">
        <v>1536</v>
      </c>
      <c r="F707" t="s">
        <v>1545</v>
      </c>
      <c r="G707" s="1">
        <v>45836.739733796298</v>
      </c>
      <c r="H707" t="s">
        <v>7017</v>
      </c>
    </row>
    <row r="708" spans="1:8" x14ac:dyDescent="0.25">
      <c r="A708" t="s">
        <v>4550</v>
      </c>
      <c r="B708" s="1">
        <v>45837</v>
      </c>
      <c r="C708" t="s">
        <v>1546</v>
      </c>
      <c r="D708" s="1">
        <v>45839</v>
      </c>
      <c r="E708" t="s">
        <v>1536</v>
      </c>
      <c r="F708" t="s">
        <v>1545</v>
      </c>
      <c r="G708" s="1">
        <v>45836.739733796298</v>
      </c>
      <c r="H708" t="s">
        <v>7018</v>
      </c>
    </row>
    <row r="709" spans="1:8" x14ac:dyDescent="0.25">
      <c r="A709" t="s">
        <v>4551</v>
      </c>
      <c r="B709" s="1">
        <v>45837</v>
      </c>
      <c r="C709" t="s">
        <v>1546</v>
      </c>
      <c r="D709" s="1">
        <v>45839</v>
      </c>
      <c r="E709" t="s">
        <v>1536</v>
      </c>
      <c r="F709" t="s">
        <v>1545</v>
      </c>
      <c r="G709" s="1">
        <v>45836.739733796298</v>
      </c>
      <c r="H709" t="s">
        <v>7019</v>
      </c>
    </row>
    <row r="710" spans="1:8" x14ac:dyDescent="0.25">
      <c r="A710" t="s">
        <v>4554</v>
      </c>
      <c r="B710" s="1">
        <v>45837</v>
      </c>
      <c r="C710" t="s">
        <v>1546</v>
      </c>
      <c r="D710" s="1">
        <v>45839</v>
      </c>
      <c r="E710" t="s">
        <v>1536</v>
      </c>
      <c r="F710" t="s">
        <v>1545</v>
      </c>
      <c r="G710" s="1">
        <v>45836.739733796298</v>
      </c>
      <c r="H710" t="s">
        <v>7020</v>
      </c>
    </row>
    <row r="711" spans="1:8" x14ac:dyDescent="0.25">
      <c r="A711" t="s">
        <v>4555</v>
      </c>
      <c r="B711" s="1">
        <v>45837</v>
      </c>
      <c r="C711" t="s">
        <v>1546</v>
      </c>
      <c r="D711" s="1">
        <v>45839</v>
      </c>
      <c r="E711" t="s">
        <v>1536</v>
      </c>
      <c r="F711" t="s">
        <v>1545</v>
      </c>
      <c r="G711" s="1">
        <v>45836.739733796298</v>
      </c>
      <c r="H711" t="s">
        <v>7021</v>
      </c>
    </row>
    <row r="712" spans="1:8" x14ac:dyDescent="0.25">
      <c r="A712" t="s">
        <v>3557</v>
      </c>
      <c r="B712" s="1">
        <v>45837</v>
      </c>
      <c r="C712" t="s">
        <v>1546</v>
      </c>
      <c r="D712" s="1">
        <v>45839</v>
      </c>
      <c r="E712" t="s">
        <v>1536</v>
      </c>
      <c r="F712" t="s">
        <v>1545</v>
      </c>
      <c r="G712" s="1">
        <v>45836.739733796298</v>
      </c>
      <c r="H712" t="s">
        <v>7022</v>
      </c>
    </row>
    <row r="713" spans="1:8" x14ac:dyDescent="0.25">
      <c r="A713" t="s">
        <v>3556</v>
      </c>
      <c r="B713" s="1">
        <v>45837</v>
      </c>
      <c r="C713" t="s">
        <v>1546</v>
      </c>
      <c r="D713" s="1">
        <v>45839</v>
      </c>
      <c r="E713" t="s">
        <v>1536</v>
      </c>
      <c r="F713" t="s">
        <v>1545</v>
      </c>
      <c r="G713" s="1">
        <v>45836.739733796298</v>
      </c>
      <c r="H713" t="s">
        <v>7023</v>
      </c>
    </row>
    <row r="714" spans="1:8" x14ac:dyDescent="0.25">
      <c r="A714" t="s">
        <v>4548</v>
      </c>
      <c r="B714" s="1">
        <v>45837</v>
      </c>
      <c r="C714" t="s">
        <v>1546</v>
      </c>
      <c r="D714" s="1">
        <v>45839</v>
      </c>
      <c r="E714" t="s">
        <v>1536</v>
      </c>
      <c r="F714" t="s">
        <v>1545</v>
      </c>
      <c r="G714" s="1">
        <v>45836.739733796298</v>
      </c>
      <c r="H714" t="s">
        <v>7024</v>
      </c>
    </row>
    <row r="715" spans="1:8" x14ac:dyDescent="0.25">
      <c r="A715" t="s">
        <v>3553</v>
      </c>
      <c r="B715" s="1">
        <v>45837</v>
      </c>
      <c r="C715" t="s">
        <v>1546</v>
      </c>
      <c r="D715" s="1">
        <v>45839</v>
      </c>
      <c r="E715" t="s">
        <v>1536</v>
      </c>
      <c r="F715" t="s">
        <v>1545</v>
      </c>
      <c r="G715" s="1">
        <v>45836.739733796298</v>
      </c>
      <c r="H715" t="s">
        <v>7025</v>
      </c>
    </row>
    <row r="716" spans="1:8" x14ac:dyDescent="0.25">
      <c r="A716" t="s">
        <v>3554</v>
      </c>
      <c r="B716" s="1">
        <v>45837</v>
      </c>
      <c r="C716" t="s">
        <v>1546</v>
      </c>
      <c r="D716" s="1">
        <v>45839</v>
      </c>
      <c r="E716" t="s">
        <v>1536</v>
      </c>
      <c r="F716" t="s">
        <v>1545</v>
      </c>
      <c r="G716" s="1">
        <v>45836.739733796298</v>
      </c>
      <c r="H716" t="s">
        <v>7026</v>
      </c>
    </row>
    <row r="717" spans="1:8" x14ac:dyDescent="0.25">
      <c r="A717" t="s">
        <v>3551</v>
      </c>
      <c r="B717" s="1">
        <v>45837</v>
      </c>
      <c r="C717" t="s">
        <v>1546</v>
      </c>
      <c r="D717" s="1">
        <v>45839</v>
      </c>
      <c r="E717" t="s">
        <v>1536</v>
      </c>
      <c r="F717" t="s">
        <v>1545</v>
      </c>
      <c r="G717" s="1">
        <v>45836.739733796298</v>
      </c>
      <c r="H717" t="s">
        <v>7027</v>
      </c>
    </row>
    <row r="718" spans="1:8" x14ac:dyDescent="0.25">
      <c r="A718" t="s">
        <v>3589</v>
      </c>
      <c r="B718" s="1">
        <v>45837</v>
      </c>
      <c r="C718" t="s">
        <v>1546</v>
      </c>
      <c r="D718" s="1">
        <v>45839</v>
      </c>
      <c r="E718" t="s">
        <v>1536</v>
      </c>
      <c r="F718" t="s">
        <v>1545</v>
      </c>
      <c r="G718" s="1">
        <v>45836.739733796298</v>
      </c>
      <c r="H718" t="s">
        <v>7028</v>
      </c>
    </row>
    <row r="719" spans="1:8" x14ac:dyDescent="0.25">
      <c r="A719" t="s">
        <v>3552</v>
      </c>
      <c r="B719" s="1">
        <v>45837</v>
      </c>
      <c r="C719" t="s">
        <v>1546</v>
      </c>
      <c r="D719" s="1">
        <v>45839</v>
      </c>
      <c r="E719" t="s">
        <v>1536</v>
      </c>
      <c r="F719" t="s">
        <v>1545</v>
      </c>
      <c r="G719" s="1">
        <v>45836.739733796298</v>
      </c>
      <c r="H719" t="s">
        <v>7029</v>
      </c>
    </row>
    <row r="720" spans="1:8" x14ac:dyDescent="0.25">
      <c r="A720" t="s">
        <v>3555</v>
      </c>
      <c r="B720" s="1">
        <v>45837</v>
      </c>
      <c r="C720" t="s">
        <v>1546</v>
      </c>
      <c r="D720" s="1">
        <v>45839</v>
      </c>
      <c r="E720" t="s">
        <v>1536</v>
      </c>
      <c r="F720" t="s">
        <v>1545</v>
      </c>
      <c r="G720" s="1">
        <v>45836.739733796298</v>
      </c>
      <c r="H720" t="s">
        <v>7030</v>
      </c>
    </row>
    <row r="721" spans="1:8" x14ac:dyDescent="0.25">
      <c r="A721" t="s">
        <v>3490</v>
      </c>
      <c r="B721" s="1">
        <v>45837</v>
      </c>
      <c r="C721" t="s">
        <v>1546</v>
      </c>
      <c r="D721" s="1">
        <v>45839</v>
      </c>
      <c r="E721" t="s">
        <v>1536</v>
      </c>
      <c r="F721" t="s">
        <v>1545</v>
      </c>
      <c r="G721" s="1">
        <v>45836.739733796298</v>
      </c>
      <c r="H721" t="s">
        <v>7031</v>
      </c>
    </row>
    <row r="722" spans="1:8" x14ac:dyDescent="0.25">
      <c r="A722" t="s">
        <v>3486</v>
      </c>
      <c r="B722" s="1">
        <v>45837</v>
      </c>
      <c r="C722" t="s">
        <v>1546</v>
      </c>
      <c r="D722" s="1">
        <v>45839</v>
      </c>
      <c r="E722" t="s">
        <v>1536</v>
      </c>
      <c r="F722" t="s">
        <v>1545</v>
      </c>
      <c r="G722" s="1">
        <v>45836.739733796298</v>
      </c>
      <c r="H722" t="s">
        <v>7032</v>
      </c>
    </row>
    <row r="723" spans="1:8" x14ac:dyDescent="0.25">
      <c r="A723" t="s">
        <v>3487</v>
      </c>
      <c r="B723" s="1">
        <v>45837</v>
      </c>
      <c r="C723" t="s">
        <v>1546</v>
      </c>
      <c r="D723" s="1">
        <v>45839</v>
      </c>
      <c r="E723" t="s">
        <v>1536</v>
      </c>
      <c r="F723" t="s">
        <v>1545</v>
      </c>
      <c r="G723" s="1">
        <v>45836.739733796298</v>
      </c>
      <c r="H723" t="s">
        <v>7033</v>
      </c>
    </row>
    <row r="724" spans="1:8" x14ac:dyDescent="0.25">
      <c r="A724" t="s">
        <v>3488</v>
      </c>
      <c r="B724" s="1">
        <v>45837</v>
      </c>
      <c r="C724" t="s">
        <v>1546</v>
      </c>
      <c r="D724" s="1">
        <v>45839</v>
      </c>
      <c r="E724" t="s">
        <v>1536</v>
      </c>
      <c r="F724" t="s">
        <v>1545</v>
      </c>
      <c r="G724" s="1">
        <v>45836.739733796298</v>
      </c>
      <c r="H724" t="s">
        <v>7034</v>
      </c>
    </row>
    <row r="725" spans="1:8" x14ac:dyDescent="0.25">
      <c r="A725" t="s">
        <v>3489</v>
      </c>
      <c r="B725" s="1">
        <v>45837</v>
      </c>
      <c r="C725" t="s">
        <v>1546</v>
      </c>
      <c r="D725" s="1">
        <v>45839</v>
      </c>
      <c r="E725" t="s">
        <v>1536</v>
      </c>
      <c r="F725" t="s">
        <v>1545</v>
      </c>
      <c r="G725" s="1">
        <v>45836.739733796298</v>
      </c>
      <c r="H725" t="s">
        <v>7035</v>
      </c>
    </row>
    <row r="726" spans="1:8" x14ac:dyDescent="0.25">
      <c r="A726" t="s">
        <v>3493</v>
      </c>
      <c r="B726" s="1">
        <v>45837</v>
      </c>
      <c r="C726" t="s">
        <v>1546</v>
      </c>
      <c r="D726" s="1">
        <v>45839</v>
      </c>
      <c r="E726" t="s">
        <v>1536</v>
      </c>
      <c r="F726" t="s">
        <v>1545</v>
      </c>
      <c r="G726" s="1">
        <v>45836.739733796298</v>
      </c>
      <c r="H726" t="s">
        <v>7036</v>
      </c>
    </row>
    <row r="727" spans="1:8" x14ac:dyDescent="0.25">
      <c r="A727" t="s">
        <v>3590</v>
      </c>
      <c r="B727" s="1">
        <v>45837</v>
      </c>
      <c r="C727" t="s">
        <v>1546</v>
      </c>
      <c r="D727" s="1">
        <v>45839</v>
      </c>
      <c r="E727" t="s">
        <v>1536</v>
      </c>
      <c r="F727" t="s">
        <v>1545</v>
      </c>
      <c r="G727" s="1">
        <v>45836.739733796298</v>
      </c>
      <c r="H727" t="s">
        <v>7037</v>
      </c>
    </row>
    <row r="728" spans="1:8" x14ac:dyDescent="0.25">
      <c r="A728" t="s">
        <v>3492</v>
      </c>
      <c r="B728" s="1">
        <v>45837</v>
      </c>
      <c r="C728" t="s">
        <v>1546</v>
      </c>
      <c r="D728" s="1">
        <v>45839</v>
      </c>
      <c r="E728" t="s">
        <v>1536</v>
      </c>
      <c r="F728" t="s">
        <v>1545</v>
      </c>
      <c r="G728" s="1">
        <v>45836.739733796298</v>
      </c>
      <c r="H728" t="s">
        <v>7038</v>
      </c>
    </row>
    <row r="729" spans="1:8" x14ac:dyDescent="0.25">
      <c r="A729" t="s">
        <v>3495</v>
      </c>
      <c r="B729" s="1">
        <v>45837</v>
      </c>
      <c r="C729" t="s">
        <v>1546</v>
      </c>
      <c r="D729" s="1">
        <v>45839</v>
      </c>
      <c r="E729" t="s">
        <v>1536</v>
      </c>
      <c r="F729" t="s">
        <v>1545</v>
      </c>
      <c r="G729" s="1">
        <v>45836.739733796298</v>
      </c>
      <c r="H729" t="s">
        <v>7039</v>
      </c>
    </row>
    <row r="730" spans="1:8" x14ac:dyDescent="0.25">
      <c r="A730" t="s">
        <v>3491</v>
      </c>
      <c r="B730" s="1">
        <v>45837</v>
      </c>
      <c r="C730" t="s">
        <v>1546</v>
      </c>
      <c r="D730" s="1">
        <v>45839</v>
      </c>
      <c r="E730" t="s">
        <v>1536</v>
      </c>
      <c r="F730" t="s">
        <v>1545</v>
      </c>
      <c r="G730" s="1">
        <v>45836.739733796298</v>
      </c>
      <c r="H730" t="s">
        <v>7040</v>
      </c>
    </row>
    <row r="731" spans="1:8" x14ac:dyDescent="0.25">
      <c r="A731" t="s">
        <v>3497</v>
      </c>
      <c r="B731" s="1">
        <v>45837</v>
      </c>
      <c r="C731" t="s">
        <v>1546</v>
      </c>
      <c r="D731" s="1">
        <v>45839</v>
      </c>
      <c r="E731" t="s">
        <v>1536</v>
      </c>
      <c r="F731" t="s">
        <v>1545</v>
      </c>
      <c r="G731" s="1">
        <v>45836.739733796298</v>
      </c>
      <c r="H731" t="s">
        <v>7041</v>
      </c>
    </row>
    <row r="732" spans="1:8" x14ac:dyDescent="0.25">
      <c r="A732" t="s">
        <v>3499</v>
      </c>
      <c r="B732" s="1">
        <v>45837</v>
      </c>
      <c r="C732" t="s">
        <v>1546</v>
      </c>
      <c r="D732" s="1">
        <v>45839</v>
      </c>
      <c r="E732" t="s">
        <v>1536</v>
      </c>
      <c r="F732" t="s">
        <v>1545</v>
      </c>
      <c r="G732" s="1">
        <v>45836.739733796298</v>
      </c>
      <c r="H732" t="s">
        <v>7042</v>
      </c>
    </row>
    <row r="733" spans="1:8" x14ac:dyDescent="0.25">
      <c r="A733" t="s">
        <v>3498</v>
      </c>
      <c r="B733" s="1">
        <v>45837</v>
      </c>
      <c r="C733" t="s">
        <v>1546</v>
      </c>
      <c r="D733" s="1">
        <v>45839</v>
      </c>
      <c r="E733" t="s">
        <v>1536</v>
      </c>
      <c r="F733" t="s">
        <v>1545</v>
      </c>
      <c r="G733" s="1">
        <v>45836.739733796298</v>
      </c>
      <c r="H733" t="s">
        <v>7043</v>
      </c>
    </row>
    <row r="734" spans="1:8" x14ac:dyDescent="0.25">
      <c r="A734" t="s">
        <v>3494</v>
      </c>
      <c r="B734" s="1">
        <v>45837</v>
      </c>
      <c r="C734" t="s">
        <v>1546</v>
      </c>
      <c r="D734" s="1">
        <v>45839</v>
      </c>
      <c r="E734" t="s">
        <v>1536</v>
      </c>
      <c r="F734" t="s">
        <v>1545</v>
      </c>
      <c r="G734" s="1">
        <v>45836.739733796298</v>
      </c>
      <c r="H734" t="s">
        <v>7044</v>
      </c>
    </row>
    <row r="735" spans="1:8" x14ac:dyDescent="0.25">
      <c r="A735" t="s">
        <v>3496</v>
      </c>
      <c r="B735" s="1">
        <v>45837</v>
      </c>
      <c r="C735" t="s">
        <v>1546</v>
      </c>
      <c r="D735" s="1">
        <v>45839</v>
      </c>
      <c r="E735" t="s">
        <v>1536</v>
      </c>
      <c r="F735" t="s">
        <v>1545</v>
      </c>
      <c r="G735" s="1">
        <v>45836.739733796298</v>
      </c>
      <c r="H735" t="s">
        <v>7045</v>
      </c>
    </row>
    <row r="736" spans="1:8" x14ac:dyDescent="0.25">
      <c r="A736" t="s">
        <v>3514</v>
      </c>
      <c r="B736" s="1">
        <v>45837</v>
      </c>
      <c r="C736" t="s">
        <v>1546</v>
      </c>
      <c r="D736" s="1">
        <v>45839</v>
      </c>
      <c r="E736" t="s">
        <v>1536</v>
      </c>
      <c r="F736" t="s">
        <v>1547</v>
      </c>
      <c r="G736" s="1">
        <v>45836.739733796298</v>
      </c>
      <c r="H736" t="s">
        <v>7046</v>
      </c>
    </row>
    <row r="737" spans="1:8" x14ac:dyDescent="0.25">
      <c r="A737" t="s">
        <v>3521</v>
      </c>
      <c r="B737" s="1">
        <v>45837</v>
      </c>
      <c r="C737" t="s">
        <v>1546</v>
      </c>
      <c r="D737" s="1">
        <v>45839</v>
      </c>
      <c r="E737" t="s">
        <v>1536</v>
      </c>
      <c r="F737" t="s">
        <v>1547</v>
      </c>
      <c r="G737" s="1">
        <v>45836.739733796298</v>
      </c>
      <c r="H737" t="s">
        <v>7047</v>
      </c>
    </row>
    <row r="738" spans="1:8" x14ac:dyDescent="0.25">
      <c r="A738" t="s">
        <v>4625</v>
      </c>
      <c r="B738" s="1">
        <v>45837</v>
      </c>
      <c r="C738" t="s">
        <v>1546</v>
      </c>
      <c r="D738" s="1">
        <v>45839</v>
      </c>
      <c r="E738" t="s">
        <v>1536</v>
      </c>
      <c r="F738" t="s">
        <v>1548</v>
      </c>
      <c r="G738" s="1">
        <v>45836.739733796298</v>
      </c>
      <c r="H738" t="s">
        <v>7048</v>
      </c>
    </row>
    <row r="739" spans="1:8" x14ac:dyDescent="0.25">
      <c r="A739" t="s">
        <v>5424</v>
      </c>
      <c r="B739" s="1">
        <v>45837</v>
      </c>
      <c r="C739" t="s">
        <v>1546</v>
      </c>
      <c r="D739" s="1">
        <v>45841</v>
      </c>
      <c r="E739" t="s">
        <v>1536</v>
      </c>
      <c r="F739" t="s">
        <v>1549</v>
      </c>
      <c r="G739" s="1">
        <v>45836.739733796298</v>
      </c>
      <c r="H739" t="s">
        <v>7049</v>
      </c>
    </row>
    <row r="740" spans="1:8" x14ac:dyDescent="0.25">
      <c r="A740" t="s">
        <v>5463</v>
      </c>
      <c r="B740" s="1">
        <v>45837</v>
      </c>
      <c r="C740" t="s">
        <v>1546</v>
      </c>
      <c r="D740" s="1">
        <v>45841</v>
      </c>
      <c r="E740" t="s">
        <v>1536</v>
      </c>
      <c r="F740" t="s">
        <v>1550</v>
      </c>
      <c r="G740" s="1">
        <v>45836.739733796298</v>
      </c>
      <c r="H740" t="s">
        <v>7050</v>
      </c>
    </row>
    <row r="741" spans="1:8" x14ac:dyDescent="0.25">
      <c r="A741" t="s">
        <v>4111</v>
      </c>
      <c r="B741" s="1">
        <v>45837</v>
      </c>
      <c r="C741" t="s">
        <v>3694</v>
      </c>
      <c r="D741" s="1">
        <v>45838</v>
      </c>
      <c r="E741" t="s">
        <v>1618</v>
      </c>
      <c r="F741" t="s">
        <v>1609</v>
      </c>
      <c r="G741" s="1">
        <v>45836.739733796298</v>
      </c>
      <c r="H741" t="s">
        <v>7051</v>
      </c>
    </row>
    <row r="742" spans="1:8" x14ac:dyDescent="0.25">
      <c r="A742" t="s">
        <v>804</v>
      </c>
      <c r="B742" s="1">
        <v>45837</v>
      </c>
      <c r="C742" t="s">
        <v>3694</v>
      </c>
      <c r="D742" s="1">
        <v>45841</v>
      </c>
      <c r="E742" t="s">
        <v>1618</v>
      </c>
      <c r="F742" t="s">
        <v>1609</v>
      </c>
      <c r="G742" s="1">
        <v>45836.739733796298</v>
      </c>
      <c r="H742" t="s">
        <v>7052</v>
      </c>
    </row>
    <row r="743" spans="1:8" x14ac:dyDescent="0.25">
      <c r="A743" t="s">
        <v>805</v>
      </c>
      <c r="B743" s="1">
        <v>45837</v>
      </c>
      <c r="C743" t="s">
        <v>3694</v>
      </c>
      <c r="D743" s="1">
        <v>45841</v>
      </c>
      <c r="E743" t="s">
        <v>1618</v>
      </c>
      <c r="F743" t="s">
        <v>1609</v>
      </c>
      <c r="G743" s="1">
        <v>45836.739733796298</v>
      </c>
      <c r="H743" t="s">
        <v>7053</v>
      </c>
    </row>
    <row r="744" spans="1:8" x14ac:dyDescent="0.25">
      <c r="A744" t="s">
        <v>6890</v>
      </c>
      <c r="B744" s="1">
        <v>45837</v>
      </c>
      <c r="C744" t="s">
        <v>3694</v>
      </c>
      <c r="D744" s="1">
        <v>45864</v>
      </c>
      <c r="E744" t="s">
        <v>1618</v>
      </c>
      <c r="F744" t="s">
        <v>1609</v>
      </c>
      <c r="G744" s="1">
        <v>45836.739733796298</v>
      </c>
      <c r="H744" t="s">
        <v>7054</v>
      </c>
    </row>
    <row r="745" spans="1:8" x14ac:dyDescent="0.25">
      <c r="A745" t="s">
        <v>823</v>
      </c>
      <c r="B745" s="1">
        <v>45837</v>
      </c>
      <c r="C745" t="s">
        <v>3694</v>
      </c>
      <c r="D745" s="1">
        <v>45834</v>
      </c>
      <c r="E745" t="s">
        <v>1617</v>
      </c>
      <c r="F745" t="s">
        <v>1609</v>
      </c>
      <c r="G745" s="1">
        <v>45836.739733796298</v>
      </c>
      <c r="H745" t="s">
        <v>7055</v>
      </c>
    </row>
    <row r="746" spans="1:8" x14ac:dyDescent="0.25">
      <c r="A746" t="s">
        <v>848</v>
      </c>
      <c r="B746" s="1">
        <v>45837</v>
      </c>
      <c r="C746" t="s">
        <v>3694</v>
      </c>
      <c r="D746" s="1">
        <v>45834</v>
      </c>
      <c r="E746" t="s">
        <v>1617</v>
      </c>
      <c r="F746" t="s">
        <v>1609</v>
      </c>
      <c r="G746" s="1">
        <v>45836.739733796298</v>
      </c>
      <c r="H746" t="s">
        <v>7056</v>
      </c>
    </row>
    <row r="747" spans="1:8" x14ac:dyDescent="0.25">
      <c r="A747" t="s">
        <v>879</v>
      </c>
      <c r="B747" s="1">
        <v>45837</v>
      </c>
      <c r="C747" t="s">
        <v>3694</v>
      </c>
      <c r="D747" s="1">
        <v>45834</v>
      </c>
      <c r="E747" t="s">
        <v>1617</v>
      </c>
      <c r="F747" t="s">
        <v>1609</v>
      </c>
      <c r="G747" s="1">
        <v>45836.739733796298</v>
      </c>
      <c r="H747" t="s">
        <v>7057</v>
      </c>
    </row>
    <row r="748" spans="1:8" x14ac:dyDescent="0.25">
      <c r="A748" t="s">
        <v>847</v>
      </c>
      <c r="B748" s="1">
        <v>45837</v>
      </c>
      <c r="C748" t="s">
        <v>3694</v>
      </c>
      <c r="D748" s="1">
        <v>45834</v>
      </c>
      <c r="E748" t="s">
        <v>1617</v>
      </c>
      <c r="F748" t="s">
        <v>1609</v>
      </c>
      <c r="G748" s="1">
        <v>45836.739733796298</v>
      </c>
      <c r="H748" t="s">
        <v>7058</v>
      </c>
    </row>
    <row r="749" spans="1:8" x14ac:dyDescent="0.25">
      <c r="A749" t="s">
        <v>4112</v>
      </c>
      <c r="B749" s="1">
        <v>45837</v>
      </c>
      <c r="C749" t="s">
        <v>3694</v>
      </c>
      <c r="D749" s="1">
        <v>45838</v>
      </c>
      <c r="E749" t="s">
        <v>1617</v>
      </c>
      <c r="F749" t="s">
        <v>1609</v>
      </c>
      <c r="G749" s="1">
        <v>45836.739733796298</v>
      </c>
      <c r="H749" t="s">
        <v>7059</v>
      </c>
    </row>
    <row r="750" spans="1:8" x14ac:dyDescent="0.25">
      <c r="A750" t="s">
        <v>4113</v>
      </c>
      <c r="B750" s="1">
        <v>45837</v>
      </c>
      <c r="C750" t="s">
        <v>3694</v>
      </c>
      <c r="D750" s="1">
        <v>45838</v>
      </c>
      <c r="E750" t="s">
        <v>1617</v>
      </c>
      <c r="F750" t="s">
        <v>1609</v>
      </c>
      <c r="G750" s="1">
        <v>45836.739733796298</v>
      </c>
      <c r="H750" t="s">
        <v>7060</v>
      </c>
    </row>
    <row r="751" spans="1:8" x14ac:dyDescent="0.25">
      <c r="A751" t="s">
        <v>1913</v>
      </c>
      <c r="B751" s="1">
        <v>45837</v>
      </c>
      <c r="C751" t="s">
        <v>3694</v>
      </c>
      <c r="D751" s="1">
        <v>45838</v>
      </c>
      <c r="E751" t="s">
        <v>1617</v>
      </c>
      <c r="F751" t="s">
        <v>1609</v>
      </c>
      <c r="G751" s="1">
        <v>45836.739733796298</v>
      </c>
      <c r="H751" t="s">
        <v>7061</v>
      </c>
    </row>
    <row r="752" spans="1:8" x14ac:dyDescent="0.25">
      <c r="A752" t="s">
        <v>1789</v>
      </c>
      <c r="B752" s="1">
        <v>45837</v>
      </c>
      <c r="C752" t="s">
        <v>3694</v>
      </c>
      <c r="D752" s="1">
        <v>45838</v>
      </c>
      <c r="E752" t="s">
        <v>1617</v>
      </c>
      <c r="F752" t="s">
        <v>1609</v>
      </c>
      <c r="G752" s="1">
        <v>45836.739733796298</v>
      </c>
      <c r="H752" t="s">
        <v>7062</v>
      </c>
    </row>
    <row r="753" spans="1:8" x14ac:dyDescent="0.25">
      <c r="A753" t="s">
        <v>3220</v>
      </c>
      <c r="B753" s="1">
        <v>45837</v>
      </c>
      <c r="C753" t="s">
        <v>3694</v>
      </c>
      <c r="D753" s="1">
        <v>45838</v>
      </c>
      <c r="E753" t="s">
        <v>1617</v>
      </c>
      <c r="F753" t="s">
        <v>1609</v>
      </c>
      <c r="G753" s="1">
        <v>45836.739733796298</v>
      </c>
      <c r="H753" t="s">
        <v>7063</v>
      </c>
    </row>
    <row r="754" spans="1:8" x14ac:dyDescent="0.25">
      <c r="A754" t="s">
        <v>2979</v>
      </c>
      <c r="B754" s="1">
        <v>45837</v>
      </c>
      <c r="C754" t="s">
        <v>3694</v>
      </c>
      <c r="D754" s="1">
        <v>45838</v>
      </c>
      <c r="E754" t="s">
        <v>1617</v>
      </c>
      <c r="F754" t="s">
        <v>1609</v>
      </c>
      <c r="G754" s="1">
        <v>45836.739733796298</v>
      </c>
      <c r="H754" t="s">
        <v>7064</v>
      </c>
    </row>
    <row r="755" spans="1:8" x14ac:dyDescent="0.25">
      <c r="A755" t="s">
        <v>1051</v>
      </c>
      <c r="B755" s="1">
        <v>45837</v>
      </c>
      <c r="C755" t="s">
        <v>3694</v>
      </c>
      <c r="D755" s="1">
        <v>45838</v>
      </c>
      <c r="E755" t="s">
        <v>1617</v>
      </c>
      <c r="F755" t="s">
        <v>1609</v>
      </c>
      <c r="G755" s="1">
        <v>45836.739733796298</v>
      </c>
      <c r="H755" t="s">
        <v>7065</v>
      </c>
    </row>
    <row r="756" spans="1:8" x14ac:dyDescent="0.25">
      <c r="A756" t="s">
        <v>2661</v>
      </c>
      <c r="B756" s="1">
        <v>45837</v>
      </c>
      <c r="C756" t="s">
        <v>3694</v>
      </c>
      <c r="D756" s="1">
        <v>45838</v>
      </c>
      <c r="E756" t="s">
        <v>1617</v>
      </c>
      <c r="F756" t="s">
        <v>1609</v>
      </c>
      <c r="G756" s="1">
        <v>45836.739733796298</v>
      </c>
      <c r="H756" t="s">
        <v>7066</v>
      </c>
    </row>
    <row r="757" spans="1:8" x14ac:dyDescent="0.25">
      <c r="A757" t="s">
        <v>1798</v>
      </c>
      <c r="B757" s="1">
        <v>45837</v>
      </c>
      <c r="C757" t="s">
        <v>3694</v>
      </c>
      <c r="D757" s="1">
        <v>45838</v>
      </c>
      <c r="E757" t="s">
        <v>1617</v>
      </c>
      <c r="F757" t="s">
        <v>1609</v>
      </c>
      <c r="G757" s="1">
        <v>45836.739733796298</v>
      </c>
      <c r="H757" t="s">
        <v>7067</v>
      </c>
    </row>
    <row r="758" spans="1:8" x14ac:dyDescent="0.25">
      <c r="A758" t="s">
        <v>4556</v>
      </c>
      <c r="B758" s="1">
        <v>45837</v>
      </c>
      <c r="C758" t="s">
        <v>3694</v>
      </c>
      <c r="D758" s="1">
        <v>45839</v>
      </c>
      <c r="E758" t="s">
        <v>1617</v>
      </c>
      <c r="F758" t="s">
        <v>1609</v>
      </c>
      <c r="G758" s="1">
        <v>45836.739733796298</v>
      </c>
      <c r="H758" t="s">
        <v>7068</v>
      </c>
    </row>
    <row r="759" spans="1:8" x14ac:dyDescent="0.25">
      <c r="A759" t="s">
        <v>1135</v>
      </c>
      <c r="B759" s="1">
        <v>45837</v>
      </c>
      <c r="C759" t="s">
        <v>3694</v>
      </c>
      <c r="D759" s="1">
        <v>45840</v>
      </c>
      <c r="E759" t="s">
        <v>1617</v>
      </c>
      <c r="F759" t="s">
        <v>1609</v>
      </c>
      <c r="G759" s="1">
        <v>45836.739733796298</v>
      </c>
      <c r="H759" t="s">
        <v>7069</v>
      </c>
    </row>
    <row r="760" spans="1:8" x14ac:dyDescent="0.25">
      <c r="A760" t="s">
        <v>1318</v>
      </c>
      <c r="B760" s="1">
        <v>45837</v>
      </c>
      <c r="C760" t="s">
        <v>3694</v>
      </c>
      <c r="D760" s="1">
        <v>45834</v>
      </c>
      <c r="E760" t="s">
        <v>1610</v>
      </c>
      <c r="F760" t="s">
        <v>1609</v>
      </c>
      <c r="G760" s="1">
        <v>45836.739733796298</v>
      </c>
      <c r="H760" t="s">
        <v>7070</v>
      </c>
    </row>
    <row r="761" spans="1:8" x14ac:dyDescent="0.25">
      <c r="A761" t="s">
        <v>840</v>
      </c>
      <c r="B761" s="1">
        <v>45837</v>
      </c>
      <c r="C761" t="s">
        <v>3694</v>
      </c>
      <c r="D761" s="1">
        <v>45834</v>
      </c>
      <c r="E761" t="s">
        <v>1610</v>
      </c>
      <c r="F761" t="s">
        <v>1609</v>
      </c>
      <c r="G761" s="1">
        <v>45836.739733796298</v>
      </c>
      <c r="H761" t="s">
        <v>7071</v>
      </c>
    </row>
    <row r="762" spans="1:8" x14ac:dyDescent="0.25">
      <c r="A762" t="s">
        <v>1811</v>
      </c>
      <c r="B762" s="1">
        <v>45837</v>
      </c>
      <c r="C762" t="s">
        <v>3694</v>
      </c>
      <c r="D762" s="1">
        <v>45838</v>
      </c>
      <c r="E762" t="s">
        <v>1610</v>
      </c>
      <c r="F762" t="s">
        <v>1609</v>
      </c>
      <c r="G762" s="1">
        <v>45836.739733796298</v>
      </c>
      <c r="H762" t="s">
        <v>7072</v>
      </c>
    </row>
    <row r="763" spans="1:8" x14ac:dyDescent="0.25">
      <c r="A763" t="s">
        <v>2978</v>
      </c>
      <c r="B763" s="1">
        <v>45837</v>
      </c>
      <c r="C763" t="s">
        <v>3694</v>
      </c>
      <c r="D763" s="1">
        <v>45838</v>
      </c>
      <c r="E763" t="s">
        <v>1610</v>
      </c>
      <c r="F763" t="s">
        <v>1609</v>
      </c>
      <c r="G763" s="1">
        <v>45836.739733796298</v>
      </c>
      <c r="H763" t="s">
        <v>7073</v>
      </c>
    </row>
    <row r="764" spans="1:8" x14ac:dyDescent="0.25">
      <c r="A764" t="s">
        <v>1256</v>
      </c>
      <c r="B764" s="1">
        <v>45837</v>
      </c>
      <c r="C764" t="s">
        <v>3694</v>
      </c>
      <c r="D764" s="1">
        <v>45838</v>
      </c>
      <c r="E764" t="s">
        <v>1610</v>
      </c>
      <c r="F764" t="s">
        <v>1609</v>
      </c>
      <c r="G764" s="1">
        <v>45836.739733796298</v>
      </c>
      <c r="H764" t="s">
        <v>7074</v>
      </c>
    </row>
    <row r="765" spans="1:8" x14ac:dyDescent="0.25">
      <c r="A765" t="s">
        <v>2708</v>
      </c>
      <c r="B765" s="1">
        <v>45837</v>
      </c>
      <c r="C765" t="s">
        <v>3694</v>
      </c>
      <c r="D765" s="1">
        <v>45838</v>
      </c>
      <c r="E765" t="s">
        <v>1610</v>
      </c>
      <c r="F765" t="s">
        <v>1609</v>
      </c>
      <c r="G765" s="1">
        <v>45836.739733796298</v>
      </c>
      <c r="H765" t="s">
        <v>7075</v>
      </c>
    </row>
    <row r="766" spans="1:8" x14ac:dyDescent="0.25">
      <c r="A766" t="s">
        <v>2954</v>
      </c>
      <c r="B766" s="1">
        <v>45837</v>
      </c>
      <c r="C766" t="s">
        <v>3694</v>
      </c>
      <c r="D766" s="1">
        <v>45835</v>
      </c>
      <c r="E766" t="s">
        <v>1536</v>
      </c>
      <c r="F766" t="s">
        <v>1537</v>
      </c>
      <c r="G766" s="1">
        <v>45836.739733796298</v>
      </c>
      <c r="H766" t="s">
        <v>7076</v>
      </c>
    </row>
    <row r="767" spans="1:8" x14ac:dyDescent="0.25">
      <c r="A767" t="s">
        <v>3188</v>
      </c>
      <c r="B767" s="1">
        <v>45837</v>
      </c>
      <c r="C767" t="s">
        <v>3694</v>
      </c>
      <c r="D767" s="1">
        <v>45836</v>
      </c>
      <c r="E767" t="s">
        <v>1536</v>
      </c>
      <c r="F767" t="s">
        <v>1538</v>
      </c>
      <c r="G767" s="1">
        <v>45836.739733796298</v>
      </c>
      <c r="H767" t="s">
        <v>7077</v>
      </c>
    </row>
    <row r="768" spans="1:8" x14ac:dyDescent="0.25">
      <c r="A768" t="s">
        <v>4474</v>
      </c>
      <c r="B768" s="1">
        <v>45837</v>
      </c>
      <c r="C768" t="s">
        <v>3694</v>
      </c>
      <c r="D768" s="1">
        <v>45838</v>
      </c>
      <c r="E768" t="s">
        <v>1536</v>
      </c>
      <c r="F768" t="s">
        <v>1539</v>
      </c>
      <c r="G768" s="1">
        <v>45836.739733796298</v>
      </c>
      <c r="H768" t="s">
        <v>7078</v>
      </c>
    </row>
    <row r="769" spans="1:8" x14ac:dyDescent="0.25">
      <c r="A769" t="s">
        <v>4453</v>
      </c>
      <c r="B769" s="1">
        <v>45837</v>
      </c>
      <c r="C769" t="s">
        <v>3694</v>
      </c>
      <c r="D769" s="1">
        <v>45838</v>
      </c>
      <c r="E769" t="s">
        <v>1536</v>
      </c>
      <c r="F769" t="s">
        <v>1539</v>
      </c>
      <c r="G769" s="1">
        <v>45836.739733796298</v>
      </c>
      <c r="H769" t="s">
        <v>7079</v>
      </c>
    </row>
    <row r="770" spans="1:8" x14ac:dyDescent="0.25">
      <c r="A770" t="s">
        <v>4506</v>
      </c>
      <c r="B770" s="1">
        <v>45837</v>
      </c>
      <c r="C770" t="s">
        <v>3694</v>
      </c>
      <c r="D770" s="1">
        <v>45838</v>
      </c>
      <c r="E770" t="s">
        <v>1536</v>
      </c>
      <c r="F770" t="s">
        <v>1539</v>
      </c>
      <c r="G770" s="1">
        <v>45836.739733796298</v>
      </c>
      <c r="H770" t="s">
        <v>7080</v>
      </c>
    </row>
    <row r="771" spans="1:8" x14ac:dyDescent="0.25">
      <c r="A771" t="s">
        <v>4497</v>
      </c>
      <c r="B771" s="1">
        <v>45837</v>
      </c>
      <c r="C771" t="s">
        <v>3694</v>
      </c>
      <c r="D771" s="1">
        <v>45838</v>
      </c>
      <c r="E771" t="s">
        <v>1536</v>
      </c>
      <c r="F771" t="s">
        <v>1539</v>
      </c>
      <c r="G771" s="1">
        <v>45836.739733796298</v>
      </c>
      <c r="H771" t="s">
        <v>7081</v>
      </c>
    </row>
    <row r="772" spans="1:8" x14ac:dyDescent="0.25">
      <c r="A772" t="s">
        <v>4521</v>
      </c>
      <c r="B772" s="1">
        <v>45837</v>
      </c>
      <c r="C772" t="s">
        <v>3694</v>
      </c>
      <c r="D772" s="1">
        <v>45838</v>
      </c>
      <c r="E772" t="s">
        <v>1536</v>
      </c>
      <c r="F772" t="s">
        <v>1539</v>
      </c>
      <c r="G772" s="1">
        <v>45836.739733796298</v>
      </c>
      <c r="H772" t="s">
        <v>7082</v>
      </c>
    </row>
    <row r="773" spans="1:8" x14ac:dyDescent="0.25">
      <c r="A773" t="s">
        <v>4522</v>
      </c>
      <c r="B773" s="1">
        <v>45837</v>
      </c>
      <c r="C773" t="s">
        <v>3694</v>
      </c>
      <c r="D773" s="1">
        <v>45838</v>
      </c>
      <c r="E773" t="s">
        <v>1536</v>
      </c>
      <c r="F773" t="s">
        <v>1539</v>
      </c>
      <c r="G773" s="1">
        <v>45836.739733796298</v>
      </c>
      <c r="H773" t="s">
        <v>7083</v>
      </c>
    </row>
    <row r="774" spans="1:8" x14ac:dyDescent="0.25">
      <c r="A774" t="s">
        <v>4523</v>
      </c>
      <c r="B774" s="1">
        <v>45837</v>
      </c>
      <c r="C774" t="s">
        <v>3694</v>
      </c>
      <c r="D774" s="1">
        <v>45838</v>
      </c>
      <c r="E774" t="s">
        <v>1536</v>
      </c>
      <c r="F774" t="s">
        <v>1539</v>
      </c>
      <c r="G774" s="1">
        <v>45836.739733796298</v>
      </c>
      <c r="H774" t="s">
        <v>7084</v>
      </c>
    </row>
    <row r="775" spans="1:8" x14ac:dyDescent="0.25">
      <c r="A775" t="s">
        <v>4524</v>
      </c>
      <c r="B775" s="1">
        <v>45837</v>
      </c>
      <c r="C775" t="s">
        <v>3694</v>
      </c>
      <c r="D775" s="1">
        <v>45838</v>
      </c>
      <c r="E775" t="s">
        <v>1536</v>
      </c>
      <c r="F775" t="s">
        <v>1539</v>
      </c>
      <c r="G775" s="1">
        <v>45836.739733796298</v>
      </c>
      <c r="H775" t="s">
        <v>7085</v>
      </c>
    </row>
    <row r="776" spans="1:8" x14ac:dyDescent="0.25">
      <c r="A776" t="s">
        <v>4525</v>
      </c>
      <c r="B776" s="1">
        <v>45837</v>
      </c>
      <c r="C776" t="s">
        <v>3694</v>
      </c>
      <c r="D776" s="1">
        <v>45838</v>
      </c>
      <c r="E776" t="s">
        <v>1536</v>
      </c>
      <c r="F776" t="s">
        <v>1539</v>
      </c>
      <c r="G776" s="1">
        <v>45836.739733796298</v>
      </c>
      <c r="H776" t="s">
        <v>7086</v>
      </c>
    </row>
    <row r="777" spans="1:8" x14ac:dyDescent="0.25">
      <c r="A777" t="s">
        <v>4526</v>
      </c>
      <c r="B777" s="1">
        <v>45837</v>
      </c>
      <c r="C777" t="s">
        <v>3694</v>
      </c>
      <c r="D777" s="1">
        <v>45838</v>
      </c>
      <c r="E777" t="s">
        <v>1536</v>
      </c>
      <c r="F777" t="s">
        <v>1539</v>
      </c>
      <c r="G777" s="1">
        <v>45836.739733796298</v>
      </c>
      <c r="H777" t="s">
        <v>7087</v>
      </c>
    </row>
    <row r="778" spans="1:8" x14ac:dyDescent="0.25">
      <c r="A778" t="s">
        <v>4472</v>
      </c>
      <c r="B778" s="1">
        <v>45837</v>
      </c>
      <c r="C778" t="s">
        <v>3694</v>
      </c>
      <c r="D778" s="1">
        <v>45838</v>
      </c>
      <c r="E778" t="s">
        <v>1536</v>
      </c>
      <c r="F778" t="s">
        <v>1539</v>
      </c>
      <c r="G778" s="1">
        <v>45836.739733796298</v>
      </c>
      <c r="H778" t="s">
        <v>7088</v>
      </c>
    </row>
    <row r="779" spans="1:8" x14ac:dyDescent="0.25">
      <c r="A779" t="s">
        <v>2438</v>
      </c>
      <c r="B779" s="1">
        <v>45837</v>
      </c>
      <c r="C779" t="s">
        <v>3694</v>
      </c>
      <c r="D779" s="1">
        <v>45838</v>
      </c>
      <c r="E779" t="s">
        <v>1536</v>
      </c>
      <c r="F779" t="s">
        <v>1540</v>
      </c>
      <c r="G779" s="1">
        <v>45836.739733796298</v>
      </c>
      <c r="H779" t="s">
        <v>7089</v>
      </c>
    </row>
    <row r="780" spans="1:8" x14ac:dyDescent="0.25">
      <c r="A780" t="s">
        <v>4528</v>
      </c>
      <c r="B780" s="1">
        <v>45837</v>
      </c>
      <c r="C780" t="s">
        <v>3694</v>
      </c>
      <c r="D780" s="1">
        <v>45838</v>
      </c>
      <c r="E780" t="s">
        <v>1536</v>
      </c>
      <c r="F780" t="s">
        <v>1541</v>
      </c>
      <c r="G780" s="1">
        <v>45836.739733796298</v>
      </c>
      <c r="H780" t="s">
        <v>7090</v>
      </c>
    </row>
    <row r="781" spans="1:8" x14ac:dyDescent="0.25">
      <c r="A781" t="s">
        <v>4529</v>
      </c>
      <c r="B781" s="1">
        <v>45837</v>
      </c>
      <c r="C781" t="s">
        <v>3694</v>
      </c>
      <c r="D781" s="1">
        <v>45838</v>
      </c>
      <c r="E781" t="s">
        <v>1536</v>
      </c>
      <c r="F781" t="s">
        <v>1541</v>
      </c>
      <c r="G781" s="1">
        <v>45836.739733796298</v>
      </c>
      <c r="H781" t="s">
        <v>7091</v>
      </c>
    </row>
    <row r="782" spans="1:8" x14ac:dyDescent="0.25">
      <c r="A782" t="s">
        <v>4471</v>
      </c>
      <c r="B782" s="1">
        <v>45837</v>
      </c>
      <c r="C782" t="s">
        <v>3694</v>
      </c>
      <c r="D782" s="1">
        <v>45838</v>
      </c>
      <c r="E782" t="s">
        <v>1536</v>
      </c>
      <c r="F782" t="s">
        <v>1541</v>
      </c>
      <c r="G782" s="1">
        <v>45836.739733796298</v>
      </c>
      <c r="H782" t="s">
        <v>7092</v>
      </c>
    </row>
    <row r="783" spans="1:8" x14ac:dyDescent="0.25">
      <c r="A783" t="s">
        <v>4530</v>
      </c>
      <c r="B783" s="1">
        <v>45837</v>
      </c>
      <c r="C783" t="s">
        <v>3694</v>
      </c>
      <c r="D783" s="1">
        <v>45838</v>
      </c>
      <c r="E783" t="s">
        <v>1536</v>
      </c>
      <c r="F783" t="s">
        <v>1541</v>
      </c>
      <c r="G783" s="1">
        <v>45836.739733796298</v>
      </c>
      <c r="H783" t="s">
        <v>7093</v>
      </c>
    </row>
    <row r="784" spans="1:8" x14ac:dyDescent="0.25">
      <c r="A784" t="s">
        <v>4531</v>
      </c>
      <c r="B784" s="1">
        <v>45837</v>
      </c>
      <c r="C784" t="s">
        <v>3694</v>
      </c>
      <c r="D784" s="1">
        <v>45838</v>
      </c>
      <c r="E784" t="s">
        <v>1536</v>
      </c>
      <c r="F784" t="s">
        <v>1541</v>
      </c>
      <c r="G784" s="1">
        <v>45836.739733796298</v>
      </c>
      <c r="H784" t="s">
        <v>7094</v>
      </c>
    </row>
    <row r="785" spans="1:8" x14ac:dyDescent="0.25">
      <c r="A785" t="s">
        <v>4532</v>
      </c>
      <c r="B785" s="1">
        <v>45837</v>
      </c>
      <c r="C785" t="s">
        <v>3694</v>
      </c>
      <c r="D785" s="1">
        <v>45838</v>
      </c>
      <c r="E785" t="s">
        <v>1536</v>
      </c>
      <c r="F785" t="s">
        <v>1541</v>
      </c>
      <c r="G785" s="1">
        <v>45836.739733796298</v>
      </c>
      <c r="H785" t="s">
        <v>7095</v>
      </c>
    </row>
    <row r="786" spans="1:8" x14ac:dyDescent="0.25">
      <c r="A786" t="s">
        <v>4533</v>
      </c>
      <c r="B786" s="1">
        <v>45837</v>
      </c>
      <c r="C786" t="s">
        <v>3694</v>
      </c>
      <c r="D786" s="1">
        <v>45838</v>
      </c>
      <c r="E786" t="s">
        <v>1536</v>
      </c>
      <c r="F786" t="s">
        <v>1541</v>
      </c>
      <c r="G786" s="1">
        <v>45836.739733796298</v>
      </c>
      <c r="H786" t="s">
        <v>7096</v>
      </c>
    </row>
    <row r="787" spans="1:8" x14ac:dyDescent="0.25">
      <c r="A787" t="s">
        <v>4534</v>
      </c>
      <c r="B787" s="1">
        <v>45837</v>
      </c>
      <c r="C787" t="s">
        <v>3694</v>
      </c>
      <c r="D787" s="1">
        <v>45838</v>
      </c>
      <c r="E787" t="s">
        <v>1536</v>
      </c>
      <c r="F787" t="s">
        <v>1541</v>
      </c>
      <c r="G787" s="1">
        <v>45836.739733796298</v>
      </c>
      <c r="H787" t="s">
        <v>7097</v>
      </c>
    </row>
    <row r="788" spans="1:8" x14ac:dyDescent="0.25">
      <c r="A788" t="s">
        <v>4535</v>
      </c>
      <c r="B788" s="1">
        <v>45837</v>
      </c>
      <c r="C788" t="s">
        <v>3694</v>
      </c>
      <c r="D788" s="1">
        <v>45838</v>
      </c>
      <c r="E788" t="s">
        <v>1536</v>
      </c>
      <c r="F788" t="s">
        <v>1541</v>
      </c>
      <c r="G788" s="1">
        <v>45836.739733796298</v>
      </c>
      <c r="H788" t="s">
        <v>7098</v>
      </c>
    </row>
    <row r="789" spans="1:8" x14ac:dyDescent="0.25">
      <c r="A789" t="s">
        <v>4536</v>
      </c>
      <c r="B789" s="1">
        <v>45837</v>
      </c>
      <c r="C789" t="s">
        <v>3694</v>
      </c>
      <c r="D789" s="1">
        <v>45838</v>
      </c>
      <c r="E789" t="s">
        <v>1536</v>
      </c>
      <c r="F789" t="s">
        <v>1541</v>
      </c>
      <c r="G789" s="1">
        <v>45836.739733796298</v>
      </c>
      <c r="H789" t="s">
        <v>7099</v>
      </c>
    </row>
    <row r="790" spans="1:8" x14ac:dyDescent="0.25">
      <c r="A790" t="s">
        <v>4537</v>
      </c>
      <c r="B790" s="1">
        <v>45837</v>
      </c>
      <c r="C790" t="s">
        <v>3694</v>
      </c>
      <c r="D790" s="1">
        <v>45838</v>
      </c>
      <c r="E790" t="s">
        <v>1536</v>
      </c>
      <c r="F790" t="s">
        <v>1541</v>
      </c>
      <c r="G790" s="1">
        <v>45836.739733796298</v>
      </c>
      <c r="H790" t="s">
        <v>7100</v>
      </c>
    </row>
    <row r="791" spans="1:8" x14ac:dyDescent="0.25">
      <c r="A791" t="s">
        <v>4520</v>
      </c>
      <c r="B791" s="1">
        <v>45837</v>
      </c>
      <c r="C791" t="s">
        <v>3694</v>
      </c>
      <c r="D791" s="1">
        <v>45838</v>
      </c>
      <c r="E791" t="s">
        <v>1536</v>
      </c>
      <c r="F791" t="s">
        <v>1541</v>
      </c>
      <c r="G791" s="1">
        <v>45836.739733796298</v>
      </c>
      <c r="H791" t="s">
        <v>7101</v>
      </c>
    </row>
    <row r="792" spans="1:8" x14ac:dyDescent="0.25">
      <c r="A792" t="s">
        <v>4519</v>
      </c>
      <c r="B792" s="1">
        <v>45837</v>
      </c>
      <c r="C792" t="s">
        <v>3694</v>
      </c>
      <c r="D792" s="1">
        <v>45838</v>
      </c>
      <c r="E792" t="s">
        <v>1536</v>
      </c>
      <c r="F792" t="s">
        <v>1541</v>
      </c>
      <c r="G792" s="1">
        <v>45836.739733796298</v>
      </c>
      <c r="H792" t="s">
        <v>7102</v>
      </c>
    </row>
    <row r="793" spans="1:8" x14ac:dyDescent="0.25">
      <c r="A793" t="s">
        <v>4517</v>
      </c>
      <c r="B793" s="1">
        <v>45837</v>
      </c>
      <c r="C793" t="s">
        <v>3694</v>
      </c>
      <c r="D793" s="1">
        <v>45838</v>
      </c>
      <c r="E793" t="s">
        <v>1536</v>
      </c>
      <c r="F793" t="s">
        <v>1541</v>
      </c>
      <c r="G793" s="1">
        <v>45836.739733796298</v>
      </c>
      <c r="H793" t="s">
        <v>7103</v>
      </c>
    </row>
    <row r="794" spans="1:8" x14ac:dyDescent="0.25">
      <c r="A794" t="s">
        <v>4527</v>
      </c>
      <c r="B794" s="1">
        <v>45837</v>
      </c>
      <c r="C794" t="s">
        <v>3694</v>
      </c>
      <c r="D794" s="1">
        <v>45838</v>
      </c>
      <c r="E794" t="s">
        <v>1536</v>
      </c>
      <c r="F794" t="s">
        <v>1541</v>
      </c>
      <c r="G794" s="1">
        <v>45836.739733796298</v>
      </c>
      <c r="H794" t="s">
        <v>7104</v>
      </c>
    </row>
    <row r="795" spans="1:8" x14ac:dyDescent="0.25">
      <c r="A795" t="s">
        <v>4470</v>
      </c>
      <c r="B795" s="1">
        <v>45837</v>
      </c>
      <c r="C795" t="s">
        <v>3694</v>
      </c>
      <c r="D795" s="1">
        <v>45838</v>
      </c>
      <c r="E795" t="s">
        <v>1536</v>
      </c>
      <c r="F795" t="s">
        <v>1541</v>
      </c>
      <c r="G795" s="1">
        <v>45836.739733796298</v>
      </c>
      <c r="H795" t="s">
        <v>7105</v>
      </c>
    </row>
    <row r="796" spans="1:8" x14ac:dyDescent="0.25">
      <c r="A796" t="s">
        <v>4494</v>
      </c>
      <c r="B796" s="1">
        <v>45837</v>
      </c>
      <c r="C796" t="s">
        <v>3694</v>
      </c>
      <c r="D796" s="1">
        <v>45838</v>
      </c>
      <c r="E796" t="s">
        <v>1536</v>
      </c>
      <c r="F796" t="s">
        <v>1541</v>
      </c>
      <c r="G796" s="1">
        <v>45836.739733796298</v>
      </c>
      <c r="H796" t="s">
        <v>7106</v>
      </c>
    </row>
    <row r="797" spans="1:8" x14ac:dyDescent="0.25">
      <c r="A797" t="s">
        <v>4468</v>
      </c>
      <c r="B797" s="1">
        <v>45837</v>
      </c>
      <c r="C797" t="s">
        <v>3694</v>
      </c>
      <c r="D797" s="1">
        <v>45838</v>
      </c>
      <c r="E797" t="s">
        <v>1536</v>
      </c>
      <c r="F797" t="s">
        <v>1541</v>
      </c>
      <c r="G797" s="1">
        <v>45836.739733796298</v>
      </c>
      <c r="H797" t="s">
        <v>7107</v>
      </c>
    </row>
    <row r="798" spans="1:8" x14ac:dyDescent="0.25">
      <c r="A798" t="s">
        <v>4488</v>
      </c>
      <c r="B798" s="1">
        <v>45837</v>
      </c>
      <c r="C798" t="s">
        <v>3694</v>
      </c>
      <c r="D798" s="1">
        <v>45838</v>
      </c>
      <c r="E798" t="s">
        <v>1536</v>
      </c>
      <c r="F798" t="s">
        <v>1541</v>
      </c>
      <c r="G798" s="1">
        <v>45836.739733796298</v>
      </c>
      <c r="H798" t="s">
        <v>7108</v>
      </c>
    </row>
    <row r="799" spans="1:8" x14ac:dyDescent="0.25">
      <c r="A799" t="s">
        <v>4486</v>
      </c>
      <c r="B799" s="1">
        <v>45837</v>
      </c>
      <c r="C799" t="s">
        <v>3694</v>
      </c>
      <c r="D799" s="1">
        <v>45838</v>
      </c>
      <c r="E799" t="s">
        <v>1536</v>
      </c>
      <c r="F799" t="s">
        <v>1541</v>
      </c>
      <c r="G799" s="1">
        <v>45836.739733796298</v>
      </c>
      <c r="H799" t="s">
        <v>7109</v>
      </c>
    </row>
    <row r="800" spans="1:8" x14ac:dyDescent="0.25">
      <c r="A800" t="s">
        <v>4487</v>
      </c>
      <c r="B800" s="1">
        <v>45837</v>
      </c>
      <c r="C800" t="s">
        <v>3694</v>
      </c>
      <c r="D800" s="1">
        <v>45838</v>
      </c>
      <c r="E800" t="s">
        <v>1536</v>
      </c>
      <c r="F800" t="s">
        <v>1541</v>
      </c>
      <c r="G800" s="1">
        <v>45836.739733796298</v>
      </c>
      <c r="H800" t="s">
        <v>7110</v>
      </c>
    </row>
    <row r="801" spans="1:8" x14ac:dyDescent="0.25">
      <c r="A801" t="s">
        <v>4489</v>
      </c>
      <c r="B801" s="1">
        <v>45837</v>
      </c>
      <c r="C801" t="s">
        <v>3694</v>
      </c>
      <c r="D801" s="1">
        <v>45838</v>
      </c>
      <c r="E801" t="s">
        <v>1536</v>
      </c>
      <c r="F801" t="s">
        <v>1541</v>
      </c>
      <c r="G801" s="1">
        <v>45836.739733796298</v>
      </c>
      <c r="H801" t="s">
        <v>7111</v>
      </c>
    </row>
    <row r="802" spans="1:8" x14ac:dyDescent="0.25">
      <c r="A802" t="s">
        <v>4490</v>
      </c>
      <c r="B802" s="1">
        <v>45837</v>
      </c>
      <c r="C802" t="s">
        <v>3694</v>
      </c>
      <c r="D802" s="1">
        <v>45838</v>
      </c>
      <c r="E802" t="s">
        <v>1536</v>
      </c>
      <c r="F802" t="s">
        <v>1541</v>
      </c>
      <c r="G802" s="1">
        <v>45836.739733796298</v>
      </c>
      <c r="H802" t="s">
        <v>7112</v>
      </c>
    </row>
    <row r="803" spans="1:8" x14ac:dyDescent="0.25">
      <c r="A803" t="s">
        <v>4491</v>
      </c>
      <c r="B803" s="1">
        <v>45837</v>
      </c>
      <c r="C803" t="s">
        <v>3694</v>
      </c>
      <c r="D803" s="1">
        <v>45838</v>
      </c>
      <c r="E803" t="s">
        <v>1536</v>
      </c>
      <c r="F803" t="s">
        <v>1541</v>
      </c>
      <c r="G803" s="1">
        <v>45836.739733796298</v>
      </c>
      <c r="H803" t="s">
        <v>7113</v>
      </c>
    </row>
    <row r="804" spans="1:8" x14ac:dyDescent="0.25">
      <c r="A804" t="s">
        <v>4492</v>
      </c>
      <c r="B804" s="1">
        <v>45837</v>
      </c>
      <c r="C804" t="s">
        <v>3694</v>
      </c>
      <c r="D804" s="1">
        <v>45838</v>
      </c>
      <c r="E804" t="s">
        <v>1536</v>
      </c>
      <c r="F804" t="s">
        <v>1541</v>
      </c>
      <c r="G804" s="1">
        <v>45836.739733796298</v>
      </c>
      <c r="H804" t="s">
        <v>7114</v>
      </c>
    </row>
    <row r="805" spans="1:8" x14ac:dyDescent="0.25">
      <c r="A805" t="s">
        <v>4493</v>
      </c>
      <c r="B805" s="1">
        <v>45837</v>
      </c>
      <c r="C805" t="s">
        <v>3694</v>
      </c>
      <c r="D805" s="1">
        <v>45838</v>
      </c>
      <c r="E805" t="s">
        <v>1536</v>
      </c>
      <c r="F805" t="s">
        <v>1541</v>
      </c>
      <c r="G805" s="1">
        <v>45836.739733796298</v>
      </c>
      <c r="H805" t="s">
        <v>7115</v>
      </c>
    </row>
    <row r="806" spans="1:8" x14ac:dyDescent="0.25">
      <c r="A806" t="s">
        <v>4476</v>
      </c>
      <c r="B806" s="1">
        <v>45837</v>
      </c>
      <c r="C806" t="s">
        <v>3694</v>
      </c>
      <c r="D806" s="1">
        <v>45838</v>
      </c>
      <c r="E806" t="s">
        <v>1536</v>
      </c>
      <c r="F806" t="s">
        <v>1541</v>
      </c>
      <c r="G806" s="1">
        <v>45836.739733796298</v>
      </c>
      <c r="H806" t="s">
        <v>7116</v>
      </c>
    </row>
    <row r="807" spans="1:8" x14ac:dyDescent="0.25">
      <c r="A807" t="s">
        <v>4485</v>
      </c>
      <c r="B807" s="1">
        <v>45837</v>
      </c>
      <c r="C807" t="s">
        <v>3694</v>
      </c>
      <c r="D807" s="1">
        <v>45838</v>
      </c>
      <c r="E807" t="s">
        <v>1536</v>
      </c>
      <c r="F807" t="s">
        <v>1541</v>
      </c>
      <c r="G807" s="1">
        <v>45836.739733796298</v>
      </c>
      <c r="H807" t="s">
        <v>7117</v>
      </c>
    </row>
    <row r="808" spans="1:8" x14ac:dyDescent="0.25">
      <c r="A808" t="s">
        <v>4475</v>
      </c>
      <c r="B808" s="1">
        <v>45837</v>
      </c>
      <c r="C808" t="s">
        <v>3694</v>
      </c>
      <c r="D808" s="1">
        <v>45838</v>
      </c>
      <c r="E808" t="s">
        <v>1536</v>
      </c>
      <c r="F808" t="s">
        <v>1541</v>
      </c>
      <c r="G808" s="1">
        <v>45836.739733796298</v>
      </c>
      <c r="H808" t="s">
        <v>7118</v>
      </c>
    </row>
    <row r="809" spans="1:8" x14ac:dyDescent="0.25">
      <c r="A809" t="s">
        <v>4464</v>
      </c>
      <c r="B809" s="1">
        <v>45837</v>
      </c>
      <c r="C809" t="s">
        <v>3694</v>
      </c>
      <c r="D809" s="1">
        <v>45838</v>
      </c>
      <c r="E809" t="s">
        <v>1536</v>
      </c>
      <c r="F809" t="s">
        <v>1541</v>
      </c>
      <c r="G809" s="1">
        <v>45836.739733796298</v>
      </c>
      <c r="H809" t="s">
        <v>7119</v>
      </c>
    </row>
    <row r="810" spans="1:8" x14ac:dyDescent="0.25">
      <c r="A810" t="s">
        <v>4473</v>
      </c>
      <c r="B810" s="1">
        <v>45837</v>
      </c>
      <c r="C810" t="s">
        <v>3694</v>
      </c>
      <c r="D810" s="1">
        <v>45838</v>
      </c>
      <c r="E810" t="s">
        <v>1536</v>
      </c>
      <c r="F810" t="s">
        <v>1541</v>
      </c>
      <c r="G810" s="1">
        <v>45836.739733796298</v>
      </c>
      <c r="H810" t="s">
        <v>7120</v>
      </c>
    </row>
    <row r="811" spans="1:8" x14ac:dyDescent="0.25">
      <c r="A811" t="s">
        <v>4454</v>
      </c>
      <c r="B811" s="1">
        <v>45837</v>
      </c>
      <c r="C811" t="s">
        <v>3694</v>
      </c>
      <c r="D811" s="1">
        <v>45838</v>
      </c>
      <c r="E811" t="s">
        <v>1536</v>
      </c>
      <c r="F811" t="s">
        <v>1541</v>
      </c>
      <c r="G811" s="1">
        <v>45836.739733796298</v>
      </c>
      <c r="H811" t="s">
        <v>7121</v>
      </c>
    </row>
    <row r="812" spans="1:8" x14ac:dyDescent="0.25">
      <c r="A812" t="s">
        <v>4455</v>
      </c>
      <c r="B812" s="1">
        <v>45837</v>
      </c>
      <c r="C812" t="s">
        <v>3694</v>
      </c>
      <c r="D812" s="1">
        <v>45838</v>
      </c>
      <c r="E812" t="s">
        <v>1536</v>
      </c>
      <c r="F812" t="s">
        <v>1541</v>
      </c>
      <c r="G812" s="1">
        <v>45836.739733796298</v>
      </c>
      <c r="H812" t="s">
        <v>7122</v>
      </c>
    </row>
    <row r="813" spans="1:8" x14ac:dyDescent="0.25">
      <c r="A813" t="s">
        <v>4456</v>
      </c>
      <c r="B813" s="1">
        <v>45837</v>
      </c>
      <c r="C813" t="s">
        <v>3694</v>
      </c>
      <c r="D813" s="1">
        <v>45838</v>
      </c>
      <c r="E813" t="s">
        <v>1536</v>
      </c>
      <c r="F813" t="s">
        <v>1541</v>
      </c>
      <c r="G813" s="1">
        <v>45836.739733796298</v>
      </c>
      <c r="H813" t="s">
        <v>7123</v>
      </c>
    </row>
    <row r="814" spans="1:8" x14ac:dyDescent="0.25">
      <c r="A814" t="s">
        <v>4457</v>
      </c>
      <c r="B814" s="1">
        <v>45837</v>
      </c>
      <c r="C814" t="s">
        <v>3694</v>
      </c>
      <c r="D814" s="1">
        <v>45838</v>
      </c>
      <c r="E814" t="s">
        <v>1536</v>
      </c>
      <c r="F814" t="s">
        <v>1541</v>
      </c>
      <c r="G814" s="1">
        <v>45836.739733796298</v>
      </c>
      <c r="H814" t="s">
        <v>7124</v>
      </c>
    </row>
    <row r="815" spans="1:8" x14ac:dyDescent="0.25">
      <c r="A815" t="s">
        <v>4458</v>
      </c>
      <c r="B815" s="1">
        <v>45837</v>
      </c>
      <c r="C815" t="s">
        <v>3694</v>
      </c>
      <c r="D815" s="1">
        <v>45838</v>
      </c>
      <c r="E815" t="s">
        <v>1536</v>
      </c>
      <c r="F815" t="s">
        <v>1541</v>
      </c>
      <c r="G815" s="1">
        <v>45836.739733796298</v>
      </c>
      <c r="H815" t="s">
        <v>7125</v>
      </c>
    </row>
    <row r="816" spans="1:8" x14ac:dyDescent="0.25">
      <c r="A816" t="s">
        <v>4459</v>
      </c>
      <c r="B816" s="1">
        <v>45837</v>
      </c>
      <c r="C816" t="s">
        <v>3694</v>
      </c>
      <c r="D816" s="1">
        <v>45838</v>
      </c>
      <c r="E816" t="s">
        <v>1536</v>
      </c>
      <c r="F816" t="s">
        <v>1541</v>
      </c>
      <c r="G816" s="1">
        <v>45836.739733796298</v>
      </c>
      <c r="H816" t="s">
        <v>7126</v>
      </c>
    </row>
    <row r="817" spans="1:8" x14ac:dyDescent="0.25">
      <c r="A817" t="s">
        <v>4460</v>
      </c>
      <c r="B817" s="1">
        <v>45837</v>
      </c>
      <c r="C817" t="s">
        <v>3694</v>
      </c>
      <c r="D817" s="1">
        <v>45838</v>
      </c>
      <c r="E817" t="s">
        <v>1536</v>
      </c>
      <c r="F817" t="s">
        <v>1541</v>
      </c>
      <c r="G817" s="1">
        <v>45836.739733796298</v>
      </c>
      <c r="H817" t="s">
        <v>7127</v>
      </c>
    </row>
    <row r="818" spans="1:8" x14ac:dyDescent="0.25">
      <c r="A818" t="s">
        <v>4461</v>
      </c>
      <c r="B818" s="1">
        <v>45837</v>
      </c>
      <c r="C818" t="s">
        <v>3694</v>
      </c>
      <c r="D818" s="1">
        <v>45838</v>
      </c>
      <c r="E818" t="s">
        <v>1536</v>
      </c>
      <c r="F818" t="s">
        <v>1541</v>
      </c>
      <c r="G818" s="1">
        <v>45836.739733796298</v>
      </c>
      <c r="H818" t="s">
        <v>7128</v>
      </c>
    </row>
    <row r="819" spans="1:8" x14ac:dyDescent="0.25">
      <c r="A819" t="s">
        <v>4462</v>
      </c>
      <c r="B819" s="1">
        <v>45837</v>
      </c>
      <c r="C819" t="s">
        <v>3694</v>
      </c>
      <c r="D819" s="1">
        <v>45838</v>
      </c>
      <c r="E819" t="s">
        <v>1536</v>
      </c>
      <c r="F819" t="s">
        <v>1541</v>
      </c>
      <c r="G819" s="1">
        <v>45836.739733796298</v>
      </c>
      <c r="H819" t="s">
        <v>7129</v>
      </c>
    </row>
    <row r="820" spans="1:8" x14ac:dyDescent="0.25">
      <c r="A820" t="s">
        <v>4463</v>
      </c>
      <c r="B820" s="1">
        <v>45837</v>
      </c>
      <c r="C820" t="s">
        <v>3694</v>
      </c>
      <c r="D820" s="1">
        <v>45838</v>
      </c>
      <c r="E820" t="s">
        <v>1536</v>
      </c>
      <c r="F820" t="s">
        <v>1541</v>
      </c>
      <c r="G820" s="1">
        <v>45836.739733796298</v>
      </c>
      <c r="H820" t="s">
        <v>7130</v>
      </c>
    </row>
    <row r="821" spans="1:8" x14ac:dyDescent="0.25">
      <c r="A821" t="s">
        <v>4498</v>
      </c>
      <c r="B821" s="1">
        <v>45837</v>
      </c>
      <c r="C821" t="s">
        <v>3694</v>
      </c>
      <c r="D821" s="1">
        <v>45838</v>
      </c>
      <c r="E821" t="s">
        <v>1536</v>
      </c>
      <c r="F821" t="s">
        <v>1541</v>
      </c>
      <c r="G821" s="1">
        <v>45836.739733796298</v>
      </c>
      <c r="H821" t="s">
        <v>7131</v>
      </c>
    </row>
    <row r="822" spans="1:8" x14ac:dyDescent="0.25">
      <c r="A822" t="s">
        <v>4465</v>
      </c>
      <c r="B822" s="1">
        <v>45837</v>
      </c>
      <c r="C822" t="s">
        <v>3694</v>
      </c>
      <c r="D822" s="1">
        <v>45838</v>
      </c>
      <c r="E822" t="s">
        <v>1536</v>
      </c>
      <c r="F822" t="s">
        <v>1541</v>
      </c>
      <c r="G822" s="1">
        <v>45836.739733796298</v>
      </c>
      <c r="H822" t="s">
        <v>7132</v>
      </c>
    </row>
    <row r="823" spans="1:8" x14ac:dyDescent="0.25">
      <c r="A823" t="s">
        <v>4466</v>
      </c>
      <c r="B823" s="1">
        <v>45837</v>
      </c>
      <c r="C823" t="s">
        <v>3694</v>
      </c>
      <c r="D823" s="1">
        <v>45838</v>
      </c>
      <c r="E823" t="s">
        <v>1536</v>
      </c>
      <c r="F823" t="s">
        <v>1541</v>
      </c>
      <c r="G823" s="1">
        <v>45836.739733796298</v>
      </c>
      <c r="H823" t="s">
        <v>7133</v>
      </c>
    </row>
    <row r="824" spans="1:8" x14ac:dyDescent="0.25">
      <c r="A824" t="s">
        <v>4467</v>
      </c>
      <c r="B824" s="1">
        <v>45837</v>
      </c>
      <c r="C824" t="s">
        <v>3694</v>
      </c>
      <c r="D824" s="1">
        <v>45838</v>
      </c>
      <c r="E824" t="s">
        <v>1536</v>
      </c>
      <c r="F824" t="s">
        <v>1541</v>
      </c>
      <c r="G824" s="1">
        <v>45836.739733796298</v>
      </c>
      <c r="H824" t="s">
        <v>7134</v>
      </c>
    </row>
    <row r="825" spans="1:8" x14ac:dyDescent="0.25">
      <c r="A825" t="s">
        <v>4469</v>
      </c>
      <c r="B825" s="1">
        <v>45837</v>
      </c>
      <c r="C825" t="s">
        <v>3694</v>
      </c>
      <c r="D825" s="1">
        <v>45838</v>
      </c>
      <c r="E825" t="s">
        <v>1536</v>
      </c>
      <c r="F825" t="s">
        <v>1541</v>
      </c>
      <c r="G825" s="1">
        <v>45836.739733796298</v>
      </c>
      <c r="H825" t="s">
        <v>7135</v>
      </c>
    </row>
    <row r="826" spans="1:8" x14ac:dyDescent="0.25">
      <c r="A826" t="s">
        <v>4499</v>
      </c>
      <c r="B826" s="1">
        <v>45837</v>
      </c>
      <c r="C826" t="s">
        <v>3694</v>
      </c>
      <c r="D826" s="1">
        <v>45838</v>
      </c>
      <c r="E826" t="s">
        <v>1536</v>
      </c>
      <c r="F826" t="s">
        <v>1541</v>
      </c>
      <c r="G826" s="1">
        <v>45836.739733796298</v>
      </c>
      <c r="H826" t="s">
        <v>7136</v>
      </c>
    </row>
    <row r="827" spans="1:8" x14ac:dyDescent="0.25">
      <c r="A827" t="s">
        <v>4505</v>
      </c>
      <c r="B827" s="1">
        <v>45837</v>
      </c>
      <c r="C827" t="s">
        <v>3694</v>
      </c>
      <c r="D827" s="1">
        <v>45838</v>
      </c>
      <c r="E827" t="s">
        <v>1536</v>
      </c>
      <c r="F827" t="s">
        <v>1541</v>
      </c>
      <c r="G827" s="1">
        <v>45836.739733796298</v>
      </c>
      <c r="H827" t="s">
        <v>7137</v>
      </c>
    </row>
    <row r="828" spans="1:8" x14ac:dyDescent="0.25">
      <c r="A828" t="s">
        <v>4501</v>
      </c>
      <c r="B828" s="1">
        <v>45837</v>
      </c>
      <c r="C828" t="s">
        <v>3694</v>
      </c>
      <c r="D828" s="1">
        <v>45838</v>
      </c>
      <c r="E828" t="s">
        <v>1536</v>
      </c>
      <c r="F828" t="s">
        <v>1541</v>
      </c>
      <c r="G828" s="1">
        <v>45836.739733796298</v>
      </c>
      <c r="H828" t="s">
        <v>7138</v>
      </c>
    </row>
    <row r="829" spans="1:8" x14ac:dyDescent="0.25">
      <c r="A829" t="s">
        <v>4438</v>
      </c>
      <c r="B829" s="1">
        <v>45837</v>
      </c>
      <c r="C829" t="s">
        <v>3694</v>
      </c>
      <c r="D829" s="1">
        <v>45838</v>
      </c>
      <c r="E829" t="s">
        <v>1536</v>
      </c>
      <c r="F829" t="s">
        <v>1541</v>
      </c>
      <c r="G829" s="1">
        <v>45836.739733796298</v>
      </c>
      <c r="H829" t="s">
        <v>7139</v>
      </c>
    </row>
    <row r="830" spans="1:8" x14ac:dyDescent="0.25">
      <c r="A830" t="s">
        <v>4449</v>
      </c>
      <c r="B830" s="1">
        <v>45837</v>
      </c>
      <c r="C830" t="s">
        <v>3694</v>
      </c>
      <c r="D830" s="1">
        <v>45838</v>
      </c>
      <c r="E830" t="s">
        <v>1536</v>
      </c>
      <c r="F830" t="s">
        <v>1541</v>
      </c>
      <c r="G830" s="1">
        <v>45836.739733796298</v>
      </c>
      <c r="H830" t="s">
        <v>7140</v>
      </c>
    </row>
    <row r="831" spans="1:8" x14ac:dyDescent="0.25">
      <c r="A831" t="s">
        <v>4448</v>
      </c>
      <c r="B831" s="1">
        <v>45837</v>
      </c>
      <c r="C831" t="s">
        <v>3694</v>
      </c>
      <c r="D831" s="1">
        <v>45838</v>
      </c>
      <c r="E831" t="s">
        <v>1536</v>
      </c>
      <c r="F831" t="s">
        <v>1541</v>
      </c>
      <c r="G831" s="1">
        <v>45836.739733796298</v>
      </c>
      <c r="H831" t="s">
        <v>7141</v>
      </c>
    </row>
    <row r="832" spans="1:8" x14ac:dyDescent="0.25">
      <c r="A832" t="s">
        <v>4446</v>
      </c>
      <c r="B832" s="1">
        <v>45837</v>
      </c>
      <c r="C832" t="s">
        <v>3694</v>
      </c>
      <c r="D832" s="1">
        <v>45838</v>
      </c>
      <c r="E832" t="s">
        <v>1536</v>
      </c>
      <c r="F832" t="s">
        <v>1541</v>
      </c>
      <c r="G832" s="1">
        <v>45836.739733796298</v>
      </c>
      <c r="H832" t="s">
        <v>7142</v>
      </c>
    </row>
    <row r="833" spans="1:8" x14ac:dyDescent="0.25">
      <c r="A833" t="s">
        <v>4445</v>
      </c>
      <c r="B833" s="1">
        <v>45837</v>
      </c>
      <c r="C833" t="s">
        <v>3694</v>
      </c>
      <c r="D833" s="1">
        <v>45838</v>
      </c>
      <c r="E833" t="s">
        <v>1536</v>
      </c>
      <c r="F833" t="s">
        <v>1541</v>
      </c>
      <c r="G833" s="1">
        <v>45836.739733796298</v>
      </c>
      <c r="H833" t="s">
        <v>7143</v>
      </c>
    </row>
    <row r="834" spans="1:8" x14ac:dyDescent="0.25">
      <c r="A834" t="s">
        <v>4447</v>
      </c>
      <c r="B834" s="1">
        <v>45837</v>
      </c>
      <c r="C834" t="s">
        <v>3694</v>
      </c>
      <c r="D834" s="1">
        <v>45838</v>
      </c>
      <c r="E834" t="s">
        <v>1536</v>
      </c>
      <c r="F834" t="s">
        <v>1541</v>
      </c>
      <c r="G834" s="1">
        <v>45836.739733796298</v>
      </c>
      <c r="H834" t="s">
        <v>7144</v>
      </c>
    </row>
    <row r="835" spans="1:8" x14ac:dyDescent="0.25">
      <c r="A835" t="s">
        <v>4443</v>
      </c>
      <c r="B835" s="1">
        <v>45837</v>
      </c>
      <c r="C835" t="s">
        <v>3694</v>
      </c>
      <c r="D835" s="1">
        <v>45838</v>
      </c>
      <c r="E835" t="s">
        <v>1536</v>
      </c>
      <c r="F835" t="s">
        <v>1541</v>
      </c>
      <c r="G835" s="1">
        <v>45836.739733796298</v>
      </c>
      <c r="H835" t="s">
        <v>7145</v>
      </c>
    </row>
    <row r="836" spans="1:8" x14ac:dyDescent="0.25">
      <c r="A836" t="s">
        <v>4442</v>
      </c>
      <c r="B836" s="1">
        <v>45837</v>
      </c>
      <c r="C836" t="s">
        <v>3694</v>
      </c>
      <c r="D836" s="1">
        <v>45838</v>
      </c>
      <c r="E836" t="s">
        <v>1536</v>
      </c>
      <c r="F836" t="s">
        <v>1541</v>
      </c>
      <c r="G836" s="1">
        <v>45836.739733796298</v>
      </c>
      <c r="H836" t="s">
        <v>7146</v>
      </c>
    </row>
    <row r="837" spans="1:8" x14ac:dyDescent="0.25">
      <c r="A837" t="s">
        <v>4441</v>
      </c>
      <c r="B837" s="1">
        <v>45837</v>
      </c>
      <c r="C837" t="s">
        <v>3694</v>
      </c>
      <c r="D837" s="1">
        <v>45838</v>
      </c>
      <c r="E837" t="s">
        <v>1536</v>
      </c>
      <c r="F837" t="s">
        <v>1541</v>
      </c>
      <c r="G837" s="1">
        <v>45836.739733796298</v>
      </c>
      <c r="H837" t="s">
        <v>7147</v>
      </c>
    </row>
    <row r="838" spans="1:8" x14ac:dyDescent="0.25">
      <c r="A838" t="s">
        <v>4440</v>
      </c>
      <c r="B838" s="1">
        <v>45837</v>
      </c>
      <c r="C838" t="s">
        <v>3694</v>
      </c>
      <c r="D838" s="1">
        <v>45838</v>
      </c>
      <c r="E838" t="s">
        <v>1536</v>
      </c>
      <c r="F838" t="s">
        <v>1541</v>
      </c>
      <c r="G838" s="1">
        <v>45836.739733796298</v>
      </c>
      <c r="H838" t="s">
        <v>7148</v>
      </c>
    </row>
    <row r="839" spans="1:8" x14ac:dyDescent="0.25">
      <c r="A839" t="s">
        <v>4444</v>
      </c>
      <c r="B839" s="1">
        <v>45837</v>
      </c>
      <c r="C839" t="s">
        <v>3694</v>
      </c>
      <c r="D839" s="1">
        <v>45838</v>
      </c>
      <c r="E839" t="s">
        <v>1536</v>
      </c>
      <c r="F839" t="s">
        <v>1541</v>
      </c>
      <c r="G839" s="1">
        <v>45836.739733796298</v>
      </c>
      <c r="H839" t="s">
        <v>7149</v>
      </c>
    </row>
    <row r="840" spans="1:8" x14ac:dyDescent="0.25">
      <c r="A840" t="s">
        <v>3261</v>
      </c>
      <c r="B840" s="1">
        <v>45837</v>
      </c>
      <c r="C840" t="s">
        <v>3694</v>
      </c>
      <c r="D840" s="1">
        <v>45838</v>
      </c>
      <c r="E840" t="s">
        <v>1536</v>
      </c>
      <c r="F840" t="s">
        <v>1542</v>
      </c>
      <c r="G840" s="1">
        <v>45836.739733796298</v>
      </c>
      <c r="H840" t="s">
        <v>7150</v>
      </c>
    </row>
    <row r="841" spans="1:8" x14ac:dyDescent="0.25">
      <c r="A841" t="s">
        <v>3264</v>
      </c>
      <c r="B841" s="1">
        <v>45837</v>
      </c>
      <c r="C841" t="s">
        <v>3694</v>
      </c>
      <c r="D841" s="1">
        <v>45838</v>
      </c>
      <c r="E841" t="s">
        <v>1536</v>
      </c>
      <c r="F841" t="s">
        <v>1542</v>
      </c>
      <c r="G841" s="1">
        <v>45836.739733796298</v>
      </c>
      <c r="H841" t="s">
        <v>7151</v>
      </c>
    </row>
    <row r="842" spans="1:8" x14ac:dyDescent="0.25">
      <c r="A842" t="s">
        <v>3263</v>
      </c>
      <c r="B842" s="1">
        <v>45837</v>
      </c>
      <c r="C842" t="s">
        <v>3694</v>
      </c>
      <c r="D842" s="1">
        <v>45838</v>
      </c>
      <c r="E842" t="s">
        <v>1536</v>
      </c>
      <c r="F842" t="s">
        <v>1542</v>
      </c>
      <c r="G842" s="1">
        <v>45836.739733796298</v>
      </c>
      <c r="H842" t="s">
        <v>7152</v>
      </c>
    </row>
    <row r="843" spans="1:8" x14ac:dyDescent="0.25">
      <c r="A843" t="s">
        <v>3262</v>
      </c>
      <c r="B843" s="1">
        <v>45837</v>
      </c>
      <c r="C843" t="s">
        <v>3694</v>
      </c>
      <c r="D843" s="1">
        <v>45838</v>
      </c>
      <c r="E843" t="s">
        <v>1536</v>
      </c>
      <c r="F843" t="s">
        <v>1542</v>
      </c>
      <c r="G843" s="1">
        <v>45836.739733796298</v>
      </c>
      <c r="H843" t="s">
        <v>7153</v>
      </c>
    </row>
    <row r="844" spans="1:8" x14ac:dyDescent="0.25">
      <c r="A844" t="s">
        <v>3252</v>
      </c>
      <c r="B844" s="1">
        <v>45837</v>
      </c>
      <c r="C844" t="s">
        <v>3694</v>
      </c>
      <c r="D844" s="1">
        <v>45838</v>
      </c>
      <c r="E844" t="s">
        <v>1536</v>
      </c>
      <c r="F844" t="s">
        <v>1542</v>
      </c>
      <c r="G844" s="1">
        <v>45836.739733796298</v>
      </c>
      <c r="H844" t="s">
        <v>7154</v>
      </c>
    </row>
    <row r="845" spans="1:8" x14ac:dyDescent="0.25">
      <c r="A845" t="s">
        <v>3258</v>
      </c>
      <c r="B845" s="1">
        <v>45837</v>
      </c>
      <c r="C845" t="s">
        <v>3694</v>
      </c>
      <c r="D845" s="1">
        <v>45838</v>
      </c>
      <c r="E845" t="s">
        <v>1536</v>
      </c>
      <c r="F845" t="s">
        <v>1542</v>
      </c>
      <c r="G845" s="1">
        <v>45836.739733796298</v>
      </c>
      <c r="H845" t="s">
        <v>7155</v>
      </c>
    </row>
    <row r="846" spans="1:8" x14ac:dyDescent="0.25">
      <c r="A846" t="s">
        <v>3254</v>
      </c>
      <c r="B846" s="1">
        <v>45837</v>
      </c>
      <c r="C846" t="s">
        <v>3694</v>
      </c>
      <c r="D846" s="1">
        <v>45838</v>
      </c>
      <c r="E846" t="s">
        <v>1536</v>
      </c>
      <c r="F846" t="s">
        <v>1542</v>
      </c>
      <c r="G846" s="1">
        <v>45836.739733796298</v>
      </c>
      <c r="H846" t="s">
        <v>7156</v>
      </c>
    </row>
    <row r="847" spans="1:8" x14ac:dyDescent="0.25">
      <c r="A847" t="s">
        <v>3255</v>
      </c>
      <c r="B847" s="1">
        <v>45837</v>
      </c>
      <c r="C847" t="s">
        <v>3694</v>
      </c>
      <c r="D847" s="1">
        <v>45838</v>
      </c>
      <c r="E847" t="s">
        <v>1536</v>
      </c>
      <c r="F847" t="s">
        <v>1542</v>
      </c>
      <c r="G847" s="1">
        <v>45836.739733796298</v>
      </c>
      <c r="H847" t="s">
        <v>7157</v>
      </c>
    </row>
    <row r="848" spans="1:8" x14ac:dyDescent="0.25">
      <c r="A848" t="s">
        <v>3256</v>
      </c>
      <c r="B848" s="1">
        <v>45837</v>
      </c>
      <c r="C848" t="s">
        <v>3694</v>
      </c>
      <c r="D848" s="1">
        <v>45838</v>
      </c>
      <c r="E848" t="s">
        <v>1536</v>
      </c>
      <c r="F848" t="s">
        <v>1542</v>
      </c>
      <c r="G848" s="1">
        <v>45836.739733796298</v>
      </c>
      <c r="H848" t="s">
        <v>7158</v>
      </c>
    </row>
    <row r="849" spans="1:8" x14ac:dyDescent="0.25">
      <c r="A849" t="s">
        <v>3257</v>
      </c>
      <c r="B849" s="1">
        <v>45837</v>
      </c>
      <c r="C849" t="s">
        <v>3694</v>
      </c>
      <c r="D849" s="1">
        <v>45838</v>
      </c>
      <c r="E849" t="s">
        <v>1536</v>
      </c>
      <c r="F849" t="s">
        <v>1542</v>
      </c>
      <c r="G849" s="1">
        <v>45836.739733796298</v>
      </c>
      <c r="H849" t="s">
        <v>7159</v>
      </c>
    </row>
    <row r="850" spans="1:8" x14ac:dyDescent="0.25">
      <c r="A850" t="s">
        <v>3253</v>
      </c>
      <c r="B850" s="1">
        <v>45837</v>
      </c>
      <c r="C850" t="s">
        <v>3694</v>
      </c>
      <c r="D850" s="1">
        <v>45838</v>
      </c>
      <c r="E850" t="s">
        <v>1536</v>
      </c>
      <c r="F850" t="s">
        <v>1542</v>
      </c>
      <c r="G850" s="1">
        <v>45836.739733796298</v>
      </c>
      <c r="H850" t="s">
        <v>7160</v>
      </c>
    </row>
    <row r="851" spans="1:8" x14ac:dyDescent="0.25">
      <c r="A851" t="s">
        <v>3259</v>
      </c>
      <c r="B851" s="1">
        <v>45837</v>
      </c>
      <c r="C851" t="s">
        <v>3694</v>
      </c>
      <c r="D851" s="1">
        <v>45838</v>
      </c>
      <c r="E851" t="s">
        <v>1536</v>
      </c>
      <c r="F851" t="s">
        <v>1542</v>
      </c>
      <c r="G851" s="1">
        <v>45836.739733796298</v>
      </c>
      <c r="H851" t="s">
        <v>7161</v>
      </c>
    </row>
    <row r="852" spans="1:8" x14ac:dyDescent="0.25">
      <c r="A852" t="s">
        <v>3260</v>
      </c>
      <c r="B852" s="1">
        <v>45837</v>
      </c>
      <c r="C852" t="s">
        <v>3694</v>
      </c>
      <c r="D852" s="1">
        <v>45838</v>
      </c>
      <c r="E852" t="s">
        <v>1536</v>
      </c>
      <c r="F852" t="s">
        <v>1542</v>
      </c>
      <c r="G852" s="1">
        <v>45836.739733796298</v>
      </c>
      <c r="H852" t="s">
        <v>7162</v>
      </c>
    </row>
    <row r="853" spans="1:8" x14ac:dyDescent="0.25">
      <c r="A853" t="s">
        <v>3251</v>
      </c>
      <c r="B853" s="1">
        <v>45837</v>
      </c>
      <c r="C853" t="s">
        <v>3694</v>
      </c>
      <c r="D853" s="1">
        <v>45838</v>
      </c>
      <c r="E853" t="s">
        <v>1536</v>
      </c>
      <c r="F853" t="s">
        <v>1543</v>
      </c>
      <c r="G853" s="1">
        <v>45836.739733796298</v>
      </c>
      <c r="H853" t="s">
        <v>7163</v>
      </c>
    </row>
    <row r="854" spans="1:8" x14ac:dyDescent="0.25">
      <c r="A854" t="s">
        <v>3270</v>
      </c>
      <c r="B854" s="1">
        <v>45837</v>
      </c>
      <c r="C854" t="s">
        <v>3694</v>
      </c>
      <c r="D854" s="1">
        <v>45838</v>
      </c>
      <c r="E854" t="s">
        <v>1536</v>
      </c>
      <c r="F854" t="s">
        <v>1543</v>
      </c>
      <c r="G854" s="1">
        <v>45836.739733796298</v>
      </c>
      <c r="H854" t="s">
        <v>7164</v>
      </c>
    </row>
    <row r="855" spans="1:8" x14ac:dyDescent="0.25">
      <c r="A855" t="s">
        <v>4545</v>
      </c>
      <c r="B855" s="1">
        <v>45837</v>
      </c>
      <c r="C855" t="s">
        <v>3694</v>
      </c>
      <c r="D855" s="1">
        <v>45838</v>
      </c>
      <c r="E855" t="s">
        <v>1536</v>
      </c>
      <c r="F855" t="s">
        <v>1544</v>
      </c>
      <c r="G855" s="1">
        <v>45836.739733796298</v>
      </c>
      <c r="H855" t="s">
        <v>7165</v>
      </c>
    </row>
    <row r="856" spans="1:8" x14ac:dyDescent="0.25">
      <c r="A856" t="s">
        <v>4439</v>
      </c>
      <c r="B856" s="1">
        <v>45837</v>
      </c>
      <c r="C856" t="s">
        <v>3694</v>
      </c>
      <c r="D856" s="1">
        <v>45838</v>
      </c>
      <c r="E856" t="s">
        <v>1536</v>
      </c>
      <c r="F856" t="s">
        <v>1545</v>
      </c>
      <c r="G856" s="1">
        <v>45836.739733796298</v>
      </c>
      <c r="H856" t="s">
        <v>7166</v>
      </c>
    </row>
    <row r="857" spans="1:8" x14ac:dyDescent="0.25">
      <c r="A857" t="s">
        <v>4432</v>
      </c>
      <c r="B857" s="1">
        <v>45837</v>
      </c>
      <c r="C857" t="s">
        <v>3694</v>
      </c>
      <c r="D857" s="1">
        <v>45838</v>
      </c>
      <c r="E857" t="s">
        <v>1536</v>
      </c>
      <c r="F857" t="s">
        <v>1545</v>
      </c>
      <c r="G857" s="1">
        <v>45836.739733796298</v>
      </c>
      <c r="H857" t="s">
        <v>7167</v>
      </c>
    </row>
    <row r="858" spans="1:8" x14ac:dyDescent="0.25">
      <c r="A858" t="s">
        <v>4437</v>
      </c>
      <c r="B858" s="1">
        <v>45837</v>
      </c>
      <c r="C858" t="s">
        <v>3694</v>
      </c>
      <c r="D858" s="1">
        <v>45838</v>
      </c>
      <c r="E858" t="s">
        <v>1536</v>
      </c>
      <c r="F858" t="s">
        <v>1545</v>
      </c>
      <c r="G858" s="1">
        <v>45836.739733796298</v>
      </c>
      <c r="H858" t="s">
        <v>7168</v>
      </c>
    </row>
    <row r="859" spans="1:8" x14ac:dyDescent="0.25">
      <c r="A859" t="s">
        <v>4436</v>
      </c>
      <c r="B859" s="1">
        <v>45837</v>
      </c>
      <c r="C859" t="s">
        <v>3694</v>
      </c>
      <c r="D859" s="1">
        <v>45838</v>
      </c>
      <c r="E859" t="s">
        <v>1536</v>
      </c>
      <c r="F859" t="s">
        <v>1545</v>
      </c>
      <c r="G859" s="1">
        <v>45836.739733796298</v>
      </c>
      <c r="H859" t="s">
        <v>7169</v>
      </c>
    </row>
    <row r="860" spans="1:8" x14ac:dyDescent="0.25">
      <c r="A860" t="s">
        <v>4502</v>
      </c>
      <c r="B860" s="1">
        <v>45837</v>
      </c>
      <c r="C860" t="s">
        <v>3694</v>
      </c>
      <c r="D860" s="1">
        <v>45838</v>
      </c>
      <c r="E860" t="s">
        <v>1536</v>
      </c>
      <c r="F860" t="s">
        <v>1545</v>
      </c>
      <c r="G860" s="1">
        <v>45836.739733796298</v>
      </c>
      <c r="H860" t="s">
        <v>7170</v>
      </c>
    </row>
    <row r="861" spans="1:8" x14ac:dyDescent="0.25">
      <c r="A861" t="s">
        <v>2704</v>
      </c>
      <c r="B861" s="1">
        <v>45837</v>
      </c>
      <c r="C861" t="s">
        <v>3694</v>
      </c>
      <c r="D861" s="1">
        <v>45838</v>
      </c>
      <c r="E861" t="s">
        <v>1536</v>
      </c>
      <c r="F861" t="s">
        <v>1547</v>
      </c>
      <c r="G861" s="1">
        <v>45836.739733796298</v>
      </c>
      <c r="H861" t="s">
        <v>7171</v>
      </c>
    </row>
    <row r="862" spans="1:8" x14ac:dyDescent="0.25">
      <c r="A862" t="s">
        <v>4504</v>
      </c>
      <c r="B862" s="1">
        <v>45837</v>
      </c>
      <c r="C862" t="s">
        <v>3694</v>
      </c>
      <c r="D862" s="1">
        <v>45838</v>
      </c>
      <c r="E862" t="s">
        <v>1536</v>
      </c>
      <c r="F862" t="s">
        <v>1548</v>
      </c>
      <c r="G862" s="1">
        <v>45836.739733796298</v>
      </c>
      <c r="H862" t="s">
        <v>7172</v>
      </c>
    </row>
    <row r="863" spans="1:8" x14ac:dyDescent="0.25">
      <c r="A863" t="s">
        <v>4478</v>
      </c>
      <c r="B863" s="1">
        <v>45837</v>
      </c>
      <c r="C863" t="s">
        <v>3694</v>
      </c>
      <c r="D863" s="1">
        <v>45838</v>
      </c>
      <c r="E863" t="s">
        <v>1536</v>
      </c>
      <c r="F863" t="s">
        <v>1548</v>
      </c>
      <c r="G863" s="1">
        <v>45836.739733796298</v>
      </c>
      <c r="H863" t="s">
        <v>7173</v>
      </c>
    </row>
    <row r="864" spans="1:8" x14ac:dyDescent="0.25">
      <c r="A864" t="s">
        <v>4496</v>
      </c>
      <c r="B864" s="1">
        <v>45837</v>
      </c>
      <c r="C864" t="s">
        <v>3694</v>
      </c>
      <c r="D864" s="1">
        <v>45838</v>
      </c>
      <c r="E864" t="s">
        <v>1536</v>
      </c>
      <c r="F864" t="s">
        <v>1548</v>
      </c>
      <c r="G864" s="1">
        <v>45836.739733796298</v>
      </c>
      <c r="H864" t="s">
        <v>7174</v>
      </c>
    </row>
    <row r="865" spans="1:8" x14ac:dyDescent="0.25">
      <c r="A865" t="s">
        <v>4507</v>
      </c>
      <c r="B865" s="1">
        <v>45837</v>
      </c>
      <c r="C865" t="s">
        <v>3694</v>
      </c>
      <c r="D865" s="1">
        <v>45838</v>
      </c>
      <c r="E865" t="s">
        <v>1536</v>
      </c>
      <c r="F865" t="s">
        <v>1548</v>
      </c>
      <c r="G865" s="1">
        <v>45836.739733796298</v>
      </c>
      <c r="H865" t="s">
        <v>7175</v>
      </c>
    </row>
    <row r="866" spans="1:8" x14ac:dyDescent="0.25">
      <c r="A866" t="s">
        <v>4509</v>
      </c>
      <c r="B866" s="1">
        <v>45837</v>
      </c>
      <c r="C866" t="s">
        <v>3694</v>
      </c>
      <c r="D866" s="1">
        <v>45838</v>
      </c>
      <c r="E866" t="s">
        <v>1536</v>
      </c>
      <c r="F866" t="s">
        <v>1548</v>
      </c>
      <c r="G866" s="1">
        <v>45836.739733796298</v>
      </c>
      <c r="H866" t="s">
        <v>7176</v>
      </c>
    </row>
    <row r="867" spans="1:8" x14ac:dyDescent="0.25">
      <c r="A867" t="s">
        <v>4510</v>
      </c>
      <c r="B867" s="1">
        <v>45837</v>
      </c>
      <c r="C867" t="s">
        <v>3694</v>
      </c>
      <c r="D867" s="1">
        <v>45838</v>
      </c>
      <c r="E867" t="s">
        <v>1536</v>
      </c>
      <c r="F867" t="s">
        <v>1548</v>
      </c>
      <c r="G867" s="1">
        <v>45836.739733796298</v>
      </c>
      <c r="H867" t="s">
        <v>7177</v>
      </c>
    </row>
    <row r="868" spans="1:8" x14ac:dyDescent="0.25">
      <c r="A868" t="s">
        <v>4511</v>
      </c>
      <c r="B868" s="1">
        <v>45837</v>
      </c>
      <c r="C868" t="s">
        <v>3694</v>
      </c>
      <c r="D868" s="1">
        <v>45838</v>
      </c>
      <c r="E868" t="s">
        <v>1536</v>
      </c>
      <c r="F868" t="s">
        <v>1548</v>
      </c>
      <c r="G868" s="1">
        <v>45836.739733796298</v>
      </c>
      <c r="H868" t="s">
        <v>7178</v>
      </c>
    </row>
    <row r="869" spans="1:8" x14ac:dyDescent="0.25">
      <c r="A869" t="s">
        <v>4512</v>
      </c>
      <c r="B869" s="1">
        <v>45837</v>
      </c>
      <c r="C869" t="s">
        <v>3694</v>
      </c>
      <c r="D869" s="1">
        <v>45838</v>
      </c>
      <c r="E869" t="s">
        <v>1536</v>
      </c>
      <c r="F869" t="s">
        <v>1548</v>
      </c>
      <c r="G869" s="1">
        <v>45836.739733796298</v>
      </c>
      <c r="H869" t="s">
        <v>7179</v>
      </c>
    </row>
    <row r="870" spans="1:8" x14ac:dyDescent="0.25">
      <c r="A870" t="s">
        <v>4513</v>
      </c>
      <c r="B870" s="1">
        <v>45837</v>
      </c>
      <c r="C870" t="s">
        <v>3694</v>
      </c>
      <c r="D870" s="1">
        <v>45838</v>
      </c>
      <c r="E870" t="s">
        <v>1536</v>
      </c>
      <c r="F870" t="s">
        <v>1548</v>
      </c>
      <c r="G870" s="1">
        <v>45836.739733796298</v>
      </c>
      <c r="H870" t="s">
        <v>7180</v>
      </c>
    </row>
    <row r="871" spans="1:8" x14ac:dyDescent="0.25">
      <c r="A871" t="s">
        <v>4514</v>
      </c>
      <c r="B871" s="1">
        <v>45837</v>
      </c>
      <c r="C871" t="s">
        <v>3694</v>
      </c>
      <c r="D871" s="1">
        <v>45838</v>
      </c>
      <c r="E871" t="s">
        <v>1536</v>
      </c>
      <c r="F871" t="s">
        <v>1548</v>
      </c>
      <c r="G871" s="1">
        <v>45836.739733796298</v>
      </c>
      <c r="H871" t="s">
        <v>7181</v>
      </c>
    </row>
    <row r="872" spans="1:8" x14ac:dyDescent="0.25">
      <c r="A872" t="s">
        <v>4515</v>
      </c>
      <c r="B872" s="1">
        <v>45837</v>
      </c>
      <c r="C872" t="s">
        <v>3694</v>
      </c>
      <c r="D872" s="1">
        <v>45838</v>
      </c>
      <c r="E872" t="s">
        <v>1536</v>
      </c>
      <c r="F872" t="s">
        <v>1548</v>
      </c>
      <c r="G872" s="1">
        <v>45836.739733796298</v>
      </c>
      <c r="H872" t="s">
        <v>7182</v>
      </c>
    </row>
    <row r="873" spans="1:8" x14ac:dyDescent="0.25">
      <c r="A873" t="s">
        <v>4500</v>
      </c>
      <c r="B873" s="1">
        <v>45837</v>
      </c>
      <c r="C873" t="s">
        <v>3694</v>
      </c>
      <c r="D873" s="1">
        <v>45838</v>
      </c>
      <c r="E873" t="s">
        <v>1536</v>
      </c>
      <c r="F873" t="s">
        <v>1548</v>
      </c>
      <c r="G873" s="1">
        <v>45836.739733796298</v>
      </c>
      <c r="H873" t="s">
        <v>7183</v>
      </c>
    </row>
    <row r="874" spans="1:8" x14ac:dyDescent="0.25">
      <c r="A874" t="s">
        <v>4516</v>
      </c>
      <c r="B874" s="1">
        <v>45837</v>
      </c>
      <c r="C874" t="s">
        <v>3694</v>
      </c>
      <c r="D874" s="1">
        <v>45838</v>
      </c>
      <c r="E874" t="s">
        <v>1536</v>
      </c>
      <c r="F874" t="s">
        <v>1548</v>
      </c>
      <c r="G874" s="1">
        <v>45836.739733796298</v>
      </c>
      <c r="H874" t="s">
        <v>7184</v>
      </c>
    </row>
    <row r="875" spans="1:8" x14ac:dyDescent="0.25">
      <c r="A875" t="s">
        <v>4452</v>
      </c>
      <c r="B875" s="1">
        <v>45837</v>
      </c>
      <c r="C875" t="s">
        <v>3694</v>
      </c>
      <c r="D875" s="1">
        <v>45838</v>
      </c>
      <c r="E875" t="s">
        <v>1536</v>
      </c>
      <c r="F875" t="s">
        <v>1548</v>
      </c>
      <c r="G875" s="1">
        <v>45836.739733796298</v>
      </c>
      <c r="H875" t="s">
        <v>7185</v>
      </c>
    </row>
    <row r="876" spans="1:8" x14ac:dyDescent="0.25">
      <c r="A876" t="s">
        <v>4495</v>
      </c>
      <c r="B876" s="1">
        <v>45837</v>
      </c>
      <c r="C876" t="s">
        <v>3694</v>
      </c>
      <c r="D876" s="1">
        <v>45838</v>
      </c>
      <c r="E876" t="s">
        <v>1536</v>
      </c>
      <c r="F876" t="s">
        <v>1548</v>
      </c>
      <c r="G876" s="1">
        <v>45836.739733796298</v>
      </c>
      <c r="H876" t="s">
        <v>7186</v>
      </c>
    </row>
    <row r="877" spans="1:8" x14ac:dyDescent="0.25">
      <c r="A877" t="s">
        <v>4450</v>
      </c>
      <c r="B877" s="1">
        <v>45837</v>
      </c>
      <c r="C877" t="s">
        <v>3694</v>
      </c>
      <c r="D877" s="1">
        <v>45838</v>
      </c>
      <c r="E877" t="s">
        <v>1536</v>
      </c>
      <c r="F877" t="s">
        <v>1548</v>
      </c>
      <c r="G877" s="1">
        <v>45836.739733796298</v>
      </c>
      <c r="H877" t="s">
        <v>7187</v>
      </c>
    </row>
    <row r="878" spans="1:8" x14ac:dyDescent="0.25">
      <c r="A878" t="s">
        <v>4426</v>
      </c>
      <c r="B878" s="1">
        <v>45837</v>
      </c>
      <c r="C878" t="s">
        <v>3694</v>
      </c>
      <c r="D878" s="1">
        <v>45838</v>
      </c>
      <c r="E878" t="s">
        <v>1536</v>
      </c>
      <c r="F878" t="s">
        <v>1548</v>
      </c>
      <c r="G878" s="1">
        <v>45836.739733796298</v>
      </c>
      <c r="H878" t="s">
        <v>7188</v>
      </c>
    </row>
    <row r="879" spans="1:8" x14ac:dyDescent="0.25">
      <c r="A879" t="s">
        <v>4427</v>
      </c>
      <c r="B879" s="1">
        <v>45837</v>
      </c>
      <c r="C879" t="s">
        <v>3694</v>
      </c>
      <c r="D879" s="1">
        <v>45838</v>
      </c>
      <c r="E879" t="s">
        <v>1536</v>
      </c>
      <c r="F879" t="s">
        <v>1548</v>
      </c>
      <c r="G879" s="1">
        <v>45836.739733796298</v>
      </c>
      <c r="H879" t="s">
        <v>7189</v>
      </c>
    </row>
    <row r="880" spans="1:8" x14ac:dyDescent="0.25">
      <c r="A880" t="s">
        <v>4428</v>
      </c>
      <c r="B880" s="1">
        <v>45837</v>
      </c>
      <c r="C880" t="s">
        <v>3694</v>
      </c>
      <c r="D880" s="1">
        <v>45838</v>
      </c>
      <c r="E880" t="s">
        <v>1536</v>
      </c>
      <c r="F880" t="s">
        <v>1548</v>
      </c>
      <c r="G880" s="1">
        <v>45836.739733796298</v>
      </c>
      <c r="H880" t="s">
        <v>7190</v>
      </c>
    </row>
    <row r="881" spans="1:8" x14ac:dyDescent="0.25">
      <c r="A881" t="s">
        <v>4429</v>
      </c>
      <c r="B881" s="1">
        <v>45837</v>
      </c>
      <c r="C881" t="s">
        <v>3694</v>
      </c>
      <c r="D881" s="1">
        <v>45838</v>
      </c>
      <c r="E881" t="s">
        <v>1536</v>
      </c>
      <c r="F881" t="s">
        <v>1548</v>
      </c>
      <c r="G881" s="1">
        <v>45836.739733796298</v>
      </c>
      <c r="H881" t="s">
        <v>7191</v>
      </c>
    </row>
    <row r="882" spans="1:8" x14ac:dyDescent="0.25">
      <c r="A882" t="s">
        <v>4430</v>
      </c>
      <c r="B882" s="1">
        <v>45837</v>
      </c>
      <c r="C882" t="s">
        <v>3694</v>
      </c>
      <c r="D882" s="1">
        <v>45838</v>
      </c>
      <c r="E882" t="s">
        <v>1536</v>
      </c>
      <c r="F882" t="s">
        <v>1548</v>
      </c>
      <c r="G882" s="1">
        <v>45836.739733796298</v>
      </c>
      <c r="H882" t="s">
        <v>7192</v>
      </c>
    </row>
    <row r="883" spans="1:8" x14ac:dyDescent="0.25">
      <c r="A883" t="s">
        <v>4431</v>
      </c>
      <c r="B883" s="1">
        <v>45837</v>
      </c>
      <c r="C883" t="s">
        <v>3694</v>
      </c>
      <c r="D883" s="1">
        <v>45838</v>
      </c>
      <c r="E883" t="s">
        <v>1536</v>
      </c>
      <c r="F883" t="s">
        <v>1548</v>
      </c>
      <c r="G883" s="1">
        <v>45836.739733796298</v>
      </c>
      <c r="H883" t="s">
        <v>7193</v>
      </c>
    </row>
    <row r="884" spans="1:8" x14ac:dyDescent="0.25">
      <c r="A884" t="s">
        <v>4451</v>
      </c>
      <c r="B884" s="1">
        <v>45837</v>
      </c>
      <c r="C884" t="s">
        <v>3694</v>
      </c>
      <c r="D884" s="1">
        <v>45838</v>
      </c>
      <c r="E884" t="s">
        <v>1536</v>
      </c>
      <c r="F884" t="s">
        <v>1548</v>
      </c>
      <c r="G884" s="1">
        <v>45836.739733796298</v>
      </c>
      <c r="H884" t="s">
        <v>7194</v>
      </c>
    </row>
    <row r="885" spans="1:8" x14ac:dyDescent="0.25">
      <c r="A885" t="s">
        <v>4433</v>
      </c>
      <c r="B885" s="1">
        <v>45837</v>
      </c>
      <c r="C885" t="s">
        <v>3694</v>
      </c>
      <c r="D885" s="1">
        <v>45838</v>
      </c>
      <c r="E885" t="s">
        <v>1536</v>
      </c>
      <c r="F885" t="s">
        <v>1548</v>
      </c>
      <c r="G885" s="1">
        <v>45836.739733796298</v>
      </c>
      <c r="H885" t="s">
        <v>7195</v>
      </c>
    </row>
    <row r="886" spans="1:8" x14ac:dyDescent="0.25">
      <c r="A886" t="s">
        <v>4434</v>
      </c>
      <c r="B886" s="1">
        <v>45837</v>
      </c>
      <c r="C886" t="s">
        <v>3694</v>
      </c>
      <c r="D886" s="1">
        <v>45838</v>
      </c>
      <c r="E886" t="s">
        <v>1536</v>
      </c>
      <c r="F886" t="s">
        <v>1548</v>
      </c>
      <c r="G886" s="1">
        <v>45836.739733796298</v>
      </c>
      <c r="H886" t="s">
        <v>7196</v>
      </c>
    </row>
    <row r="887" spans="1:8" x14ac:dyDescent="0.25">
      <c r="A887" t="s">
        <v>4435</v>
      </c>
      <c r="B887" s="1">
        <v>45837</v>
      </c>
      <c r="C887" t="s">
        <v>3694</v>
      </c>
      <c r="D887" s="1">
        <v>45838</v>
      </c>
      <c r="E887" t="s">
        <v>1536</v>
      </c>
      <c r="F887" t="s">
        <v>1548</v>
      </c>
      <c r="G887" s="1">
        <v>45836.739733796298</v>
      </c>
      <c r="H887" t="s">
        <v>7197</v>
      </c>
    </row>
    <row r="888" spans="1:8" x14ac:dyDescent="0.25">
      <c r="A888" t="s">
        <v>4508</v>
      </c>
      <c r="B888" s="1">
        <v>45837</v>
      </c>
      <c r="C888" t="s">
        <v>3694</v>
      </c>
      <c r="D888" s="1">
        <v>45838</v>
      </c>
      <c r="E888" t="s">
        <v>1536</v>
      </c>
      <c r="F888" t="s">
        <v>1548</v>
      </c>
      <c r="G888" s="1">
        <v>45836.739733796298</v>
      </c>
      <c r="H888" t="s">
        <v>7198</v>
      </c>
    </row>
    <row r="889" spans="1:8" x14ac:dyDescent="0.25">
      <c r="A889" t="s">
        <v>4484</v>
      </c>
      <c r="B889" s="1">
        <v>45837</v>
      </c>
      <c r="C889" t="s">
        <v>3694</v>
      </c>
      <c r="D889" s="1">
        <v>45838</v>
      </c>
      <c r="E889" t="s">
        <v>1536</v>
      </c>
      <c r="F889" t="s">
        <v>1548</v>
      </c>
      <c r="G889" s="1">
        <v>45836.739733796298</v>
      </c>
      <c r="H889" t="s">
        <v>7199</v>
      </c>
    </row>
    <row r="890" spans="1:8" x14ac:dyDescent="0.25">
      <c r="A890" t="s">
        <v>4503</v>
      </c>
      <c r="B890" s="1">
        <v>45837</v>
      </c>
      <c r="C890" t="s">
        <v>3694</v>
      </c>
      <c r="D890" s="1">
        <v>45838</v>
      </c>
      <c r="E890" t="s">
        <v>1536</v>
      </c>
      <c r="F890" t="s">
        <v>1548</v>
      </c>
      <c r="G890" s="1">
        <v>45836.739733796298</v>
      </c>
      <c r="H890" t="s">
        <v>7200</v>
      </c>
    </row>
    <row r="891" spans="1:8" x14ac:dyDescent="0.25">
      <c r="A891" t="s">
        <v>4477</v>
      </c>
      <c r="B891" s="1">
        <v>45837</v>
      </c>
      <c r="C891" t="s">
        <v>3694</v>
      </c>
      <c r="D891" s="1">
        <v>45838</v>
      </c>
      <c r="E891" t="s">
        <v>1536</v>
      </c>
      <c r="F891" t="s">
        <v>1548</v>
      </c>
      <c r="G891" s="1">
        <v>45836.739733796298</v>
      </c>
      <c r="H891" t="s">
        <v>7201</v>
      </c>
    </row>
    <row r="892" spans="1:8" x14ac:dyDescent="0.25">
      <c r="A892" t="s">
        <v>4413</v>
      </c>
      <c r="B892" s="1">
        <v>45837</v>
      </c>
      <c r="C892" t="s">
        <v>3694</v>
      </c>
      <c r="D892" s="1">
        <v>45838</v>
      </c>
      <c r="E892" t="s">
        <v>1536</v>
      </c>
      <c r="F892" t="s">
        <v>1548</v>
      </c>
      <c r="G892" s="1">
        <v>45836.739733796298</v>
      </c>
      <c r="H892" t="s">
        <v>7202</v>
      </c>
    </row>
    <row r="893" spans="1:8" x14ac:dyDescent="0.25">
      <c r="A893" t="s">
        <v>4412</v>
      </c>
      <c r="B893" s="1">
        <v>45837</v>
      </c>
      <c r="C893" t="s">
        <v>3694</v>
      </c>
      <c r="D893" s="1">
        <v>45838</v>
      </c>
      <c r="E893" t="s">
        <v>1536</v>
      </c>
      <c r="F893" t="s">
        <v>1548</v>
      </c>
      <c r="G893" s="1">
        <v>45836.739733796298</v>
      </c>
      <c r="H893" t="s">
        <v>7203</v>
      </c>
    </row>
    <row r="894" spans="1:8" x14ac:dyDescent="0.25">
      <c r="A894" t="s">
        <v>4411</v>
      </c>
      <c r="B894" s="1">
        <v>45837</v>
      </c>
      <c r="C894" t="s">
        <v>3694</v>
      </c>
      <c r="D894" s="1">
        <v>45838</v>
      </c>
      <c r="E894" t="s">
        <v>1536</v>
      </c>
      <c r="F894" t="s">
        <v>1548</v>
      </c>
      <c r="G894" s="1">
        <v>45836.739733796298</v>
      </c>
      <c r="H894" t="s">
        <v>7204</v>
      </c>
    </row>
    <row r="895" spans="1:8" x14ac:dyDescent="0.25">
      <c r="A895" t="s">
        <v>4410</v>
      </c>
      <c r="B895" s="1">
        <v>45837</v>
      </c>
      <c r="C895" t="s">
        <v>3694</v>
      </c>
      <c r="D895" s="1">
        <v>45838</v>
      </c>
      <c r="E895" t="s">
        <v>1536</v>
      </c>
      <c r="F895" t="s">
        <v>1548</v>
      </c>
      <c r="G895" s="1">
        <v>45836.739733796298</v>
      </c>
      <c r="H895" t="s">
        <v>7205</v>
      </c>
    </row>
    <row r="896" spans="1:8" x14ac:dyDescent="0.25">
      <c r="A896" t="s">
        <v>4417</v>
      </c>
      <c r="B896" s="1">
        <v>45837</v>
      </c>
      <c r="C896" t="s">
        <v>3694</v>
      </c>
      <c r="D896" s="1">
        <v>45838</v>
      </c>
      <c r="E896" t="s">
        <v>1536</v>
      </c>
      <c r="F896" t="s">
        <v>1548</v>
      </c>
      <c r="G896" s="1">
        <v>45836.739733796298</v>
      </c>
      <c r="H896" t="s">
        <v>7206</v>
      </c>
    </row>
    <row r="897" spans="1:8" x14ac:dyDescent="0.25">
      <c r="A897" t="s">
        <v>4416</v>
      </c>
      <c r="B897" s="1">
        <v>45837</v>
      </c>
      <c r="C897" t="s">
        <v>3694</v>
      </c>
      <c r="D897" s="1">
        <v>45838</v>
      </c>
      <c r="E897" t="s">
        <v>1536</v>
      </c>
      <c r="F897" t="s">
        <v>1548</v>
      </c>
      <c r="G897" s="1">
        <v>45836.739733796298</v>
      </c>
      <c r="H897" t="s">
        <v>7207</v>
      </c>
    </row>
    <row r="898" spans="1:8" x14ac:dyDescent="0.25">
      <c r="A898" t="s">
        <v>4418</v>
      </c>
      <c r="B898" s="1">
        <v>45837</v>
      </c>
      <c r="C898" t="s">
        <v>3694</v>
      </c>
      <c r="D898" s="1">
        <v>45838</v>
      </c>
      <c r="E898" t="s">
        <v>1536</v>
      </c>
      <c r="F898" t="s">
        <v>1548</v>
      </c>
      <c r="G898" s="1">
        <v>45836.739733796298</v>
      </c>
      <c r="H898" t="s">
        <v>7208</v>
      </c>
    </row>
    <row r="899" spans="1:8" x14ac:dyDescent="0.25">
      <c r="A899" t="s">
        <v>4423</v>
      </c>
      <c r="B899" s="1">
        <v>45837</v>
      </c>
      <c r="C899" t="s">
        <v>3694</v>
      </c>
      <c r="D899" s="1">
        <v>45838</v>
      </c>
      <c r="E899" t="s">
        <v>1536</v>
      </c>
      <c r="F899" t="s">
        <v>1548</v>
      </c>
      <c r="G899" s="1">
        <v>45836.739733796298</v>
      </c>
      <c r="H899" t="s">
        <v>7209</v>
      </c>
    </row>
    <row r="900" spans="1:8" x14ac:dyDescent="0.25">
      <c r="A900" t="s">
        <v>4420</v>
      </c>
      <c r="B900" s="1">
        <v>45837</v>
      </c>
      <c r="C900" t="s">
        <v>3694</v>
      </c>
      <c r="D900" s="1">
        <v>45838</v>
      </c>
      <c r="E900" t="s">
        <v>1536</v>
      </c>
      <c r="F900" t="s">
        <v>1548</v>
      </c>
      <c r="G900" s="1">
        <v>45836.739733796298</v>
      </c>
      <c r="H900" t="s">
        <v>7210</v>
      </c>
    </row>
    <row r="901" spans="1:8" x14ac:dyDescent="0.25">
      <c r="A901" t="s">
        <v>4409</v>
      </c>
      <c r="B901" s="1">
        <v>45837</v>
      </c>
      <c r="C901" t="s">
        <v>3694</v>
      </c>
      <c r="D901" s="1">
        <v>45838</v>
      </c>
      <c r="E901" t="s">
        <v>1536</v>
      </c>
      <c r="F901" t="s">
        <v>1548</v>
      </c>
      <c r="G901" s="1">
        <v>45836.739733796298</v>
      </c>
      <c r="H901" t="s">
        <v>7211</v>
      </c>
    </row>
    <row r="902" spans="1:8" x14ac:dyDescent="0.25">
      <c r="A902" t="s">
        <v>4421</v>
      </c>
      <c r="B902" s="1">
        <v>45837</v>
      </c>
      <c r="C902" t="s">
        <v>3694</v>
      </c>
      <c r="D902" s="1">
        <v>45838</v>
      </c>
      <c r="E902" t="s">
        <v>1536</v>
      </c>
      <c r="F902" t="s">
        <v>1548</v>
      </c>
      <c r="G902" s="1">
        <v>45836.739733796298</v>
      </c>
      <c r="H902" t="s">
        <v>7212</v>
      </c>
    </row>
    <row r="903" spans="1:8" x14ac:dyDescent="0.25">
      <c r="A903" t="s">
        <v>4422</v>
      </c>
      <c r="B903" s="1">
        <v>45837</v>
      </c>
      <c r="C903" t="s">
        <v>3694</v>
      </c>
      <c r="D903" s="1">
        <v>45838</v>
      </c>
      <c r="E903" t="s">
        <v>1536</v>
      </c>
      <c r="F903" t="s">
        <v>1548</v>
      </c>
      <c r="G903" s="1">
        <v>45836.739733796298</v>
      </c>
      <c r="H903" t="s">
        <v>7213</v>
      </c>
    </row>
    <row r="904" spans="1:8" x14ac:dyDescent="0.25">
      <c r="A904" t="s">
        <v>4424</v>
      </c>
      <c r="B904" s="1">
        <v>45837</v>
      </c>
      <c r="C904" t="s">
        <v>3694</v>
      </c>
      <c r="D904" s="1">
        <v>45838</v>
      </c>
      <c r="E904" t="s">
        <v>1536</v>
      </c>
      <c r="F904" t="s">
        <v>1548</v>
      </c>
      <c r="G904" s="1">
        <v>45836.739733796298</v>
      </c>
      <c r="H904" t="s">
        <v>7214</v>
      </c>
    </row>
    <row r="905" spans="1:8" x14ac:dyDescent="0.25">
      <c r="A905" t="s">
        <v>4414</v>
      </c>
      <c r="B905" s="1">
        <v>45837</v>
      </c>
      <c r="C905" t="s">
        <v>3694</v>
      </c>
      <c r="D905" s="1">
        <v>45838</v>
      </c>
      <c r="E905" t="s">
        <v>1536</v>
      </c>
      <c r="F905" t="s">
        <v>1548</v>
      </c>
      <c r="G905" s="1">
        <v>45836.739733796298</v>
      </c>
      <c r="H905" t="s">
        <v>7215</v>
      </c>
    </row>
    <row r="906" spans="1:8" x14ac:dyDescent="0.25">
      <c r="A906" t="s">
        <v>4425</v>
      </c>
      <c r="B906" s="1">
        <v>45837</v>
      </c>
      <c r="C906" t="s">
        <v>3694</v>
      </c>
      <c r="D906" s="1">
        <v>45838</v>
      </c>
      <c r="E906" t="s">
        <v>1536</v>
      </c>
      <c r="F906" t="s">
        <v>1548</v>
      </c>
      <c r="G906" s="1">
        <v>45836.739733796298</v>
      </c>
      <c r="H906" t="s">
        <v>7216</v>
      </c>
    </row>
    <row r="907" spans="1:8" x14ac:dyDescent="0.25">
      <c r="A907" t="s">
        <v>4401</v>
      </c>
      <c r="B907" s="1">
        <v>45837</v>
      </c>
      <c r="C907" t="s">
        <v>3694</v>
      </c>
      <c r="D907" s="1">
        <v>45838</v>
      </c>
      <c r="E907" t="s">
        <v>1536</v>
      </c>
      <c r="F907" t="s">
        <v>1548</v>
      </c>
      <c r="G907" s="1">
        <v>45836.739733796298</v>
      </c>
      <c r="H907" t="s">
        <v>7217</v>
      </c>
    </row>
    <row r="908" spans="1:8" x14ac:dyDescent="0.25">
      <c r="A908" t="s">
        <v>2955</v>
      </c>
      <c r="B908" s="1">
        <v>45837</v>
      </c>
      <c r="C908" t="s">
        <v>3694</v>
      </c>
      <c r="D908" s="1">
        <v>45838</v>
      </c>
      <c r="E908" t="s">
        <v>1536</v>
      </c>
      <c r="F908" t="s">
        <v>1549</v>
      </c>
      <c r="G908" s="1">
        <v>45836.739733796298</v>
      </c>
      <c r="H908" t="s">
        <v>7218</v>
      </c>
    </row>
    <row r="909" spans="1:8" x14ac:dyDescent="0.25">
      <c r="A909" t="s">
        <v>2956</v>
      </c>
      <c r="B909" s="1">
        <v>45837</v>
      </c>
      <c r="C909" t="s">
        <v>3694</v>
      </c>
      <c r="D909" s="1">
        <v>45838</v>
      </c>
      <c r="E909" t="s">
        <v>1536</v>
      </c>
      <c r="F909" t="s">
        <v>1549</v>
      </c>
      <c r="G909" s="1">
        <v>45836.739733796298</v>
      </c>
      <c r="H909" t="s">
        <v>7219</v>
      </c>
    </row>
    <row r="910" spans="1:8" x14ac:dyDescent="0.25">
      <c r="A910" t="s">
        <v>3433</v>
      </c>
      <c r="B910" s="1">
        <v>45837</v>
      </c>
      <c r="C910" t="s">
        <v>3694</v>
      </c>
      <c r="D910" s="1">
        <v>45838</v>
      </c>
      <c r="E910" t="s">
        <v>1536</v>
      </c>
      <c r="F910" t="s">
        <v>1549</v>
      </c>
      <c r="G910" s="1">
        <v>45836.739733796298</v>
      </c>
      <c r="H910" t="s">
        <v>7220</v>
      </c>
    </row>
    <row r="911" spans="1:8" x14ac:dyDescent="0.25">
      <c r="A911" t="s">
        <v>3432</v>
      </c>
      <c r="B911" s="1">
        <v>45837</v>
      </c>
      <c r="C911" t="s">
        <v>3694</v>
      </c>
      <c r="D911" s="1">
        <v>45838</v>
      </c>
      <c r="E911" t="s">
        <v>1536</v>
      </c>
      <c r="F911" t="s">
        <v>1549</v>
      </c>
      <c r="G911" s="1">
        <v>45836.739733796298</v>
      </c>
      <c r="H911" t="s">
        <v>7221</v>
      </c>
    </row>
    <row r="912" spans="1:8" x14ac:dyDescent="0.25">
      <c r="A912" t="s">
        <v>3434</v>
      </c>
      <c r="B912" s="1">
        <v>45837</v>
      </c>
      <c r="C912" t="s">
        <v>3694</v>
      </c>
      <c r="D912" s="1">
        <v>45838</v>
      </c>
      <c r="E912" t="s">
        <v>1536</v>
      </c>
      <c r="F912" t="s">
        <v>1549</v>
      </c>
      <c r="G912" s="1">
        <v>45836.739733796298</v>
      </c>
      <c r="H912" t="s">
        <v>7222</v>
      </c>
    </row>
    <row r="913" spans="1:8" x14ac:dyDescent="0.25">
      <c r="A913" t="s">
        <v>2957</v>
      </c>
      <c r="B913" s="1">
        <v>45837</v>
      </c>
      <c r="C913" t="s">
        <v>3694</v>
      </c>
      <c r="D913" s="1">
        <v>45838</v>
      </c>
      <c r="E913" t="s">
        <v>1536</v>
      </c>
      <c r="F913" t="s">
        <v>1549</v>
      </c>
      <c r="G913" s="1">
        <v>45836.739733796298</v>
      </c>
      <c r="H913" t="s">
        <v>7223</v>
      </c>
    </row>
    <row r="914" spans="1:8" x14ac:dyDescent="0.25">
      <c r="A914" t="s">
        <v>3431</v>
      </c>
      <c r="B914" s="1">
        <v>45837</v>
      </c>
      <c r="C914" t="s">
        <v>3694</v>
      </c>
      <c r="D914" s="1">
        <v>45838</v>
      </c>
      <c r="E914" t="s">
        <v>1536</v>
      </c>
      <c r="F914" t="s">
        <v>1549</v>
      </c>
      <c r="G914" s="1">
        <v>45836.739733796298</v>
      </c>
      <c r="H914" t="s">
        <v>7224</v>
      </c>
    </row>
    <row r="915" spans="1:8" x14ac:dyDescent="0.25">
      <c r="A915" t="s">
        <v>2706</v>
      </c>
      <c r="B915" s="1">
        <v>45837</v>
      </c>
      <c r="C915" t="s">
        <v>3694</v>
      </c>
      <c r="D915" s="1">
        <v>45838</v>
      </c>
      <c r="E915" t="s">
        <v>1536</v>
      </c>
      <c r="F915" t="s">
        <v>1550</v>
      </c>
      <c r="G915" s="1">
        <v>45836.739733796298</v>
      </c>
      <c r="H915" t="s">
        <v>7225</v>
      </c>
    </row>
    <row r="916" spans="1:8" x14ac:dyDescent="0.25">
      <c r="A916" t="s">
        <v>3246</v>
      </c>
      <c r="B916" s="1">
        <v>45837</v>
      </c>
      <c r="C916" t="s">
        <v>3694</v>
      </c>
      <c r="D916" s="1">
        <v>45838</v>
      </c>
      <c r="E916" t="s">
        <v>1536</v>
      </c>
      <c r="F916" t="s">
        <v>1551</v>
      </c>
      <c r="G916" s="1">
        <v>45836.739733796298</v>
      </c>
      <c r="H916" t="s">
        <v>7226</v>
      </c>
    </row>
    <row r="917" spans="1:8" x14ac:dyDescent="0.25">
      <c r="A917" t="s">
        <v>3245</v>
      </c>
      <c r="B917" s="1">
        <v>45837</v>
      </c>
      <c r="C917" t="s">
        <v>3694</v>
      </c>
      <c r="D917" s="1">
        <v>45838</v>
      </c>
      <c r="E917" t="s">
        <v>1536</v>
      </c>
      <c r="F917" t="s">
        <v>1551</v>
      </c>
      <c r="G917" s="1">
        <v>45836.739733796298</v>
      </c>
      <c r="H917" t="s">
        <v>7227</v>
      </c>
    </row>
    <row r="918" spans="1:8" x14ac:dyDescent="0.25">
      <c r="A918" t="s">
        <v>3244</v>
      </c>
      <c r="B918" s="1">
        <v>45837</v>
      </c>
      <c r="C918" t="s">
        <v>3694</v>
      </c>
      <c r="D918" s="1">
        <v>45838</v>
      </c>
      <c r="E918" t="s">
        <v>1536</v>
      </c>
      <c r="F918" t="s">
        <v>1551</v>
      </c>
      <c r="G918" s="1">
        <v>45836.739733796298</v>
      </c>
      <c r="H918" t="s">
        <v>7228</v>
      </c>
    </row>
    <row r="919" spans="1:8" x14ac:dyDescent="0.25">
      <c r="A919" t="s">
        <v>3248</v>
      </c>
      <c r="B919" s="1">
        <v>45837</v>
      </c>
      <c r="C919" t="s">
        <v>3694</v>
      </c>
      <c r="D919" s="1">
        <v>45838</v>
      </c>
      <c r="E919" t="s">
        <v>1536</v>
      </c>
      <c r="F919" t="s">
        <v>1551</v>
      </c>
      <c r="G919" s="1">
        <v>45836.739733796298</v>
      </c>
      <c r="H919" t="s">
        <v>7229</v>
      </c>
    </row>
    <row r="920" spans="1:8" x14ac:dyDescent="0.25">
      <c r="A920" t="s">
        <v>4419</v>
      </c>
      <c r="B920" s="1">
        <v>45837</v>
      </c>
      <c r="C920" t="s">
        <v>3694</v>
      </c>
      <c r="D920" s="1">
        <v>45838</v>
      </c>
      <c r="E920" t="s">
        <v>1536</v>
      </c>
      <c r="F920" t="s">
        <v>1552</v>
      </c>
      <c r="G920" s="1">
        <v>45836.739733796298</v>
      </c>
      <c r="H920" t="s">
        <v>7230</v>
      </c>
    </row>
    <row r="921" spans="1:8" x14ac:dyDescent="0.25">
      <c r="A921" t="s">
        <v>4415</v>
      </c>
      <c r="B921" s="1">
        <v>45837</v>
      </c>
      <c r="C921" t="s">
        <v>3694</v>
      </c>
      <c r="D921" s="1">
        <v>45838</v>
      </c>
      <c r="E921" t="s">
        <v>1536</v>
      </c>
      <c r="F921" t="s">
        <v>1552</v>
      </c>
      <c r="G921" s="1">
        <v>45836.739733796298</v>
      </c>
      <c r="H921" t="s">
        <v>7231</v>
      </c>
    </row>
    <row r="922" spans="1:8" x14ac:dyDescent="0.25">
      <c r="A922" t="s">
        <v>2705</v>
      </c>
      <c r="B922" s="1">
        <v>45837</v>
      </c>
      <c r="C922" t="s">
        <v>3694</v>
      </c>
      <c r="D922" s="1">
        <v>45838</v>
      </c>
      <c r="E922" t="s">
        <v>1536</v>
      </c>
      <c r="F922" t="s">
        <v>1553</v>
      </c>
      <c r="G922" s="1">
        <v>45836.739733796298</v>
      </c>
      <c r="H922" t="s">
        <v>7232</v>
      </c>
    </row>
    <row r="923" spans="1:8" x14ac:dyDescent="0.25">
      <c r="A923" t="s">
        <v>3189</v>
      </c>
      <c r="B923" s="1">
        <v>45837</v>
      </c>
      <c r="C923" t="s">
        <v>3694</v>
      </c>
      <c r="D923" s="1">
        <v>45838</v>
      </c>
      <c r="E923" t="s">
        <v>1536</v>
      </c>
      <c r="F923" t="s">
        <v>1554</v>
      </c>
      <c r="G923" s="1">
        <v>45836.739733796298</v>
      </c>
      <c r="H923" t="s">
        <v>7233</v>
      </c>
    </row>
    <row r="924" spans="1:8" x14ac:dyDescent="0.25">
      <c r="A924" t="s">
        <v>2703</v>
      </c>
      <c r="B924" s="1">
        <v>45837</v>
      </c>
      <c r="C924" t="s">
        <v>3694</v>
      </c>
      <c r="D924" s="1">
        <v>45838</v>
      </c>
      <c r="E924" t="s">
        <v>1536</v>
      </c>
      <c r="F924" t="s">
        <v>1555</v>
      </c>
      <c r="G924" s="1">
        <v>45836.739733796298</v>
      </c>
      <c r="H924" t="s">
        <v>7234</v>
      </c>
    </row>
    <row r="925" spans="1:8" x14ac:dyDescent="0.25">
      <c r="A925" t="s">
        <v>2702</v>
      </c>
      <c r="B925" s="1">
        <v>45837</v>
      </c>
      <c r="C925" t="s">
        <v>3694</v>
      </c>
      <c r="D925" s="1">
        <v>45838</v>
      </c>
      <c r="E925" t="s">
        <v>1536</v>
      </c>
      <c r="F925" t="s">
        <v>1555</v>
      </c>
      <c r="G925" s="1">
        <v>45836.739733796298</v>
      </c>
      <c r="H925" t="s">
        <v>7235</v>
      </c>
    </row>
    <row r="926" spans="1:8" x14ac:dyDescent="0.25">
      <c r="A926" t="s">
        <v>2707</v>
      </c>
      <c r="B926" s="1">
        <v>45837</v>
      </c>
      <c r="C926" t="s">
        <v>3694</v>
      </c>
      <c r="D926" s="1">
        <v>45838</v>
      </c>
      <c r="E926" t="s">
        <v>1536</v>
      </c>
      <c r="F926" t="s">
        <v>1555</v>
      </c>
      <c r="G926" s="1">
        <v>45836.739733796298</v>
      </c>
      <c r="H926" t="s">
        <v>7236</v>
      </c>
    </row>
    <row r="927" spans="1:8" x14ac:dyDescent="0.25">
      <c r="A927" t="s">
        <v>2467</v>
      </c>
      <c r="B927" s="1">
        <v>45837</v>
      </c>
      <c r="C927" t="s">
        <v>3694</v>
      </c>
      <c r="D927" s="1">
        <v>45838</v>
      </c>
      <c r="E927" t="s">
        <v>1536</v>
      </c>
      <c r="F927" t="s">
        <v>1556</v>
      </c>
      <c r="G927" s="1">
        <v>45836.739733796298</v>
      </c>
      <c r="H927" t="s">
        <v>7237</v>
      </c>
    </row>
    <row r="928" spans="1:8" x14ac:dyDescent="0.25">
      <c r="A928" t="s">
        <v>2918</v>
      </c>
      <c r="B928" s="1">
        <v>45837</v>
      </c>
      <c r="C928" t="s">
        <v>3694</v>
      </c>
      <c r="D928" s="1">
        <v>45838</v>
      </c>
      <c r="E928" t="s">
        <v>1536</v>
      </c>
      <c r="F928" t="s">
        <v>1556</v>
      </c>
      <c r="G928" s="1">
        <v>45836.739733796298</v>
      </c>
      <c r="H928" t="s">
        <v>7238</v>
      </c>
    </row>
    <row r="929" spans="1:8" x14ac:dyDescent="0.25">
      <c r="A929" t="s">
        <v>2920</v>
      </c>
      <c r="B929" s="1">
        <v>45837</v>
      </c>
      <c r="C929" t="s">
        <v>3694</v>
      </c>
      <c r="D929" s="1">
        <v>45838</v>
      </c>
      <c r="E929" t="s">
        <v>1536</v>
      </c>
      <c r="F929" t="s">
        <v>1556</v>
      </c>
      <c r="G929" s="1">
        <v>45836.739733796298</v>
      </c>
      <c r="H929" t="s">
        <v>7239</v>
      </c>
    </row>
    <row r="930" spans="1:8" x14ac:dyDescent="0.25">
      <c r="A930" t="s">
        <v>2922</v>
      </c>
      <c r="B930" s="1">
        <v>45837</v>
      </c>
      <c r="C930" t="s">
        <v>3694</v>
      </c>
      <c r="D930" s="1">
        <v>45838</v>
      </c>
      <c r="E930" t="s">
        <v>1536</v>
      </c>
      <c r="F930" t="s">
        <v>1556</v>
      </c>
      <c r="G930" s="1">
        <v>45836.739733796298</v>
      </c>
      <c r="H930" t="s">
        <v>7240</v>
      </c>
    </row>
    <row r="931" spans="1:8" x14ac:dyDescent="0.25">
      <c r="A931" t="s">
        <v>2923</v>
      </c>
      <c r="B931" s="1">
        <v>45837</v>
      </c>
      <c r="C931" t="s">
        <v>3694</v>
      </c>
      <c r="D931" s="1">
        <v>45838</v>
      </c>
      <c r="E931" t="s">
        <v>1536</v>
      </c>
      <c r="F931" t="s">
        <v>1556</v>
      </c>
      <c r="G931" s="1">
        <v>45836.739733796298</v>
      </c>
      <c r="H931" t="s">
        <v>7241</v>
      </c>
    </row>
    <row r="932" spans="1:8" x14ac:dyDescent="0.25">
      <c r="A932" t="s">
        <v>4483</v>
      </c>
      <c r="B932" s="1">
        <v>45837</v>
      </c>
      <c r="C932" t="s">
        <v>3694</v>
      </c>
      <c r="D932" s="1">
        <v>45838</v>
      </c>
      <c r="E932" t="s">
        <v>1536</v>
      </c>
      <c r="F932" t="s">
        <v>1557</v>
      </c>
      <c r="G932" s="1">
        <v>45836.739733796298</v>
      </c>
      <c r="H932" t="s">
        <v>7242</v>
      </c>
    </row>
    <row r="933" spans="1:8" x14ac:dyDescent="0.25">
      <c r="A933" t="s">
        <v>2925</v>
      </c>
      <c r="B933" s="1">
        <v>45837</v>
      </c>
      <c r="C933" t="s">
        <v>3694</v>
      </c>
      <c r="D933" s="1">
        <v>45838</v>
      </c>
      <c r="E933" t="s">
        <v>1536</v>
      </c>
      <c r="F933" t="s">
        <v>1558</v>
      </c>
      <c r="G933" s="1">
        <v>45836.739733796298</v>
      </c>
      <c r="H933" t="s">
        <v>7243</v>
      </c>
    </row>
    <row r="934" spans="1:8" x14ac:dyDescent="0.25">
      <c r="A934" t="s">
        <v>2927</v>
      </c>
      <c r="B934" s="1">
        <v>45837</v>
      </c>
      <c r="C934" t="s">
        <v>3694</v>
      </c>
      <c r="D934" s="1">
        <v>45838</v>
      </c>
      <c r="E934" t="s">
        <v>1536</v>
      </c>
      <c r="F934" t="s">
        <v>1558</v>
      </c>
      <c r="G934" s="1">
        <v>45836.739733796298</v>
      </c>
      <c r="H934" t="s">
        <v>7244</v>
      </c>
    </row>
    <row r="935" spans="1:8" x14ac:dyDescent="0.25">
      <c r="A935" t="s">
        <v>2929</v>
      </c>
      <c r="B935" s="1">
        <v>45837</v>
      </c>
      <c r="C935" t="s">
        <v>3694</v>
      </c>
      <c r="D935" s="1">
        <v>45838</v>
      </c>
      <c r="E935" t="s">
        <v>1536</v>
      </c>
      <c r="F935" t="s">
        <v>1558</v>
      </c>
      <c r="G935" s="1">
        <v>45836.739733796298</v>
      </c>
      <c r="H935" t="s">
        <v>7245</v>
      </c>
    </row>
    <row r="936" spans="1:8" x14ac:dyDescent="0.25">
      <c r="A936" t="s">
        <v>2932</v>
      </c>
      <c r="B936" s="1">
        <v>45837</v>
      </c>
      <c r="C936" t="s">
        <v>3694</v>
      </c>
      <c r="D936" s="1">
        <v>45838</v>
      </c>
      <c r="E936" t="s">
        <v>1536</v>
      </c>
      <c r="F936" t="s">
        <v>1558</v>
      </c>
      <c r="G936" s="1">
        <v>45836.739733796298</v>
      </c>
      <c r="H936" t="s">
        <v>7246</v>
      </c>
    </row>
    <row r="937" spans="1:8" x14ac:dyDescent="0.25">
      <c r="A937" t="s">
        <v>2952</v>
      </c>
      <c r="B937" s="1">
        <v>45837</v>
      </c>
      <c r="C937" t="s">
        <v>3694</v>
      </c>
      <c r="D937" s="1">
        <v>45838</v>
      </c>
      <c r="E937" t="s">
        <v>1536</v>
      </c>
      <c r="F937" t="s">
        <v>1558</v>
      </c>
      <c r="G937" s="1">
        <v>45836.739733796298</v>
      </c>
      <c r="H937" t="s">
        <v>7247</v>
      </c>
    </row>
    <row r="938" spans="1:8" x14ac:dyDescent="0.25">
      <c r="A938" t="s">
        <v>2950</v>
      </c>
      <c r="B938" s="1">
        <v>45837</v>
      </c>
      <c r="C938" t="s">
        <v>3694</v>
      </c>
      <c r="D938" s="1">
        <v>45838</v>
      </c>
      <c r="E938" t="s">
        <v>1536</v>
      </c>
      <c r="F938" t="s">
        <v>1558</v>
      </c>
      <c r="G938" s="1">
        <v>45836.739733796298</v>
      </c>
      <c r="H938" t="s">
        <v>7248</v>
      </c>
    </row>
    <row r="939" spans="1:8" x14ac:dyDescent="0.25">
      <c r="A939" t="s">
        <v>2947</v>
      </c>
      <c r="B939" s="1">
        <v>45837</v>
      </c>
      <c r="C939" t="s">
        <v>3694</v>
      </c>
      <c r="D939" s="1">
        <v>45838</v>
      </c>
      <c r="E939" t="s">
        <v>1536</v>
      </c>
      <c r="F939" t="s">
        <v>1558</v>
      </c>
      <c r="G939" s="1">
        <v>45836.739733796298</v>
      </c>
      <c r="H939" t="s">
        <v>7249</v>
      </c>
    </row>
    <row r="940" spans="1:8" x14ac:dyDescent="0.25">
      <c r="A940" t="s">
        <v>2945</v>
      </c>
      <c r="B940" s="1">
        <v>45837</v>
      </c>
      <c r="C940" t="s">
        <v>3694</v>
      </c>
      <c r="D940" s="1">
        <v>45838</v>
      </c>
      <c r="E940" t="s">
        <v>1536</v>
      </c>
      <c r="F940" t="s">
        <v>1558</v>
      </c>
      <c r="G940" s="1">
        <v>45836.739733796298</v>
      </c>
      <c r="H940" t="s">
        <v>7250</v>
      </c>
    </row>
    <row r="941" spans="1:8" x14ac:dyDescent="0.25">
      <c r="A941" t="s">
        <v>2933</v>
      </c>
      <c r="B941" s="1">
        <v>45837</v>
      </c>
      <c r="C941" t="s">
        <v>3694</v>
      </c>
      <c r="D941" s="1">
        <v>45838</v>
      </c>
      <c r="E941" t="s">
        <v>1536</v>
      </c>
      <c r="F941" t="s">
        <v>1558</v>
      </c>
      <c r="G941" s="1">
        <v>45836.739733796298</v>
      </c>
      <c r="H941" t="s">
        <v>7251</v>
      </c>
    </row>
    <row r="942" spans="1:8" x14ac:dyDescent="0.25">
      <c r="A942" t="s">
        <v>2944</v>
      </c>
      <c r="B942" s="1">
        <v>45837</v>
      </c>
      <c r="C942" t="s">
        <v>3694</v>
      </c>
      <c r="D942" s="1">
        <v>45838</v>
      </c>
      <c r="E942" t="s">
        <v>1536</v>
      </c>
      <c r="F942" t="s">
        <v>1558</v>
      </c>
      <c r="G942" s="1">
        <v>45836.739733796298</v>
      </c>
      <c r="H942" t="s">
        <v>7252</v>
      </c>
    </row>
    <row r="943" spans="1:8" x14ac:dyDescent="0.25">
      <c r="A943" t="s">
        <v>2941</v>
      </c>
      <c r="B943" s="1">
        <v>45837</v>
      </c>
      <c r="C943" t="s">
        <v>3694</v>
      </c>
      <c r="D943" s="1">
        <v>45838</v>
      </c>
      <c r="E943" t="s">
        <v>1536</v>
      </c>
      <c r="F943" t="s">
        <v>1558</v>
      </c>
      <c r="G943" s="1">
        <v>45836.739733796298</v>
      </c>
      <c r="H943" t="s">
        <v>7253</v>
      </c>
    </row>
    <row r="944" spans="1:8" x14ac:dyDescent="0.25">
      <c r="A944" t="s">
        <v>2939</v>
      </c>
      <c r="B944" s="1">
        <v>45837</v>
      </c>
      <c r="C944" t="s">
        <v>3694</v>
      </c>
      <c r="D944" s="1">
        <v>45838</v>
      </c>
      <c r="E944" t="s">
        <v>1536</v>
      </c>
      <c r="F944" t="s">
        <v>1558</v>
      </c>
      <c r="G944" s="1">
        <v>45836.739733796298</v>
      </c>
      <c r="H944" t="s">
        <v>7254</v>
      </c>
    </row>
    <row r="945" spans="1:8" x14ac:dyDescent="0.25">
      <c r="A945" t="s">
        <v>2936</v>
      </c>
      <c r="B945" s="1">
        <v>45837</v>
      </c>
      <c r="C945" t="s">
        <v>3694</v>
      </c>
      <c r="D945" s="1">
        <v>45838</v>
      </c>
      <c r="E945" t="s">
        <v>1536</v>
      </c>
      <c r="F945" t="s">
        <v>1558</v>
      </c>
      <c r="G945" s="1">
        <v>45836.739733796298</v>
      </c>
      <c r="H945" t="s">
        <v>7255</v>
      </c>
    </row>
    <row r="946" spans="1:8" x14ac:dyDescent="0.25">
      <c r="A946" t="s">
        <v>2938</v>
      </c>
      <c r="B946" s="1">
        <v>45837</v>
      </c>
      <c r="C946" t="s">
        <v>3694</v>
      </c>
      <c r="D946" s="1">
        <v>45838</v>
      </c>
      <c r="E946" t="s">
        <v>1536</v>
      </c>
      <c r="F946" t="s">
        <v>1558</v>
      </c>
      <c r="G946" s="1">
        <v>45836.739733796298</v>
      </c>
      <c r="H946" t="s">
        <v>7256</v>
      </c>
    </row>
    <row r="947" spans="1:8" x14ac:dyDescent="0.25">
      <c r="A947" t="s">
        <v>2894</v>
      </c>
      <c r="B947" s="1">
        <v>45837</v>
      </c>
      <c r="C947" t="s">
        <v>3694</v>
      </c>
      <c r="D947" s="1">
        <v>45838</v>
      </c>
      <c r="E947" t="s">
        <v>1536</v>
      </c>
      <c r="F947" t="s">
        <v>1559</v>
      </c>
      <c r="G947" s="1">
        <v>45836.739733796298</v>
      </c>
      <c r="H947" t="s">
        <v>7257</v>
      </c>
    </row>
    <row r="948" spans="1:8" x14ac:dyDescent="0.25">
      <c r="A948" t="s">
        <v>3436</v>
      </c>
      <c r="B948" s="1">
        <v>45837</v>
      </c>
      <c r="C948" t="s">
        <v>3694</v>
      </c>
      <c r="D948" s="1">
        <v>45838</v>
      </c>
      <c r="E948" t="s">
        <v>1536</v>
      </c>
      <c r="F948" t="s">
        <v>1560</v>
      </c>
      <c r="G948" s="1">
        <v>45836.739733796298</v>
      </c>
      <c r="H948" t="s">
        <v>7258</v>
      </c>
    </row>
    <row r="949" spans="1:8" x14ac:dyDescent="0.25">
      <c r="A949" t="s">
        <v>2964</v>
      </c>
      <c r="B949" s="1">
        <v>45837</v>
      </c>
      <c r="C949" t="s">
        <v>3694</v>
      </c>
      <c r="D949" s="1">
        <v>45838</v>
      </c>
      <c r="E949" t="s">
        <v>1536</v>
      </c>
      <c r="F949" t="s">
        <v>1561</v>
      </c>
      <c r="G949" s="1">
        <v>45836.739733796298</v>
      </c>
      <c r="H949" t="s">
        <v>7259</v>
      </c>
    </row>
    <row r="950" spans="1:8" x14ac:dyDescent="0.25">
      <c r="A950" t="s">
        <v>2966</v>
      </c>
      <c r="B950" s="1">
        <v>45837</v>
      </c>
      <c r="C950" t="s">
        <v>3694</v>
      </c>
      <c r="D950" s="1">
        <v>45838</v>
      </c>
      <c r="E950" t="s">
        <v>1536</v>
      </c>
      <c r="F950" t="s">
        <v>1561</v>
      </c>
      <c r="G950" s="1">
        <v>45836.739733796298</v>
      </c>
      <c r="H950" t="s">
        <v>7260</v>
      </c>
    </row>
    <row r="951" spans="1:8" x14ac:dyDescent="0.25">
      <c r="A951" t="s">
        <v>2962</v>
      </c>
      <c r="B951" s="1">
        <v>45837</v>
      </c>
      <c r="C951" t="s">
        <v>3694</v>
      </c>
      <c r="D951" s="1">
        <v>45838</v>
      </c>
      <c r="E951" t="s">
        <v>1536</v>
      </c>
      <c r="F951" t="s">
        <v>1562</v>
      </c>
      <c r="G951" s="1">
        <v>45836.739733796298</v>
      </c>
      <c r="H951" t="s">
        <v>7261</v>
      </c>
    </row>
    <row r="952" spans="1:8" x14ac:dyDescent="0.25">
      <c r="A952" t="s">
        <v>2965</v>
      </c>
      <c r="B952" s="1">
        <v>45837</v>
      </c>
      <c r="C952" t="s">
        <v>3694</v>
      </c>
      <c r="D952" s="1">
        <v>45838</v>
      </c>
      <c r="E952" t="s">
        <v>1536</v>
      </c>
      <c r="F952" t="s">
        <v>1562</v>
      </c>
      <c r="G952" s="1">
        <v>45836.739733796298</v>
      </c>
      <c r="H952" t="s">
        <v>7262</v>
      </c>
    </row>
    <row r="953" spans="1:8" x14ac:dyDescent="0.25">
      <c r="A953" t="s">
        <v>3242</v>
      </c>
      <c r="B953" s="1">
        <v>45837</v>
      </c>
      <c r="C953" t="s">
        <v>3694</v>
      </c>
      <c r="D953" s="1">
        <v>45838</v>
      </c>
      <c r="E953" t="s">
        <v>1536</v>
      </c>
      <c r="F953" t="s">
        <v>1563</v>
      </c>
      <c r="G953" s="1">
        <v>45836.739733796298</v>
      </c>
      <c r="H953" t="s">
        <v>7263</v>
      </c>
    </row>
    <row r="954" spans="1:8" x14ac:dyDescent="0.25">
      <c r="A954" t="s">
        <v>3241</v>
      </c>
      <c r="B954" s="1">
        <v>45837</v>
      </c>
      <c r="C954" t="s">
        <v>3694</v>
      </c>
      <c r="D954" s="1">
        <v>45838</v>
      </c>
      <c r="E954" t="s">
        <v>1536</v>
      </c>
      <c r="F954" t="s">
        <v>1563</v>
      </c>
      <c r="G954" s="1">
        <v>45836.739733796298</v>
      </c>
      <c r="H954" t="s">
        <v>7264</v>
      </c>
    </row>
    <row r="955" spans="1:8" x14ac:dyDescent="0.25">
      <c r="A955" t="s">
        <v>4518</v>
      </c>
      <c r="B955" s="1">
        <v>45837</v>
      </c>
      <c r="C955" t="s">
        <v>3694</v>
      </c>
      <c r="D955" s="1">
        <v>45838</v>
      </c>
      <c r="E955" t="s">
        <v>1536</v>
      </c>
      <c r="F955" t="s">
        <v>1564</v>
      </c>
      <c r="G955" s="1">
        <v>45836.739733796298</v>
      </c>
      <c r="H955" t="s">
        <v>7265</v>
      </c>
    </row>
    <row r="956" spans="1:8" x14ac:dyDescent="0.25">
      <c r="A956" t="s">
        <v>3239</v>
      </c>
      <c r="B956" s="1">
        <v>45837</v>
      </c>
      <c r="C956" t="s">
        <v>3694</v>
      </c>
      <c r="D956" s="1">
        <v>45838</v>
      </c>
      <c r="E956" t="s">
        <v>1536</v>
      </c>
      <c r="F956" t="s">
        <v>1565</v>
      </c>
      <c r="G956" s="1">
        <v>45836.739733796298</v>
      </c>
      <c r="H956" t="s">
        <v>7266</v>
      </c>
    </row>
    <row r="957" spans="1:8" x14ac:dyDescent="0.25">
      <c r="A957" t="s">
        <v>3229</v>
      </c>
      <c r="B957" s="1">
        <v>45837</v>
      </c>
      <c r="C957" t="s">
        <v>3694</v>
      </c>
      <c r="D957" s="1">
        <v>45838</v>
      </c>
      <c r="E957" t="s">
        <v>1536</v>
      </c>
      <c r="F957" t="s">
        <v>1565</v>
      </c>
      <c r="G957" s="1">
        <v>45836.739733796298</v>
      </c>
      <c r="H957" t="s">
        <v>7267</v>
      </c>
    </row>
    <row r="958" spans="1:8" x14ac:dyDescent="0.25">
      <c r="A958" t="s">
        <v>3228</v>
      </c>
      <c r="B958" s="1">
        <v>45837</v>
      </c>
      <c r="C958" t="s">
        <v>3694</v>
      </c>
      <c r="D958" s="1">
        <v>45838</v>
      </c>
      <c r="E958" t="s">
        <v>1536</v>
      </c>
      <c r="F958" t="s">
        <v>1565</v>
      </c>
      <c r="G958" s="1">
        <v>45836.739733796298</v>
      </c>
      <c r="H958" t="s">
        <v>7268</v>
      </c>
    </row>
    <row r="959" spans="1:8" x14ac:dyDescent="0.25">
      <c r="A959" t="s">
        <v>3227</v>
      </c>
      <c r="B959" s="1">
        <v>45837</v>
      </c>
      <c r="C959" t="s">
        <v>3694</v>
      </c>
      <c r="D959" s="1">
        <v>45838</v>
      </c>
      <c r="E959" t="s">
        <v>1536</v>
      </c>
      <c r="F959" t="s">
        <v>1565</v>
      </c>
      <c r="G959" s="1">
        <v>45836.739733796298</v>
      </c>
      <c r="H959" t="s">
        <v>7269</v>
      </c>
    </row>
    <row r="960" spans="1:8" x14ac:dyDescent="0.25">
      <c r="A960" t="s">
        <v>3226</v>
      </c>
      <c r="B960" s="1">
        <v>45837</v>
      </c>
      <c r="C960" t="s">
        <v>3694</v>
      </c>
      <c r="D960" s="1">
        <v>45838</v>
      </c>
      <c r="E960" t="s">
        <v>1536</v>
      </c>
      <c r="F960" t="s">
        <v>1565</v>
      </c>
      <c r="G960" s="1">
        <v>45836.739733796298</v>
      </c>
      <c r="H960" t="s">
        <v>7270</v>
      </c>
    </row>
    <row r="961" spans="1:8" x14ac:dyDescent="0.25">
      <c r="A961" t="s">
        <v>3224</v>
      </c>
      <c r="B961" s="1">
        <v>45837</v>
      </c>
      <c r="C961" t="s">
        <v>3694</v>
      </c>
      <c r="D961" s="1">
        <v>45838</v>
      </c>
      <c r="E961" t="s">
        <v>1536</v>
      </c>
      <c r="F961" t="s">
        <v>1565</v>
      </c>
      <c r="G961" s="1">
        <v>45836.739733796298</v>
      </c>
      <c r="H961" t="s">
        <v>7271</v>
      </c>
    </row>
    <row r="962" spans="1:8" x14ac:dyDescent="0.25">
      <c r="A962" t="s">
        <v>3223</v>
      </c>
      <c r="B962" s="1">
        <v>45837</v>
      </c>
      <c r="C962" t="s">
        <v>3694</v>
      </c>
      <c r="D962" s="1">
        <v>45838</v>
      </c>
      <c r="E962" t="s">
        <v>1536</v>
      </c>
      <c r="F962" t="s">
        <v>1565</v>
      </c>
      <c r="G962" s="1">
        <v>45836.739733796298</v>
      </c>
      <c r="H962" t="s">
        <v>7272</v>
      </c>
    </row>
    <row r="963" spans="1:8" x14ac:dyDescent="0.25">
      <c r="A963" t="s">
        <v>3222</v>
      </c>
      <c r="B963" s="1">
        <v>45837</v>
      </c>
      <c r="C963" t="s">
        <v>3694</v>
      </c>
      <c r="D963" s="1">
        <v>45838</v>
      </c>
      <c r="E963" t="s">
        <v>1536</v>
      </c>
      <c r="F963" t="s">
        <v>1565</v>
      </c>
      <c r="G963" s="1">
        <v>45836.739733796298</v>
      </c>
      <c r="H963" t="s">
        <v>7273</v>
      </c>
    </row>
    <row r="964" spans="1:8" x14ac:dyDescent="0.25">
      <c r="A964" t="s">
        <v>3221</v>
      </c>
      <c r="B964" s="1">
        <v>45837</v>
      </c>
      <c r="C964" t="s">
        <v>3694</v>
      </c>
      <c r="D964" s="1">
        <v>45838</v>
      </c>
      <c r="E964" t="s">
        <v>1536</v>
      </c>
      <c r="F964" t="s">
        <v>1565</v>
      </c>
      <c r="G964" s="1">
        <v>45836.739733796298</v>
      </c>
      <c r="H964" t="s">
        <v>7274</v>
      </c>
    </row>
    <row r="965" spans="1:8" x14ac:dyDescent="0.25">
      <c r="A965" t="s">
        <v>3212</v>
      </c>
      <c r="B965" s="1">
        <v>45837</v>
      </c>
      <c r="C965" t="s">
        <v>3694</v>
      </c>
      <c r="D965" s="1">
        <v>45838</v>
      </c>
      <c r="E965" t="s">
        <v>1536</v>
      </c>
      <c r="F965" t="s">
        <v>1565</v>
      </c>
      <c r="G965" s="1">
        <v>45836.739733796298</v>
      </c>
      <c r="H965" t="s">
        <v>7275</v>
      </c>
    </row>
    <row r="966" spans="1:8" x14ac:dyDescent="0.25">
      <c r="A966" t="s">
        <v>3219</v>
      </c>
      <c r="B966" s="1">
        <v>45837</v>
      </c>
      <c r="C966" t="s">
        <v>3694</v>
      </c>
      <c r="D966" s="1">
        <v>45838</v>
      </c>
      <c r="E966" t="s">
        <v>1536</v>
      </c>
      <c r="F966" t="s">
        <v>1565</v>
      </c>
      <c r="G966" s="1">
        <v>45836.739733796298</v>
      </c>
      <c r="H966" t="s">
        <v>7276</v>
      </c>
    </row>
    <row r="967" spans="1:8" x14ac:dyDescent="0.25">
      <c r="A967" t="s">
        <v>3218</v>
      </c>
      <c r="B967" s="1">
        <v>45837</v>
      </c>
      <c r="C967" t="s">
        <v>3694</v>
      </c>
      <c r="D967" s="1">
        <v>45838</v>
      </c>
      <c r="E967" t="s">
        <v>1536</v>
      </c>
      <c r="F967" t="s">
        <v>1565</v>
      </c>
      <c r="G967" s="1">
        <v>45836.739733796298</v>
      </c>
      <c r="H967" t="s">
        <v>7277</v>
      </c>
    </row>
    <row r="968" spans="1:8" x14ac:dyDescent="0.25">
      <c r="A968" t="s">
        <v>3216</v>
      </c>
      <c r="B968" s="1">
        <v>45837</v>
      </c>
      <c r="C968" t="s">
        <v>3694</v>
      </c>
      <c r="D968" s="1">
        <v>45838</v>
      </c>
      <c r="E968" t="s">
        <v>1536</v>
      </c>
      <c r="F968" t="s">
        <v>1565</v>
      </c>
      <c r="G968" s="1">
        <v>45836.739733796298</v>
      </c>
      <c r="H968" t="s">
        <v>7278</v>
      </c>
    </row>
    <row r="969" spans="1:8" x14ac:dyDescent="0.25">
      <c r="A969" t="s">
        <v>3215</v>
      </c>
      <c r="B969" s="1">
        <v>45837</v>
      </c>
      <c r="C969" t="s">
        <v>3694</v>
      </c>
      <c r="D969" s="1">
        <v>45838</v>
      </c>
      <c r="E969" t="s">
        <v>1536</v>
      </c>
      <c r="F969" t="s">
        <v>1565</v>
      </c>
      <c r="G969" s="1">
        <v>45836.739733796298</v>
      </c>
      <c r="H969" t="s">
        <v>7279</v>
      </c>
    </row>
    <row r="970" spans="1:8" x14ac:dyDescent="0.25">
      <c r="A970" t="s">
        <v>3214</v>
      </c>
      <c r="B970" s="1">
        <v>45837</v>
      </c>
      <c r="C970" t="s">
        <v>3694</v>
      </c>
      <c r="D970" s="1">
        <v>45838</v>
      </c>
      <c r="E970" t="s">
        <v>1536</v>
      </c>
      <c r="F970" t="s">
        <v>1565</v>
      </c>
      <c r="G970" s="1">
        <v>45836.739733796298</v>
      </c>
      <c r="H970" t="s">
        <v>7280</v>
      </c>
    </row>
    <row r="971" spans="1:8" x14ac:dyDescent="0.25">
      <c r="A971" t="s">
        <v>2958</v>
      </c>
      <c r="B971" s="1">
        <v>45837</v>
      </c>
      <c r="C971" t="s">
        <v>3694</v>
      </c>
      <c r="D971" s="1">
        <v>45838</v>
      </c>
      <c r="E971" t="s">
        <v>1536</v>
      </c>
      <c r="F971" t="s">
        <v>1566</v>
      </c>
      <c r="G971" s="1">
        <v>45836.739733796298</v>
      </c>
      <c r="H971" t="s">
        <v>7281</v>
      </c>
    </row>
    <row r="972" spans="1:8" x14ac:dyDescent="0.25">
      <c r="A972" t="s">
        <v>1790</v>
      </c>
      <c r="B972" s="1">
        <v>45837</v>
      </c>
      <c r="C972" t="s">
        <v>3694</v>
      </c>
      <c r="D972" s="1">
        <v>45838</v>
      </c>
      <c r="E972" t="s">
        <v>1536</v>
      </c>
      <c r="F972" t="s">
        <v>1567</v>
      </c>
      <c r="G972" s="1">
        <v>45836.739733796298</v>
      </c>
      <c r="H972" t="s">
        <v>7282</v>
      </c>
    </row>
    <row r="973" spans="1:8" x14ac:dyDescent="0.25">
      <c r="A973" t="s">
        <v>3442</v>
      </c>
      <c r="B973" s="1">
        <v>45837</v>
      </c>
      <c r="C973" t="s">
        <v>3694</v>
      </c>
      <c r="D973" s="1">
        <v>45838</v>
      </c>
      <c r="E973" t="s">
        <v>1536</v>
      </c>
      <c r="F973" t="s">
        <v>1568</v>
      </c>
      <c r="G973" s="1">
        <v>45836.739733796298</v>
      </c>
      <c r="H973" t="s">
        <v>7283</v>
      </c>
    </row>
    <row r="974" spans="1:8" x14ac:dyDescent="0.25">
      <c r="A974" t="s">
        <v>3192</v>
      </c>
      <c r="B974" s="1">
        <v>45837</v>
      </c>
      <c r="C974" t="s">
        <v>3694</v>
      </c>
      <c r="D974" s="1">
        <v>45838</v>
      </c>
      <c r="E974" t="s">
        <v>1536</v>
      </c>
      <c r="F974" t="s">
        <v>1569</v>
      </c>
      <c r="G974" s="1">
        <v>45836.739733796298</v>
      </c>
      <c r="H974" t="s">
        <v>7284</v>
      </c>
    </row>
    <row r="975" spans="1:8" x14ac:dyDescent="0.25">
      <c r="A975" t="s">
        <v>2384</v>
      </c>
      <c r="B975" s="1">
        <v>45837</v>
      </c>
      <c r="C975" t="s">
        <v>3694</v>
      </c>
      <c r="D975" s="1">
        <v>45838</v>
      </c>
      <c r="E975" t="s">
        <v>1536</v>
      </c>
      <c r="F975" t="s">
        <v>1570</v>
      </c>
      <c r="G975" s="1">
        <v>45836.739733796298</v>
      </c>
      <c r="H975" t="s">
        <v>7285</v>
      </c>
    </row>
    <row r="976" spans="1:8" x14ac:dyDescent="0.25">
      <c r="A976" t="s">
        <v>2970</v>
      </c>
      <c r="B976" s="1">
        <v>45837</v>
      </c>
      <c r="C976" t="s">
        <v>3694</v>
      </c>
      <c r="D976" s="1">
        <v>45838</v>
      </c>
      <c r="E976" t="s">
        <v>1536</v>
      </c>
      <c r="F976" t="s">
        <v>1571</v>
      </c>
      <c r="G976" s="1">
        <v>45836.739733796298</v>
      </c>
      <c r="H976" t="s">
        <v>7286</v>
      </c>
    </row>
    <row r="977" spans="1:8" x14ac:dyDescent="0.25">
      <c r="A977" t="s">
        <v>4482</v>
      </c>
      <c r="B977" s="1">
        <v>45837</v>
      </c>
      <c r="C977" t="s">
        <v>3694</v>
      </c>
      <c r="D977" s="1">
        <v>45838</v>
      </c>
      <c r="E977" t="s">
        <v>1536</v>
      </c>
      <c r="F977" t="s">
        <v>1572</v>
      </c>
      <c r="G977" s="1">
        <v>45836.739733796298</v>
      </c>
      <c r="H977" t="s">
        <v>7287</v>
      </c>
    </row>
    <row r="978" spans="1:8" x14ac:dyDescent="0.25">
      <c r="A978" t="s">
        <v>4481</v>
      </c>
      <c r="B978" s="1">
        <v>45837</v>
      </c>
      <c r="C978" t="s">
        <v>3694</v>
      </c>
      <c r="D978" s="1">
        <v>45838</v>
      </c>
      <c r="E978" t="s">
        <v>1536</v>
      </c>
      <c r="F978" t="s">
        <v>1572</v>
      </c>
      <c r="G978" s="1">
        <v>45836.739733796298</v>
      </c>
      <c r="H978" t="s">
        <v>7288</v>
      </c>
    </row>
    <row r="979" spans="1:8" x14ac:dyDescent="0.25">
      <c r="A979" t="s">
        <v>4480</v>
      </c>
      <c r="B979" s="1">
        <v>45837</v>
      </c>
      <c r="C979" t="s">
        <v>3694</v>
      </c>
      <c r="D979" s="1">
        <v>45838</v>
      </c>
      <c r="E979" t="s">
        <v>1536</v>
      </c>
      <c r="F979" t="s">
        <v>1572</v>
      </c>
      <c r="G979" s="1">
        <v>45836.739733796298</v>
      </c>
      <c r="H979" t="s">
        <v>7289</v>
      </c>
    </row>
    <row r="980" spans="1:8" x14ac:dyDescent="0.25">
      <c r="A980" t="s">
        <v>4479</v>
      </c>
      <c r="B980" s="1">
        <v>45837</v>
      </c>
      <c r="C980" t="s">
        <v>3694</v>
      </c>
      <c r="D980" s="1">
        <v>45838</v>
      </c>
      <c r="E980" t="s">
        <v>1536</v>
      </c>
      <c r="F980" t="s">
        <v>1572</v>
      </c>
      <c r="G980" s="1">
        <v>45836.739733796298</v>
      </c>
      <c r="H980" t="s">
        <v>7290</v>
      </c>
    </row>
    <row r="981" spans="1:8" x14ac:dyDescent="0.25">
      <c r="A981" t="s">
        <v>3240</v>
      </c>
      <c r="B981" s="1">
        <v>45837</v>
      </c>
      <c r="C981" t="s">
        <v>3694</v>
      </c>
      <c r="D981" s="1">
        <v>45838</v>
      </c>
      <c r="E981" t="s">
        <v>1536</v>
      </c>
      <c r="F981" t="s">
        <v>1573</v>
      </c>
      <c r="G981" s="1">
        <v>45836.739733796298</v>
      </c>
      <c r="H981" t="s">
        <v>7291</v>
      </c>
    </row>
    <row r="982" spans="1:8" x14ac:dyDescent="0.25">
      <c r="A982" t="s">
        <v>3230</v>
      </c>
      <c r="B982" s="1">
        <v>45837</v>
      </c>
      <c r="C982" t="s">
        <v>3694</v>
      </c>
      <c r="D982" s="1">
        <v>45838</v>
      </c>
      <c r="E982" t="s">
        <v>1536</v>
      </c>
      <c r="F982" t="s">
        <v>1573</v>
      </c>
      <c r="G982" s="1">
        <v>45836.739733796298</v>
      </c>
      <c r="H982" t="s">
        <v>7292</v>
      </c>
    </row>
    <row r="983" spans="1:8" x14ac:dyDescent="0.25">
      <c r="A983" t="s">
        <v>3213</v>
      </c>
      <c r="B983" s="1">
        <v>45837</v>
      </c>
      <c r="C983" t="s">
        <v>3694</v>
      </c>
      <c r="D983" s="1">
        <v>45838</v>
      </c>
      <c r="E983" t="s">
        <v>1536</v>
      </c>
      <c r="F983" t="s">
        <v>1573</v>
      </c>
      <c r="G983" s="1">
        <v>45836.739733796298</v>
      </c>
      <c r="H983" t="s">
        <v>7293</v>
      </c>
    </row>
    <row r="984" spans="1:8" x14ac:dyDescent="0.25">
      <c r="A984" t="s">
        <v>3217</v>
      </c>
      <c r="B984" s="1">
        <v>45837</v>
      </c>
      <c r="C984" t="s">
        <v>3694</v>
      </c>
      <c r="D984" s="1">
        <v>45838</v>
      </c>
      <c r="E984" t="s">
        <v>1536</v>
      </c>
      <c r="F984" t="s">
        <v>1573</v>
      </c>
      <c r="G984" s="1">
        <v>45836.739733796298</v>
      </c>
      <c r="H984" t="s">
        <v>7294</v>
      </c>
    </row>
    <row r="985" spans="1:8" x14ac:dyDescent="0.25">
      <c r="A985" t="s">
        <v>3211</v>
      </c>
      <c r="B985" s="1">
        <v>45837</v>
      </c>
      <c r="C985" t="s">
        <v>3694</v>
      </c>
      <c r="D985" s="1">
        <v>45838</v>
      </c>
      <c r="E985" t="s">
        <v>1536</v>
      </c>
      <c r="F985" t="s">
        <v>1573</v>
      </c>
      <c r="G985" s="1">
        <v>45836.739733796298</v>
      </c>
      <c r="H985" t="s">
        <v>7295</v>
      </c>
    </row>
    <row r="986" spans="1:8" x14ac:dyDescent="0.25">
      <c r="A986" t="s">
        <v>3196</v>
      </c>
      <c r="B986" s="1">
        <v>45837</v>
      </c>
      <c r="C986" t="s">
        <v>3694</v>
      </c>
      <c r="D986" s="1">
        <v>45838</v>
      </c>
      <c r="E986" t="s">
        <v>1536</v>
      </c>
      <c r="F986" t="s">
        <v>1573</v>
      </c>
      <c r="G986" s="1">
        <v>45836.739733796298</v>
      </c>
      <c r="H986" t="s">
        <v>7296</v>
      </c>
    </row>
    <row r="987" spans="1:8" x14ac:dyDescent="0.25">
      <c r="A987" t="s">
        <v>3238</v>
      </c>
      <c r="B987" s="1">
        <v>45837</v>
      </c>
      <c r="C987" t="s">
        <v>3694</v>
      </c>
      <c r="D987" s="1">
        <v>45838</v>
      </c>
      <c r="E987" t="s">
        <v>1536</v>
      </c>
      <c r="F987" t="s">
        <v>1573</v>
      </c>
      <c r="G987" s="1">
        <v>45836.739733796298</v>
      </c>
      <c r="H987" t="s">
        <v>7297</v>
      </c>
    </row>
    <row r="988" spans="1:8" x14ac:dyDescent="0.25">
      <c r="A988" t="s">
        <v>3250</v>
      </c>
      <c r="B988" s="1">
        <v>45837</v>
      </c>
      <c r="C988" t="s">
        <v>3694</v>
      </c>
      <c r="D988" s="1">
        <v>45838</v>
      </c>
      <c r="E988" t="s">
        <v>1536</v>
      </c>
      <c r="F988" t="s">
        <v>1573</v>
      </c>
      <c r="G988" s="1">
        <v>45836.739733796298</v>
      </c>
      <c r="H988" t="s">
        <v>7298</v>
      </c>
    </row>
    <row r="989" spans="1:8" x14ac:dyDescent="0.25">
      <c r="A989" t="s">
        <v>3234</v>
      </c>
      <c r="B989" s="1">
        <v>45837</v>
      </c>
      <c r="C989" t="s">
        <v>3694</v>
      </c>
      <c r="D989" s="1">
        <v>45838</v>
      </c>
      <c r="E989" t="s">
        <v>1536</v>
      </c>
      <c r="F989" t="s">
        <v>1573</v>
      </c>
      <c r="G989" s="1">
        <v>45836.739733796298</v>
      </c>
      <c r="H989" t="s">
        <v>7299</v>
      </c>
    </row>
    <row r="990" spans="1:8" x14ac:dyDescent="0.25">
      <c r="A990" t="s">
        <v>3235</v>
      </c>
      <c r="B990" s="1">
        <v>45837</v>
      </c>
      <c r="C990" t="s">
        <v>3694</v>
      </c>
      <c r="D990" s="1">
        <v>45838</v>
      </c>
      <c r="E990" t="s">
        <v>1536</v>
      </c>
      <c r="F990" t="s">
        <v>1573</v>
      </c>
      <c r="G990" s="1">
        <v>45836.739733796298</v>
      </c>
      <c r="H990" t="s">
        <v>7300</v>
      </c>
    </row>
    <row r="991" spans="1:8" x14ac:dyDescent="0.25">
      <c r="A991" t="s">
        <v>3247</v>
      </c>
      <c r="B991" s="1">
        <v>45837</v>
      </c>
      <c r="C991" t="s">
        <v>3694</v>
      </c>
      <c r="D991" s="1">
        <v>45838</v>
      </c>
      <c r="E991" t="s">
        <v>1536</v>
      </c>
      <c r="F991" t="s">
        <v>1573</v>
      </c>
      <c r="G991" s="1">
        <v>45836.739733796298</v>
      </c>
      <c r="H991" t="s">
        <v>7301</v>
      </c>
    </row>
    <row r="992" spans="1:8" x14ac:dyDescent="0.25">
      <c r="A992" t="s">
        <v>3233</v>
      </c>
      <c r="B992" s="1">
        <v>45837</v>
      </c>
      <c r="C992" t="s">
        <v>3694</v>
      </c>
      <c r="D992" s="1">
        <v>45838</v>
      </c>
      <c r="E992" t="s">
        <v>1536</v>
      </c>
      <c r="F992" t="s">
        <v>1573</v>
      </c>
      <c r="G992" s="1">
        <v>45836.739733796298</v>
      </c>
      <c r="H992" t="s">
        <v>7302</v>
      </c>
    </row>
    <row r="993" spans="1:8" x14ac:dyDescent="0.25">
      <c r="A993" t="s">
        <v>3231</v>
      </c>
      <c r="B993" s="1">
        <v>45837</v>
      </c>
      <c r="C993" t="s">
        <v>3694</v>
      </c>
      <c r="D993" s="1">
        <v>45838</v>
      </c>
      <c r="E993" t="s">
        <v>1536</v>
      </c>
      <c r="F993" t="s">
        <v>1573</v>
      </c>
      <c r="G993" s="1">
        <v>45836.739733796298</v>
      </c>
      <c r="H993" t="s">
        <v>7303</v>
      </c>
    </row>
    <row r="994" spans="1:8" x14ac:dyDescent="0.25">
      <c r="A994" t="s">
        <v>3197</v>
      </c>
      <c r="B994" s="1">
        <v>45837</v>
      </c>
      <c r="C994" t="s">
        <v>3694</v>
      </c>
      <c r="D994" s="1">
        <v>45838</v>
      </c>
      <c r="E994" t="s">
        <v>1536</v>
      </c>
      <c r="F994" t="s">
        <v>1573</v>
      </c>
      <c r="G994" s="1">
        <v>45836.739733796298</v>
      </c>
      <c r="H994" t="s">
        <v>7304</v>
      </c>
    </row>
    <row r="995" spans="1:8" x14ac:dyDescent="0.25">
      <c r="A995" t="s">
        <v>3210</v>
      </c>
      <c r="B995" s="1">
        <v>45837</v>
      </c>
      <c r="C995" t="s">
        <v>3694</v>
      </c>
      <c r="D995" s="1">
        <v>45838</v>
      </c>
      <c r="E995" t="s">
        <v>1536</v>
      </c>
      <c r="F995" t="s">
        <v>1573</v>
      </c>
      <c r="G995" s="1">
        <v>45836.739733796298</v>
      </c>
      <c r="H995" t="s">
        <v>7305</v>
      </c>
    </row>
    <row r="996" spans="1:8" x14ac:dyDescent="0.25">
      <c r="A996" t="s">
        <v>3232</v>
      </c>
      <c r="B996" s="1">
        <v>45837</v>
      </c>
      <c r="C996" t="s">
        <v>3694</v>
      </c>
      <c r="D996" s="1">
        <v>45838</v>
      </c>
      <c r="E996" t="s">
        <v>1536</v>
      </c>
      <c r="F996" t="s">
        <v>1573</v>
      </c>
      <c r="G996" s="1">
        <v>45836.739733796298</v>
      </c>
      <c r="H996" t="s">
        <v>7306</v>
      </c>
    </row>
    <row r="997" spans="1:8" x14ac:dyDescent="0.25">
      <c r="A997" t="s">
        <v>3209</v>
      </c>
      <c r="B997" s="1">
        <v>45837</v>
      </c>
      <c r="C997" t="s">
        <v>3694</v>
      </c>
      <c r="D997" s="1">
        <v>45838</v>
      </c>
      <c r="E997" t="s">
        <v>1536</v>
      </c>
      <c r="F997" t="s">
        <v>1573</v>
      </c>
      <c r="G997" s="1">
        <v>45836.739733796298</v>
      </c>
      <c r="H997" t="s">
        <v>7307</v>
      </c>
    </row>
    <row r="998" spans="1:8" x14ac:dyDescent="0.25">
      <c r="A998" t="s">
        <v>3236</v>
      </c>
      <c r="B998" s="1">
        <v>45837</v>
      </c>
      <c r="C998" t="s">
        <v>3694</v>
      </c>
      <c r="D998" s="1">
        <v>45838</v>
      </c>
      <c r="E998" t="s">
        <v>1536</v>
      </c>
      <c r="F998" t="s">
        <v>1573</v>
      </c>
      <c r="G998" s="1">
        <v>45836.739733796298</v>
      </c>
      <c r="H998" t="s">
        <v>7308</v>
      </c>
    </row>
    <row r="999" spans="1:8" x14ac:dyDescent="0.25">
      <c r="A999" t="s">
        <v>3193</v>
      </c>
      <c r="B999" s="1">
        <v>45837</v>
      </c>
      <c r="C999" t="s">
        <v>3694</v>
      </c>
      <c r="D999" s="1">
        <v>45838</v>
      </c>
      <c r="E999" t="s">
        <v>1536</v>
      </c>
      <c r="F999" t="s">
        <v>1573</v>
      </c>
      <c r="G999" s="1">
        <v>45836.739733796298</v>
      </c>
      <c r="H999" t="s">
        <v>7309</v>
      </c>
    </row>
    <row r="1000" spans="1:8" x14ac:dyDescent="0.25">
      <c r="A1000" t="s">
        <v>3208</v>
      </c>
      <c r="B1000" s="1">
        <v>45837</v>
      </c>
      <c r="C1000" t="s">
        <v>3694</v>
      </c>
      <c r="D1000" s="1">
        <v>45838</v>
      </c>
      <c r="E1000" t="s">
        <v>1536</v>
      </c>
      <c r="F1000" t="s">
        <v>1573</v>
      </c>
      <c r="G1000" s="1">
        <v>45836.739733796298</v>
      </c>
      <c r="H1000" t="s">
        <v>7310</v>
      </c>
    </row>
    <row r="1001" spans="1:8" x14ac:dyDescent="0.25">
      <c r="A1001" t="s">
        <v>3195</v>
      </c>
      <c r="B1001" s="1">
        <v>45837</v>
      </c>
      <c r="C1001" t="s">
        <v>3694</v>
      </c>
      <c r="D1001" s="1">
        <v>45838</v>
      </c>
      <c r="E1001" t="s">
        <v>1536</v>
      </c>
      <c r="F1001" t="s">
        <v>1573</v>
      </c>
      <c r="G1001" s="1">
        <v>45836.739733796298</v>
      </c>
      <c r="H1001" t="s">
        <v>7311</v>
      </c>
    </row>
    <row r="1002" spans="1:8" x14ac:dyDescent="0.25">
      <c r="A1002" t="s">
        <v>3194</v>
      </c>
      <c r="B1002" s="1">
        <v>45837</v>
      </c>
      <c r="C1002" t="s">
        <v>3694</v>
      </c>
      <c r="D1002" s="1">
        <v>45838</v>
      </c>
      <c r="E1002" t="s">
        <v>1536</v>
      </c>
      <c r="F1002" t="s">
        <v>1573</v>
      </c>
      <c r="G1002" s="1">
        <v>45836.739733796298</v>
      </c>
      <c r="H1002" t="s">
        <v>7312</v>
      </c>
    </row>
    <row r="1003" spans="1:8" x14ac:dyDescent="0.25">
      <c r="A1003" t="s">
        <v>3198</v>
      </c>
      <c r="B1003" s="1">
        <v>45837</v>
      </c>
      <c r="C1003" t="s">
        <v>3694</v>
      </c>
      <c r="D1003" s="1">
        <v>45838</v>
      </c>
      <c r="E1003" t="s">
        <v>1536</v>
      </c>
      <c r="F1003" t="s">
        <v>1573</v>
      </c>
      <c r="G1003" s="1">
        <v>45836.739733796298</v>
      </c>
      <c r="H1003" t="s">
        <v>7313</v>
      </c>
    </row>
    <row r="1004" spans="1:8" x14ac:dyDescent="0.25">
      <c r="A1004" t="s">
        <v>3199</v>
      </c>
      <c r="B1004" s="1">
        <v>45837</v>
      </c>
      <c r="C1004" t="s">
        <v>3694</v>
      </c>
      <c r="D1004" s="1">
        <v>45838</v>
      </c>
      <c r="E1004" t="s">
        <v>1536</v>
      </c>
      <c r="F1004" t="s">
        <v>1573</v>
      </c>
      <c r="G1004" s="1">
        <v>45836.739733796298</v>
      </c>
      <c r="H1004" t="s">
        <v>7314</v>
      </c>
    </row>
    <row r="1005" spans="1:8" x14ac:dyDescent="0.25">
      <c r="A1005" t="s">
        <v>3200</v>
      </c>
      <c r="B1005" s="1">
        <v>45837</v>
      </c>
      <c r="C1005" t="s">
        <v>3694</v>
      </c>
      <c r="D1005" s="1">
        <v>45838</v>
      </c>
      <c r="E1005" t="s">
        <v>1536</v>
      </c>
      <c r="F1005" t="s">
        <v>1573</v>
      </c>
      <c r="G1005" s="1">
        <v>45836.739733796298</v>
      </c>
      <c r="H1005" t="s">
        <v>7315</v>
      </c>
    </row>
    <row r="1006" spans="1:8" x14ac:dyDescent="0.25">
      <c r="A1006" t="s">
        <v>3249</v>
      </c>
      <c r="B1006" s="1">
        <v>45837</v>
      </c>
      <c r="C1006" t="s">
        <v>3694</v>
      </c>
      <c r="D1006" s="1">
        <v>45838</v>
      </c>
      <c r="E1006" t="s">
        <v>1536</v>
      </c>
      <c r="F1006" t="s">
        <v>1573</v>
      </c>
      <c r="G1006" s="1">
        <v>45836.739733796298</v>
      </c>
      <c r="H1006" t="s">
        <v>7316</v>
      </c>
    </row>
    <row r="1007" spans="1:8" x14ac:dyDescent="0.25">
      <c r="A1007" t="s">
        <v>3203</v>
      </c>
      <c r="B1007" s="1">
        <v>45837</v>
      </c>
      <c r="C1007" t="s">
        <v>3694</v>
      </c>
      <c r="D1007" s="1">
        <v>45838</v>
      </c>
      <c r="E1007" t="s">
        <v>1536</v>
      </c>
      <c r="F1007" t="s">
        <v>1573</v>
      </c>
      <c r="G1007" s="1">
        <v>45836.739733796298</v>
      </c>
      <c r="H1007" t="s">
        <v>7317</v>
      </c>
    </row>
    <row r="1008" spans="1:8" x14ac:dyDescent="0.25">
      <c r="A1008" t="s">
        <v>3204</v>
      </c>
      <c r="B1008" s="1">
        <v>45837</v>
      </c>
      <c r="C1008" t="s">
        <v>3694</v>
      </c>
      <c r="D1008" s="1">
        <v>45838</v>
      </c>
      <c r="E1008" t="s">
        <v>1536</v>
      </c>
      <c r="F1008" t="s">
        <v>1573</v>
      </c>
      <c r="G1008" s="1">
        <v>45836.739733796298</v>
      </c>
      <c r="H1008" t="s">
        <v>7318</v>
      </c>
    </row>
    <row r="1009" spans="1:8" x14ac:dyDescent="0.25">
      <c r="A1009" t="s">
        <v>3206</v>
      </c>
      <c r="B1009" s="1">
        <v>45837</v>
      </c>
      <c r="C1009" t="s">
        <v>3694</v>
      </c>
      <c r="D1009" s="1">
        <v>45838</v>
      </c>
      <c r="E1009" t="s">
        <v>1536</v>
      </c>
      <c r="F1009" t="s">
        <v>1573</v>
      </c>
      <c r="G1009" s="1">
        <v>45836.739733796298</v>
      </c>
      <c r="H1009" t="s">
        <v>7319</v>
      </c>
    </row>
    <row r="1010" spans="1:8" x14ac:dyDescent="0.25">
      <c r="A1010" t="s">
        <v>3207</v>
      </c>
      <c r="B1010" s="1">
        <v>45837</v>
      </c>
      <c r="C1010" t="s">
        <v>3694</v>
      </c>
      <c r="D1010" s="1">
        <v>45838</v>
      </c>
      <c r="E1010" t="s">
        <v>1536</v>
      </c>
      <c r="F1010" t="s">
        <v>1573</v>
      </c>
      <c r="G1010" s="1">
        <v>45836.739733796298</v>
      </c>
      <c r="H1010" t="s">
        <v>7320</v>
      </c>
    </row>
    <row r="1011" spans="1:8" x14ac:dyDescent="0.25">
      <c r="A1011" t="s">
        <v>3201</v>
      </c>
      <c r="B1011" s="1">
        <v>45837</v>
      </c>
      <c r="C1011" t="s">
        <v>3694</v>
      </c>
      <c r="D1011" s="1">
        <v>45838</v>
      </c>
      <c r="E1011" t="s">
        <v>1536</v>
      </c>
      <c r="F1011" t="s">
        <v>1573</v>
      </c>
      <c r="G1011" s="1">
        <v>45836.739733796298</v>
      </c>
      <c r="H1011" t="s">
        <v>7321</v>
      </c>
    </row>
    <row r="1012" spans="1:8" x14ac:dyDescent="0.25">
      <c r="A1012" t="s">
        <v>3574</v>
      </c>
      <c r="B1012" s="1">
        <v>45837</v>
      </c>
      <c r="C1012" t="s">
        <v>3694</v>
      </c>
      <c r="D1012" s="1">
        <v>45839</v>
      </c>
      <c r="E1012" t="s">
        <v>1536</v>
      </c>
      <c r="F1012" t="s">
        <v>1574</v>
      </c>
      <c r="G1012" s="1">
        <v>45836.739733796298</v>
      </c>
      <c r="H1012" t="s">
        <v>7322</v>
      </c>
    </row>
    <row r="1013" spans="1:8" x14ac:dyDescent="0.25">
      <c r="A1013" t="s">
        <v>3580</v>
      </c>
      <c r="B1013" s="1">
        <v>45837</v>
      </c>
      <c r="C1013" t="s">
        <v>3694</v>
      </c>
      <c r="D1013" s="1">
        <v>45839</v>
      </c>
      <c r="E1013" t="s">
        <v>1536</v>
      </c>
      <c r="F1013" t="s">
        <v>1574</v>
      </c>
      <c r="G1013" s="1">
        <v>45836.739733796298</v>
      </c>
      <c r="H1013" t="s">
        <v>7323</v>
      </c>
    </row>
    <row r="1014" spans="1:8" x14ac:dyDescent="0.25">
      <c r="A1014" t="s">
        <v>3582</v>
      </c>
      <c r="B1014" s="1">
        <v>45837</v>
      </c>
      <c r="C1014" t="s">
        <v>3694</v>
      </c>
      <c r="D1014" s="1">
        <v>45839</v>
      </c>
      <c r="E1014" t="s">
        <v>1536</v>
      </c>
      <c r="F1014" t="s">
        <v>1574</v>
      </c>
      <c r="G1014" s="1">
        <v>45836.739733796298</v>
      </c>
      <c r="H1014" t="s">
        <v>7324</v>
      </c>
    </row>
    <row r="1015" spans="1:8" x14ac:dyDescent="0.25">
      <c r="A1015" t="s">
        <v>3583</v>
      </c>
      <c r="B1015" s="1">
        <v>45837</v>
      </c>
      <c r="C1015" t="s">
        <v>3694</v>
      </c>
      <c r="D1015" s="1">
        <v>45839</v>
      </c>
      <c r="E1015" t="s">
        <v>1536</v>
      </c>
      <c r="F1015" t="s">
        <v>1574</v>
      </c>
      <c r="G1015" s="1">
        <v>45836.739733796298</v>
      </c>
      <c r="H1015" t="s">
        <v>7325</v>
      </c>
    </row>
    <row r="1016" spans="1:8" x14ac:dyDescent="0.25">
      <c r="A1016" t="s">
        <v>3579</v>
      </c>
      <c r="B1016" s="1">
        <v>45837</v>
      </c>
      <c r="C1016" t="s">
        <v>3694</v>
      </c>
      <c r="D1016" s="1">
        <v>45839</v>
      </c>
      <c r="E1016" t="s">
        <v>1536</v>
      </c>
      <c r="F1016" t="s">
        <v>1574</v>
      </c>
      <c r="G1016" s="1">
        <v>45836.739733796298</v>
      </c>
      <c r="H1016" t="s">
        <v>7326</v>
      </c>
    </row>
    <row r="1017" spans="1:8" x14ac:dyDescent="0.25">
      <c r="A1017" t="s">
        <v>4562</v>
      </c>
      <c r="B1017" s="1">
        <v>45837</v>
      </c>
      <c r="C1017" t="s">
        <v>3694</v>
      </c>
      <c r="D1017" s="1">
        <v>45839</v>
      </c>
      <c r="E1017" t="s">
        <v>1536</v>
      </c>
      <c r="F1017" t="s">
        <v>1575</v>
      </c>
      <c r="G1017" s="1">
        <v>45836.739733796298</v>
      </c>
      <c r="H1017" t="s">
        <v>7327</v>
      </c>
    </row>
    <row r="1018" spans="1:8" x14ac:dyDescent="0.25">
      <c r="A1018" t="s">
        <v>4572</v>
      </c>
      <c r="B1018" s="1">
        <v>45837</v>
      </c>
      <c r="C1018" t="s">
        <v>3694</v>
      </c>
      <c r="D1018" s="1">
        <v>45839</v>
      </c>
      <c r="E1018" t="s">
        <v>1536</v>
      </c>
      <c r="F1018" t="s">
        <v>1575</v>
      </c>
      <c r="G1018" s="1">
        <v>45836.739733796298</v>
      </c>
      <c r="H1018" t="s">
        <v>7328</v>
      </c>
    </row>
    <row r="1019" spans="1:8" x14ac:dyDescent="0.25">
      <c r="A1019" t="s">
        <v>4570</v>
      </c>
      <c r="B1019" s="1">
        <v>45837</v>
      </c>
      <c r="C1019" t="s">
        <v>3694</v>
      </c>
      <c r="D1019" s="1">
        <v>45839</v>
      </c>
      <c r="E1019" t="s">
        <v>1536</v>
      </c>
      <c r="F1019" t="s">
        <v>1575</v>
      </c>
      <c r="G1019" s="1">
        <v>45836.739733796298</v>
      </c>
      <c r="H1019" t="s">
        <v>7329</v>
      </c>
    </row>
    <row r="1020" spans="1:8" x14ac:dyDescent="0.25">
      <c r="A1020" t="s">
        <v>4569</v>
      </c>
      <c r="B1020" s="1">
        <v>45837</v>
      </c>
      <c r="C1020" t="s">
        <v>3694</v>
      </c>
      <c r="D1020" s="1">
        <v>45839</v>
      </c>
      <c r="E1020" t="s">
        <v>1536</v>
      </c>
      <c r="F1020" t="s">
        <v>1575</v>
      </c>
      <c r="G1020" s="1">
        <v>45836.739733796298</v>
      </c>
      <c r="H1020" t="s">
        <v>7330</v>
      </c>
    </row>
    <row r="1021" spans="1:8" x14ac:dyDescent="0.25">
      <c r="A1021" t="s">
        <v>4568</v>
      </c>
      <c r="B1021" s="1">
        <v>45837</v>
      </c>
      <c r="C1021" t="s">
        <v>3694</v>
      </c>
      <c r="D1021" s="1">
        <v>45839</v>
      </c>
      <c r="E1021" t="s">
        <v>1536</v>
      </c>
      <c r="F1021" t="s">
        <v>1575</v>
      </c>
      <c r="G1021" s="1">
        <v>45836.739733796298</v>
      </c>
      <c r="H1021" t="s">
        <v>7331</v>
      </c>
    </row>
    <row r="1022" spans="1:8" x14ac:dyDescent="0.25">
      <c r="A1022" t="s">
        <v>4571</v>
      </c>
      <c r="B1022" s="1">
        <v>45837</v>
      </c>
      <c r="C1022" t="s">
        <v>3694</v>
      </c>
      <c r="D1022" s="1">
        <v>45839</v>
      </c>
      <c r="E1022" t="s">
        <v>1536</v>
      </c>
      <c r="F1022" t="s">
        <v>1575</v>
      </c>
      <c r="G1022" s="1">
        <v>45836.739733796298</v>
      </c>
      <c r="H1022" t="s">
        <v>7332</v>
      </c>
    </row>
    <row r="1023" spans="1:8" x14ac:dyDescent="0.25">
      <c r="A1023" t="s">
        <v>4567</v>
      </c>
      <c r="B1023" s="1">
        <v>45837</v>
      </c>
      <c r="C1023" t="s">
        <v>3694</v>
      </c>
      <c r="D1023" s="1">
        <v>45839</v>
      </c>
      <c r="E1023" t="s">
        <v>1536</v>
      </c>
      <c r="F1023" t="s">
        <v>1575</v>
      </c>
      <c r="G1023" s="1">
        <v>45836.739733796298</v>
      </c>
      <c r="H1023" t="s">
        <v>7333</v>
      </c>
    </row>
    <row r="1024" spans="1:8" x14ac:dyDescent="0.25">
      <c r="A1024" t="s">
        <v>4608</v>
      </c>
      <c r="B1024" s="1">
        <v>45837</v>
      </c>
      <c r="C1024" t="s">
        <v>3694</v>
      </c>
      <c r="D1024" s="1">
        <v>45839</v>
      </c>
      <c r="E1024" t="s">
        <v>1536</v>
      </c>
      <c r="F1024" t="s">
        <v>1576</v>
      </c>
      <c r="G1024" s="1">
        <v>45836.739733796298</v>
      </c>
      <c r="H1024" t="s">
        <v>7334</v>
      </c>
    </row>
    <row r="1025" spans="1:8" x14ac:dyDescent="0.25">
      <c r="A1025" t="s">
        <v>3577</v>
      </c>
      <c r="B1025" s="1">
        <v>45837</v>
      </c>
      <c r="C1025" t="s">
        <v>3694</v>
      </c>
      <c r="D1025" s="1">
        <v>45839</v>
      </c>
      <c r="E1025" t="s">
        <v>1536</v>
      </c>
      <c r="F1025" t="s">
        <v>1576</v>
      </c>
      <c r="G1025" s="1">
        <v>45836.739733796298</v>
      </c>
      <c r="H1025" t="s">
        <v>7335</v>
      </c>
    </row>
    <row r="1026" spans="1:8" x14ac:dyDescent="0.25">
      <c r="A1026" t="s">
        <v>3576</v>
      </c>
      <c r="B1026" s="1">
        <v>45837</v>
      </c>
      <c r="C1026" t="s">
        <v>3694</v>
      </c>
      <c r="D1026" s="1">
        <v>45839</v>
      </c>
      <c r="E1026" t="s">
        <v>1536</v>
      </c>
      <c r="F1026" t="s">
        <v>1576</v>
      </c>
      <c r="G1026" s="1">
        <v>45836.739733796298</v>
      </c>
      <c r="H1026" t="s">
        <v>7336</v>
      </c>
    </row>
    <row r="1027" spans="1:8" x14ac:dyDescent="0.25">
      <c r="A1027" t="s">
        <v>3575</v>
      </c>
      <c r="B1027" s="1">
        <v>45837</v>
      </c>
      <c r="C1027" t="s">
        <v>3694</v>
      </c>
      <c r="D1027" s="1">
        <v>45839</v>
      </c>
      <c r="E1027" t="s">
        <v>1536</v>
      </c>
      <c r="F1027" t="s">
        <v>1576</v>
      </c>
      <c r="G1027" s="1">
        <v>45836.739733796298</v>
      </c>
      <c r="H1027" t="s">
        <v>7337</v>
      </c>
    </row>
    <row r="1028" spans="1:8" x14ac:dyDescent="0.25">
      <c r="A1028" t="s">
        <v>3573</v>
      </c>
      <c r="B1028" s="1">
        <v>45837</v>
      </c>
      <c r="C1028" t="s">
        <v>3694</v>
      </c>
      <c r="D1028" s="1">
        <v>45839</v>
      </c>
      <c r="E1028" t="s">
        <v>1536</v>
      </c>
      <c r="F1028" t="s">
        <v>1576</v>
      </c>
      <c r="G1028" s="1">
        <v>45836.739733796298</v>
      </c>
      <c r="H1028" t="s">
        <v>7338</v>
      </c>
    </row>
    <row r="1029" spans="1:8" x14ac:dyDescent="0.25">
      <c r="A1029" t="s">
        <v>3585</v>
      </c>
      <c r="B1029" s="1">
        <v>45837</v>
      </c>
      <c r="C1029" t="s">
        <v>3694</v>
      </c>
      <c r="D1029" s="1">
        <v>45839</v>
      </c>
      <c r="E1029" t="s">
        <v>1536</v>
      </c>
      <c r="F1029" t="s">
        <v>1576</v>
      </c>
      <c r="G1029" s="1">
        <v>45836.739733796298</v>
      </c>
      <c r="H1029" t="s">
        <v>7339</v>
      </c>
    </row>
    <row r="1030" spans="1:8" x14ac:dyDescent="0.25">
      <c r="A1030" t="s">
        <v>3584</v>
      </c>
      <c r="B1030" s="1">
        <v>45837</v>
      </c>
      <c r="C1030" t="s">
        <v>3694</v>
      </c>
      <c r="D1030" s="1">
        <v>45839</v>
      </c>
      <c r="E1030" t="s">
        <v>1536</v>
      </c>
      <c r="F1030" t="s">
        <v>1576</v>
      </c>
      <c r="G1030" s="1">
        <v>45836.739733796298</v>
      </c>
      <c r="H1030" t="s">
        <v>7340</v>
      </c>
    </row>
    <row r="1031" spans="1:8" x14ac:dyDescent="0.25">
      <c r="A1031" t="s">
        <v>3581</v>
      </c>
      <c r="B1031" s="1">
        <v>45837</v>
      </c>
      <c r="C1031" t="s">
        <v>3694</v>
      </c>
      <c r="D1031" s="1">
        <v>45839</v>
      </c>
      <c r="E1031" t="s">
        <v>1536</v>
      </c>
      <c r="F1031" t="s">
        <v>1576</v>
      </c>
      <c r="G1031" s="1">
        <v>45836.739733796298</v>
      </c>
      <c r="H1031" t="s">
        <v>7341</v>
      </c>
    </row>
    <row r="1032" spans="1:8" x14ac:dyDescent="0.25">
      <c r="A1032" t="s">
        <v>3586</v>
      </c>
      <c r="B1032" s="1">
        <v>45837</v>
      </c>
      <c r="C1032" t="s">
        <v>3694</v>
      </c>
      <c r="D1032" s="1">
        <v>45839</v>
      </c>
      <c r="E1032" t="s">
        <v>1536</v>
      </c>
      <c r="F1032" t="s">
        <v>1576</v>
      </c>
      <c r="G1032" s="1">
        <v>45836.739733796298</v>
      </c>
      <c r="H1032" t="s">
        <v>7342</v>
      </c>
    </row>
    <row r="1033" spans="1:8" x14ac:dyDescent="0.25">
      <c r="A1033" t="s">
        <v>4613</v>
      </c>
      <c r="B1033" s="1">
        <v>45837</v>
      </c>
      <c r="C1033" t="s">
        <v>3694</v>
      </c>
      <c r="D1033" s="1">
        <v>45839</v>
      </c>
      <c r="E1033" t="s">
        <v>1536</v>
      </c>
      <c r="F1033" t="s">
        <v>1576</v>
      </c>
      <c r="G1033" s="1">
        <v>45836.739733796298</v>
      </c>
      <c r="H1033" t="s">
        <v>7343</v>
      </c>
    </row>
    <row r="1034" spans="1:8" x14ac:dyDescent="0.25">
      <c r="A1034" t="s">
        <v>4602</v>
      </c>
      <c r="B1034" s="1">
        <v>45837</v>
      </c>
      <c r="C1034" t="s">
        <v>3694</v>
      </c>
      <c r="D1034" s="1">
        <v>45839</v>
      </c>
      <c r="E1034" t="s">
        <v>1536</v>
      </c>
      <c r="F1034" t="s">
        <v>1576</v>
      </c>
      <c r="G1034" s="1">
        <v>45836.739733796298</v>
      </c>
      <c r="H1034" t="s">
        <v>7344</v>
      </c>
    </row>
    <row r="1035" spans="1:8" x14ac:dyDescent="0.25">
      <c r="A1035" t="s">
        <v>4609</v>
      </c>
      <c r="B1035" s="1">
        <v>45837</v>
      </c>
      <c r="C1035" t="s">
        <v>3694</v>
      </c>
      <c r="D1035" s="1">
        <v>45839</v>
      </c>
      <c r="E1035" t="s">
        <v>1536</v>
      </c>
      <c r="F1035" t="s">
        <v>1576</v>
      </c>
      <c r="G1035" s="1">
        <v>45836.739733796298</v>
      </c>
      <c r="H1035" t="s">
        <v>7345</v>
      </c>
    </row>
    <row r="1036" spans="1:8" x14ac:dyDescent="0.25">
      <c r="A1036" t="s">
        <v>4566</v>
      </c>
      <c r="B1036" s="1">
        <v>45837</v>
      </c>
      <c r="C1036" t="s">
        <v>3694</v>
      </c>
      <c r="D1036" s="1">
        <v>45839</v>
      </c>
      <c r="E1036" t="s">
        <v>1536</v>
      </c>
      <c r="F1036" t="s">
        <v>1577</v>
      </c>
      <c r="G1036" s="1">
        <v>45836.739733796298</v>
      </c>
      <c r="H1036" t="s">
        <v>7346</v>
      </c>
    </row>
    <row r="1037" spans="1:8" x14ac:dyDescent="0.25">
      <c r="A1037" t="s">
        <v>3578</v>
      </c>
      <c r="B1037" s="1">
        <v>45837</v>
      </c>
      <c r="C1037" t="s">
        <v>3694</v>
      </c>
      <c r="D1037" s="1">
        <v>45839</v>
      </c>
      <c r="E1037" t="s">
        <v>1536</v>
      </c>
      <c r="F1037" t="s">
        <v>1578</v>
      </c>
      <c r="G1037" s="1">
        <v>45836.739733796298</v>
      </c>
      <c r="H1037" t="s">
        <v>7347</v>
      </c>
    </row>
    <row r="1038" spans="1:8" x14ac:dyDescent="0.25">
      <c r="A1038" t="s">
        <v>4565</v>
      </c>
      <c r="B1038" s="1">
        <v>45837</v>
      </c>
      <c r="C1038" t="s">
        <v>3694</v>
      </c>
      <c r="D1038" s="1">
        <v>45839</v>
      </c>
      <c r="E1038" t="s">
        <v>1536</v>
      </c>
      <c r="F1038" t="s">
        <v>1579</v>
      </c>
      <c r="G1038" s="1">
        <v>45836.739733796298</v>
      </c>
      <c r="H1038" t="s">
        <v>7348</v>
      </c>
    </row>
    <row r="1039" spans="1:8" x14ac:dyDescent="0.25">
      <c r="A1039" t="s">
        <v>1215</v>
      </c>
      <c r="B1039" s="1">
        <v>45837</v>
      </c>
      <c r="C1039" t="s">
        <v>3694</v>
      </c>
      <c r="D1039" s="1">
        <v>45839</v>
      </c>
      <c r="E1039" t="s">
        <v>1536</v>
      </c>
      <c r="F1039" t="s">
        <v>1580</v>
      </c>
      <c r="G1039" s="1">
        <v>45836.739733796298</v>
      </c>
      <c r="H1039" t="s">
        <v>7349</v>
      </c>
    </row>
    <row r="1040" spans="1:8" x14ac:dyDescent="0.25">
      <c r="A1040" t="s">
        <v>4563</v>
      </c>
      <c r="B1040" s="1">
        <v>45837</v>
      </c>
      <c r="C1040" t="s">
        <v>3694</v>
      </c>
      <c r="D1040" s="1">
        <v>45839</v>
      </c>
      <c r="E1040" t="s">
        <v>1536</v>
      </c>
      <c r="F1040" t="s">
        <v>1581</v>
      </c>
      <c r="G1040" s="1">
        <v>45836.739733796298</v>
      </c>
      <c r="H1040" t="s">
        <v>7350</v>
      </c>
    </row>
    <row r="1041" spans="1:8" x14ac:dyDescent="0.25">
      <c r="A1041" t="s">
        <v>3571</v>
      </c>
      <c r="B1041" s="1">
        <v>45837</v>
      </c>
      <c r="C1041" t="s">
        <v>3694</v>
      </c>
      <c r="D1041" s="1">
        <v>45839</v>
      </c>
      <c r="E1041" t="s">
        <v>1536</v>
      </c>
      <c r="F1041" t="s">
        <v>1582</v>
      </c>
      <c r="G1041" s="1">
        <v>45836.739733796298</v>
      </c>
      <c r="H1041" t="s">
        <v>7351</v>
      </c>
    </row>
    <row r="1042" spans="1:8" x14ac:dyDescent="0.25">
      <c r="A1042" t="s">
        <v>4607</v>
      </c>
      <c r="B1042" s="1">
        <v>45837</v>
      </c>
      <c r="C1042" t="s">
        <v>3694</v>
      </c>
      <c r="D1042" s="1">
        <v>45839</v>
      </c>
      <c r="E1042" t="s">
        <v>1536</v>
      </c>
      <c r="F1042" t="s">
        <v>1583</v>
      </c>
      <c r="G1042" s="1">
        <v>45836.739733796298</v>
      </c>
      <c r="H1042" t="s">
        <v>7352</v>
      </c>
    </row>
    <row r="1043" spans="1:8" x14ac:dyDescent="0.25">
      <c r="A1043" t="s">
        <v>1225</v>
      </c>
      <c r="B1043" s="1">
        <v>45837</v>
      </c>
      <c r="C1043" t="s">
        <v>3694</v>
      </c>
      <c r="D1043" s="1">
        <v>45839</v>
      </c>
      <c r="E1043" t="s">
        <v>1536</v>
      </c>
      <c r="F1043" t="s">
        <v>1584</v>
      </c>
      <c r="G1043" s="1">
        <v>45836.739733796298</v>
      </c>
      <c r="H1043" t="s">
        <v>7353</v>
      </c>
    </row>
    <row r="1044" spans="1:8" x14ac:dyDescent="0.25">
      <c r="A1044" t="s">
        <v>4590</v>
      </c>
      <c r="B1044" s="1">
        <v>45837</v>
      </c>
      <c r="C1044" t="s">
        <v>3694</v>
      </c>
      <c r="D1044" s="1">
        <v>45839</v>
      </c>
      <c r="E1044" t="s">
        <v>1536</v>
      </c>
      <c r="F1044" t="s">
        <v>1585</v>
      </c>
      <c r="G1044" s="1">
        <v>45836.739733796298</v>
      </c>
      <c r="H1044" t="s">
        <v>7354</v>
      </c>
    </row>
    <row r="1045" spans="1:8" x14ac:dyDescent="0.25">
      <c r="A1045" t="s">
        <v>3600</v>
      </c>
      <c r="B1045" s="1">
        <v>45837</v>
      </c>
      <c r="C1045" t="s">
        <v>3694</v>
      </c>
      <c r="D1045" s="1">
        <v>45839</v>
      </c>
      <c r="E1045" t="s">
        <v>1536</v>
      </c>
      <c r="F1045" t="s">
        <v>1586</v>
      </c>
      <c r="G1045" s="1">
        <v>45836.739733796298</v>
      </c>
      <c r="H1045" t="s">
        <v>7355</v>
      </c>
    </row>
    <row r="1046" spans="1:8" x14ac:dyDescent="0.25">
      <c r="A1046" t="s">
        <v>3572</v>
      </c>
      <c r="B1046" s="1">
        <v>45837</v>
      </c>
      <c r="C1046" t="s">
        <v>3694</v>
      </c>
      <c r="D1046" s="1">
        <v>45839</v>
      </c>
      <c r="E1046" t="s">
        <v>1536</v>
      </c>
      <c r="F1046" t="s">
        <v>1587</v>
      </c>
      <c r="G1046" s="1">
        <v>45836.739733796298</v>
      </c>
      <c r="H1046" t="s">
        <v>7356</v>
      </c>
    </row>
    <row r="1047" spans="1:8" x14ac:dyDescent="0.25">
      <c r="A1047" t="s">
        <v>3533</v>
      </c>
      <c r="B1047" s="1">
        <v>45837</v>
      </c>
      <c r="C1047" t="s">
        <v>3694</v>
      </c>
      <c r="D1047" s="1">
        <v>45839</v>
      </c>
      <c r="E1047" t="s">
        <v>1536</v>
      </c>
      <c r="F1047" t="s">
        <v>1588</v>
      </c>
      <c r="G1047" s="1">
        <v>45836.739733796298</v>
      </c>
      <c r="H1047" t="s">
        <v>7357</v>
      </c>
    </row>
    <row r="1048" spans="1:8" x14ac:dyDescent="0.25">
      <c r="A1048" t="s">
        <v>3607</v>
      </c>
      <c r="B1048" s="1">
        <v>45837</v>
      </c>
      <c r="C1048" t="s">
        <v>3694</v>
      </c>
      <c r="D1048" s="1">
        <v>45839</v>
      </c>
      <c r="E1048" t="s">
        <v>1536</v>
      </c>
      <c r="F1048" t="s">
        <v>1589</v>
      </c>
      <c r="G1048" s="1">
        <v>45836.739733796298</v>
      </c>
      <c r="H1048" t="s">
        <v>7358</v>
      </c>
    </row>
    <row r="1049" spans="1:8" x14ac:dyDescent="0.25">
      <c r="A1049" t="s">
        <v>3569</v>
      </c>
      <c r="B1049" s="1">
        <v>45837</v>
      </c>
      <c r="C1049" t="s">
        <v>3694</v>
      </c>
      <c r="D1049" s="1">
        <v>45839</v>
      </c>
      <c r="E1049" t="s">
        <v>1536</v>
      </c>
      <c r="F1049" t="s">
        <v>1590</v>
      </c>
      <c r="G1049" s="1">
        <v>45836.739733796298</v>
      </c>
      <c r="H1049" t="s">
        <v>7359</v>
      </c>
    </row>
    <row r="1050" spans="1:8" x14ac:dyDescent="0.25">
      <c r="A1050" t="s">
        <v>3570</v>
      </c>
      <c r="B1050" s="1">
        <v>45837</v>
      </c>
      <c r="C1050" t="s">
        <v>3694</v>
      </c>
      <c r="D1050" s="1">
        <v>45839</v>
      </c>
      <c r="E1050" t="s">
        <v>1536</v>
      </c>
      <c r="F1050" t="s">
        <v>1590</v>
      </c>
      <c r="G1050" s="1">
        <v>45836.739733796298</v>
      </c>
      <c r="H1050" t="s">
        <v>7360</v>
      </c>
    </row>
    <row r="1051" spans="1:8" x14ac:dyDescent="0.25">
      <c r="A1051" t="s">
        <v>4601</v>
      </c>
      <c r="B1051" s="1">
        <v>45837</v>
      </c>
      <c r="C1051" t="s">
        <v>3694</v>
      </c>
      <c r="D1051" s="1">
        <v>45839</v>
      </c>
      <c r="E1051" t="s">
        <v>1536</v>
      </c>
      <c r="F1051" t="s">
        <v>1591</v>
      </c>
      <c r="G1051" s="1">
        <v>45836.739733796298</v>
      </c>
      <c r="H1051" t="s">
        <v>7361</v>
      </c>
    </row>
    <row r="1052" spans="1:8" x14ac:dyDescent="0.25">
      <c r="A1052" t="s">
        <v>4594</v>
      </c>
      <c r="B1052" s="1">
        <v>45837</v>
      </c>
      <c r="C1052" t="s">
        <v>3694</v>
      </c>
      <c r="D1052" s="1">
        <v>45839</v>
      </c>
      <c r="E1052" t="s">
        <v>1536</v>
      </c>
      <c r="F1052" t="s">
        <v>1591</v>
      </c>
      <c r="G1052" s="1">
        <v>45836.739733796298</v>
      </c>
      <c r="H1052" t="s">
        <v>7362</v>
      </c>
    </row>
    <row r="1053" spans="1:8" x14ac:dyDescent="0.25">
      <c r="A1053" t="s">
        <v>4564</v>
      </c>
      <c r="B1053" s="1">
        <v>45837</v>
      </c>
      <c r="C1053" t="s">
        <v>3694</v>
      </c>
      <c r="D1053" s="1">
        <v>45839</v>
      </c>
      <c r="E1053" t="s">
        <v>1536</v>
      </c>
      <c r="F1053" t="s">
        <v>1592</v>
      </c>
      <c r="G1053" s="1">
        <v>45836.739733796298</v>
      </c>
      <c r="H1053" t="s">
        <v>7363</v>
      </c>
    </row>
    <row r="1054" spans="1:8" x14ac:dyDescent="0.25">
      <c r="A1054" t="s">
        <v>4599</v>
      </c>
      <c r="B1054" s="1">
        <v>45837</v>
      </c>
      <c r="C1054" t="s">
        <v>3694</v>
      </c>
      <c r="D1054" s="1">
        <v>45839</v>
      </c>
      <c r="E1054" t="s">
        <v>1536</v>
      </c>
      <c r="F1054" t="s">
        <v>1593</v>
      </c>
      <c r="G1054" s="1">
        <v>45836.739733796298</v>
      </c>
      <c r="H1054" t="s">
        <v>7364</v>
      </c>
    </row>
    <row r="1055" spans="1:8" x14ac:dyDescent="0.25">
      <c r="A1055" t="s">
        <v>4573</v>
      </c>
      <c r="B1055" s="1">
        <v>45837</v>
      </c>
      <c r="C1055" t="s">
        <v>3694</v>
      </c>
      <c r="D1055" s="1">
        <v>45839</v>
      </c>
      <c r="E1055" t="s">
        <v>1536</v>
      </c>
      <c r="F1055" t="s">
        <v>1594</v>
      </c>
      <c r="G1055" s="1">
        <v>45836.739733796298</v>
      </c>
      <c r="H1055" t="s">
        <v>7365</v>
      </c>
    </row>
    <row r="1056" spans="1:8" x14ac:dyDescent="0.25">
      <c r="A1056" t="s">
        <v>3543</v>
      </c>
      <c r="B1056" s="1">
        <v>45837</v>
      </c>
      <c r="C1056" t="s">
        <v>3694</v>
      </c>
      <c r="D1056" s="1">
        <v>45839</v>
      </c>
      <c r="E1056" t="s">
        <v>1536</v>
      </c>
      <c r="F1056" t="s">
        <v>1595</v>
      </c>
      <c r="G1056" s="1">
        <v>45836.739733796298</v>
      </c>
      <c r="H1056" t="s">
        <v>7366</v>
      </c>
    </row>
    <row r="1057" spans="1:8" x14ac:dyDescent="0.25">
      <c r="A1057" t="s">
        <v>3450</v>
      </c>
      <c r="B1057" s="1">
        <v>45837</v>
      </c>
      <c r="C1057" t="s">
        <v>3694</v>
      </c>
      <c r="D1057" s="1">
        <v>45839</v>
      </c>
      <c r="E1057" t="s">
        <v>1536</v>
      </c>
      <c r="F1057" t="s">
        <v>1596</v>
      </c>
      <c r="G1057" s="1">
        <v>45836.739733796298</v>
      </c>
      <c r="H1057" t="s">
        <v>7367</v>
      </c>
    </row>
    <row r="1058" spans="1:8" x14ac:dyDescent="0.25">
      <c r="A1058" t="s">
        <v>3510</v>
      </c>
      <c r="B1058" s="1">
        <v>45837</v>
      </c>
      <c r="C1058" t="s">
        <v>3694</v>
      </c>
      <c r="D1058" s="1">
        <v>45839</v>
      </c>
      <c r="E1058" t="s">
        <v>1536</v>
      </c>
      <c r="F1058" t="s">
        <v>1597</v>
      </c>
      <c r="G1058" s="1">
        <v>45836.739733796298</v>
      </c>
      <c r="H1058" t="s">
        <v>7368</v>
      </c>
    </row>
    <row r="1059" spans="1:8" x14ac:dyDescent="0.25">
      <c r="A1059" t="s">
        <v>3605</v>
      </c>
      <c r="B1059" s="1">
        <v>45837</v>
      </c>
      <c r="C1059" t="s">
        <v>3694</v>
      </c>
      <c r="D1059" s="1">
        <v>45839</v>
      </c>
      <c r="E1059" t="s">
        <v>1536</v>
      </c>
      <c r="F1059" t="s">
        <v>1598</v>
      </c>
      <c r="G1059" s="1">
        <v>45836.739733796298</v>
      </c>
      <c r="H1059" t="s">
        <v>7369</v>
      </c>
    </row>
    <row r="1060" spans="1:8" x14ac:dyDescent="0.25">
      <c r="A1060" t="s">
        <v>3599</v>
      </c>
      <c r="B1060" s="1">
        <v>45837</v>
      </c>
      <c r="C1060" t="s">
        <v>3694</v>
      </c>
      <c r="D1060" s="1">
        <v>45839</v>
      </c>
      <c r="E1060" t="s">
        <v>1536</v>
      </c>
      <c r="F1060" t="s">
        <v>1599</v>
      </c>
      <c r="G1060" s="1">
        <v>45836.739733796298</v>
      </c>
      <c r="H1060" t="s">
        <v>7370</v>
      </c>
    </row>
    <row r="1061" spans="1:8" x14ac:dyDescent="0.25">
      <c r="A1061" t="s">
        <v>3598</v>
      </c>
      <c r="B1061" s="1">
        <v>45837</v>
      </c>
      <c r="C1061" t="s">
        <v>3694</v>
      </c>
      <c r="D1061" s="1">
        <v>45839</v>
      </c>
      <c r="E1061" t="s">
        <v>1536</v>
      </c>
      <c r="F1061" t="s">
        <v>1599</v>
      </c>
      <c r="G1061" s="1">
        <v>45836.739733796298</v>
      </c>
      <c r="H1061" t="s">
        <v>7371</v>
      </c>
    </row>
    <row r="1062" spans="1:8" x14ac:dyDescent="0.25">
      <c r="A1062" t="s">
        <v>4560</v>
      </c>
      <c r="B1062" s="1">
        <v>45837</v>
      </c>
      <c r="C1062" t="s">
        <v>3694</v>
      </c>
      <c r="D1062" s="1">
        <v>45839</v>
      </c>
      <c r="E1062" t="s">
        <v>1536</v>
      </c>
      <c r="F1062" t="s">
        <v>1600</v>
      </c>
      <c r="G1062" s="1">
        <v>45836.739733796298</v>
      </c>
      <c r="H1062" t="s">
        <v>7372</v>
      </c>
    </row>
    <row r="1063" spans="1:8" x14ac:dyDescent="0.25">
      <c r="A1063" t="s">
        <v>4557</v>
      </c>
      <c r="B1063" s="1">
        <v>45837</v>
      </c>
      <c r="C1063" t="s">
        <v>3694</v>
      </c>
      <c r="D1063" s="1">
        <v>45839</v>
      </c>
      <c r="E1063" t="s">
        <v>1536</v>
      </c>
      <c r="F1063" t="s">
        <v>1600</v>
      </c>
      <c r="G1063" s="1">
        <v>45836.739733796298</v>
      </c>
      <c r="H1063" t="s">
        <v>7373</v>
      </c>
    </row>
    <row r="1064" spans="1:8" x14ac:dyDescent="0.25">
      <c r="A1064" t="s">
        <v>4559</v>
      </c>
      <c r="B1064" s="1">
        <v>45837</v>
      </c>
      <c r="C1064" t="s">
        <v>3694</v>
      </c>
      <c r="D1064" s="1">
        <v>45839</v>
      </c>
      <c r="E1064" t="s">
        <v>1536</v>
      </c>
      <c r="F1064" t="s">
        <v>1600</v>
      </c>
      <c r="G1064" s="1">
        <v>45836.739733796298</v>
      </c>
      <c r="H1064" t="s">
        <v>7374</v>
      </c>
    </row>
    <row r="1065" spans="1:8" x14ac:dyDescent="0.25">
      <c r="A1065" t="s">
        <v>4558</v>
      </c>
      <c r="B1065" s="1">
        <v>45837</v>
      </c>
      <c r="C1065" t="s">
        <v>3694</v>
      </c>
      <c r="D1065" s="1">
        <v>45839</v>
      </c>
      <c r="E1065" t="s">
        <v>1536</v>
      </c>
      <c r="F1065" t="s">
        <v>1600</v>
      </c>
      <c r="G1065" s="1">
        <v>45836.739733796298</v>
      </c>
      <c r="H1065" t="s">
        <v>7375</v>
      </c>
    </row>
    <row r="1066" spans="1:8" x14ac:dyDescent="0.25">
      <c r="A1066" t="s">
        <v>4561</v>
      </c>
      <c r="B1066" s="1">
        <v>45837</v>
      </c>
      <c r="C1066" t="s">
        <v>3694</v>
      </c>
      <c r="D1066" s="1">
        <v>45839</v>
      </c>
      <c r="E1066" t="s">
        <v>1536</v>
      </c>
      <c r="F1066" t="s">
        <v>1600</v>
      </c>
      <c r="G1066" s="1">
        <v>45836.739733796298</v>
      </c>
      <c r="H1066" t="s">
        <v>7376</v>
      </c>
    </row>
    <row r="1067" spans="1:8" x14ac:dyDescent="0.25">
      <c r="A1067" t="s">
        <v>3520</v>
      </c>
      <c r="B1067" s="1">
        <v>45837</v>
      </c>
      <c r="C1067" t="s">
        <v>3694</v>
      </c>
      <c r="D1067" s="1">
        <v>45839</v>
      </c>
      <c r="E1067" t="s">
        <v>1536</v>
      </c>
      <c r="F1067" t="s">
        <v>1601</v>
      </c>
      <c r="G1067" s="1">
        <v>45836.739733796298</v>
      </c>
      <c r="H1067" t="s">
        <v>7377</v>
      </c>
    </row>
    <row r="1068" spans="1:8" x14ac:dyDescent="0.25">
      <c r="A1068" t="s">
        <v>4606</v>
      </c>
      <c r="B1068" s="1">
        <v>45837</v>
      </c>
      <c r="C1068" t="s">
        <v>3694</v>
      </c>
      <c r="D1068" s="1">
        <v>45839</v>
      </c>
      <c r="E1068" t="s">
        <v>1536</v>
      </c>
      <c r="F1068" t="s">
        <v>1602</v>
      </c>
      <c r="G1068" s="1">
        <v>45836.739733796298</v>
      </c>
      <c r="H1068" t="s">
        <v>7378</v>
      </c>
    </row>
    <row r="1069" spans="1:8" x14ac:dyDescent="0.25">
      <c r="A1069" t="s">
        <v>3565</v>
      </c>
      <c r="B1069" s="1">
        <v>45837</v>
      </c>
      <c r="C1069" t="s">
        <v>3694</v>
      </c>
      <c r="D1069" s="1">
        <v>45839</v>
      </c>
      <c r="E1069" t="s">
        <v>1536</v>
      </c>
      <c r="F1069" t="s">
        <v>1603</v>
      </c>
      <c r="G1069" s="1">
        <v>45836.739733796298</v>
      </c>
      <c r="H1069" t="s">
        <v>7379</v>
      </c>
    </row>
    <row r="1070" spans="1:8" x14ac:dyDescent="0.25">
      <c r="A1070" t="s">
        <v>4610</v>
      </c>
      <c r="B1070" s="1">
        <v>45837</v>
      </c>
      <c r="C1070" t="s">
        <v>3694</v>
      </c>
      <c r="D1070" s="1">
        <v>45839</v>
      </c>
      <c r="E1070" t="s">
        <v>1536</v>
      </c>
      <c r="F1070" t="s">
        <v>1604</v>
      </c>
      <c r="G1070" s="1">
        <v>45836.739733796298</v>
      </c>
      <c r="H1070" t="s">
        <v>7380</v>
      </c>
    </row>
    <row r="1071" spans="1:8" x14ac:dyDescent="0.25">
      <c r="A1071" t="s">
        <v>3548</v>
      </c>
      <c r="B1071" s="1">
        <v>45837</v>
      </c>
      <c r="C1071" t="s">
        <v>3694</v>
      </c>
      <c r="D1071" s="1">
        <v>45839</v>
      </c>
      <c r="E1071" t="s">
        <v>1536</v>
      </c>
      <c r="F1071" t="s">
        <v>1605</v>
      </c>
      <c r="G1071" s="1">
        <v>45836.739733796298</v>
      </c>
      <c r="H1071" t="s">
        <v>7381</v>
      </c>
    </row>
    <row r="1072" spans="1:8" x14ac:dyDescent="0.25">
      <c r="A1072" t="s">
        <v>3473</v>
      </c>
      <c r="B1072" s="1">
        <v>45837</v>
      </c>
      <c r="C1072" t="s">
        <v>3694</v>
      </c>
      <c r="D1072" s="1">
        <v>45839</v>
      </c>
      <c r="E1072" t="s">
        <v>1536</v>
      </c>
      <c r="F1072" t="s">
        <v>1605</v>
      </c>
      <c r="G1072" s="1">
        <v>45836.739733796298</v>
      </c>
      <c r="H1072" t="s">
        <v>7382</v>
      </c>
    </row>
    <row r="1073" spans="1:8" x14ac:dyDescent="0.25">
      <c r="A1073" t="s">
        <v>3549</v>
      </c>
      <c r="B1073" s="1">
        <v>45837</v>
      </c>
      <c r="C1073" t="s">
        <v>3694</v>
      </c>
      <c r="D1073" s="1">
        <v>45839</v>
      </c>
      <c r="E1073" t="s">
        <v>1536</v>
      </c>
      <c r="F1073" t="s">
        <v>1605</v>
      </c>
      <c r="G1073" s="1">
        <v>45836.739733796298</v>
      </c>
      <c r="H1073" t="s">
        <v>7383</v>
      </c>
    </row>
    <row r="1074" spans="1:8" x14ac:dyDescent="0.25">
      <c r="A1074" t="s">
        <v>3454</v>
      </c>
      <c r="B1074" s="1">
        <v>45837</v>
      </c>
      <c r="C1074" t="s">
        <v>3694</v>
      </c>
      <c r="D1074" s="1">
        <v>45839</v>
      </c>
      <c r="E1074" t="s">
        <v>1536</v>
      </c>
      <c r="F1074" t="s">
        <v>1605</v>
      </c>
      <c r="G1074" s="1">
        <v>45836.739733796298</v>
      </c>
      <c r="H1074" t="s">
        <v>7384</v>
      </c>
    </row>
    <row r="1075" spans="1:8" x14ac:dyDescent="0.25">
      <c r="A1075" t="s">
        <v>3455</v>
      </c>
      <c r="B1075" s="1">
        <v>45837</v>
      </c>
      <c r="C1075" t="s">
        <v>3694</v>
      </c>
      <c r="D1075" s="1">
        <v>45839</v>
      </c>
      <c r="E1075" t="s">
        <v>1536</v>
      </c>
      <c r="F1075" t="s">
        <v>1605</v>
      </c>
      <c r="G1075" s="1">
        <v>45836.739733796298</v>
      </c>
      <c r="H1075" t="s">
        <v>7385</v>
      </c>
    </row>
    <row r="1076" spans="1:8" x14ac:dyDescent="0.25">
      <c r="A1076" t="s">
        <v>3456</v>
      </c>
      <c r="B1076" s="1">
        <v>45837</v>
      </c>
      <c r="C1076" t="s">
        <v>3694</v>
      </c>
      <c r="D1076" s="1">
        <v>45839</v>
      </c>
      <c r="E1076" t="s">
        <v>1536</v>
      </c>
      <c r="F1076" t="s">
        <v>1605</v>
      </c>
      <c r="G1076" s="1">
        <v>45836.739733796298</v>
      </c>
      <c r="H1076" t="s">
        <v>7386</v>
      </c>
    </row>
    <row r="1077" spans="1:8" x14ac:dyDescent="0.25">
      <c r="A1077" t="s">
        <v>3462</v>
      </c>
      <c r="B1077" s="1">
        <v>45837</v>
      </c>
      <c r="C1077" t="s">
        <v>3694</v>
      </c>
      <c r="D1077" s="1">
        <v>45839</v>
      </c>
      <c r="E1077" t="s">
        <v>1536</v>
      </c>
      <c r="F1077" t="s">
        <v>1605</v>
      </c>
      <c r="G1077" s="1">
        <v>45836.739733796298</v>
      </c>
      <c r="H1077" t="s">
        <v>7387</v>
      </c>
    </row>
    <row r="1078" spans="1:8" x14ac:dyDescent="0.25">
      <c r="A1078" t="s">
        <v>3463</v>
      </c>
      <c r="B1078" s="1">
        <v>45837</v>
      </c>
      <c r="C1078" t="s">
        <v>3694</v>
      </c>
      <c r="D1078" s="1">
        <v>45839</v>
      </c>
      <c r="E1078" t="s">
        <v>1536</v>
      </c>
      <c r="F1078" t="s">
        <v>1605</v>
      </c>
      <c r="G1078" s="1">
        <v>45836.739733796298</v>
      </c>
      <c r="H1078" t="s">
        <v>7388</v>
      </c>
    </row>
    <row r="1079" spans="1:8" x14ac:dyDescent="0.25">
      <c r="A1079" t="s">
        <v>3587</v>
      </c>
      <c r="B1079" s="1">
        <v>45837</v>
      </c>
      <c r="C1079" t="s">
        <v>3694</v>
      </c>
      <c r="D1079" s="1">
        <v>45839</v>
      </c>
      <c r="E1079" t="s">
        <v>1536</v>
      </c>
      <c r="F1079" t="s">
        <v>1606</v>
      </c>
      <c r="G1079" s="1">
        <v>45836.739733796298</v>
      </c>
      <c r="H1079" t="s">
        <v>7389</v>
      </c>
    </row>
    <row r="1080" spans="1:8" x14ac:dyDescent="0.25">
      <c r="A1080" t="s">
        <v>3469</v>
      </c>
      <c r="B1080" s="1">
        <v>45837</v>
      </c>
      <c r="C1080" t="s">
        <v>3694</v>
      </c>
      <c r="D1080" s="1">
        <v>45839</v>
      </c>
      <c r="E1080" t="s">
        <v>1536</v>
      </c>
      <c r="F1080" t="s">
        <v>1611</v>
      </c>
      <c r="G1080" s="1">
        <v>45836.739733796298</v>
      </c>
      <c r="H1080" t="s">
        <v>7390</v>
      </c>
    </row>
    <row r="1081" spans="1:8" x14ac:dyDescent="0.25">
      <c r="A1081" t="s">
        <v>3468</v>
      </c>
      <c r="B1081" s="1">
        <v>45837</v>
      </c>
      <c r="C1081" t="s">
        <v>3694</v>
      </c>
      <c r="D1081" s="1">
        <v>45839</v>
      </c>
      <c r="E1081" t="s">
        <v>1536</v>
      </c>
      <c r="F1081" t="s">
        <v>1611</v>
      </c>
      <c r="G1081" s="1">
        <v>45836.739733796298</v>
      </c>
      <c r="H1081" t="s">
        <v>7391</v>
      </c>
    </row>
    <row r="1082" spans="1:8" x14ac:dyDescent="0.25">
      <c r="A1082" t="s">
        <v>3467</v>
      </c>
      <c r="B1082" s="1">
        <v>45837</v>
      </c>
      <c r="C1082" t="s">
        <v>3694</v>
      </c>
      <c r="D1082" s="1">
        <v>45839</v>
      </c>
      <c r="E1082" t="s">
        <v>1536</v>
      </c>
      <c r="F1082" t="s">
        <v>1611</v>
      </c>
      <c r="G1082" s="1">
        <v>45836.739733796298</v>
      </c>
      <c r="H1082" t="s">
        <v>7392</v>
      </c>
    </row>
    <row r="1083" spans="1:8" x14ac:dyDescent="0.25">
      <c r="A1083" t="s">
        <v>1095</v>
      </c>
      <c r="B1083" s="1">
        <v>45837</v>
      </c>
      <c r="C1083" t="s">
        <v>1607</v>
      </c>
      <c r="D1083" s="1">
        <v>45850</v>
      </c>
      <c r="E1083" t="s">
        <v>1618</v>
      </c>
      <c r="F1083" t="s">
        <v>1609</v>
      </c>
      <c r="G1083" s="1">
        <v>45836.739733796298</v>
      </c>
      <c r="H1083" t="s">
        <v>7393</v>
      </c>
    </row>
    <row r="1084" spans="1:8" x14ac:dyDescent="0.25">
      <c r="A1084" t="s">
        <v>1174</v>
      </c>
      <c r="B1084" s="1">
        <v>45837</v>
      </c>
      <c r="C1084" t="s">
        <v>1607</v>
      </c>
      <c r="D1084" s="1">
        <v>45834</v>
      </c>
      <c r="E1084" t="s">
        <v>1617</v>
      </c>
      <c r="F1084" t="s">
        <v>1609</v>
      </c>
      <c r="G1084" s="1">
        <v>45836.739733796298</v>
      </c>
      <c r="H1084" t="s">
        <v>7394</v>
      </c>
    </row>
    <row r="1085" spans="1:8" x14ac:dyDescent="0.25">
      <c r="A1085" t="s">
        <v>1172</v>
      </c>
      <c r="B1085" s="1">
        <v>45837</v>
      </c>
      <c r="C1085" t="s">
        <v>1607</v>
      </c>
      <c r="D1085" s="1">
        <v>45834</v>
      </c>
      <c r="E1085" t="s">
        <v>1617</v>
      </c>
      <c r="F1085" t="s">
        <v>1609</v>
      </c>
      <c r="G1085" s="1">
        <v>45836.739733796298</v>
      </c>
      <c r="H1085" t="s">
        <v>7395</v>
      </c>
    </row>
    <row r="1086" spans="1:8" x14ac:dyDescent="0.25">
      <c r="A1086" t="s">
        <v>1170</v>
      </c>
      <c r="B1086" s="1">
        <v>45837</v>
      </c>
      <c r="C1086" t="s">
        <v>1607</v>
      </c>
      <c r="D1086" s="1">
        <v>45834</v>
      </c>
      <c r="E1086" t="s">
        <v>1617</v>
      </c>
      <c r="F1086" t="s">
        <v>1609</v>
      </c>
      <c r="G1086" s="1">
        <v>45836.739733796298</v>
      </c>
      <c r="H1086" t="s">
        <v>7396</v>
      </c>
    </row>
    <row r="1087" spans="1:8" x14ac:dyDescent="0.25">
      <c r="A1087" t="s">
        <v>1171</v>
      </c>
      <c r="B1087" s="1">
        <v>45837</v>
      </c>
      <c r="C1087" t="s">
        <v>1607</v>
      </c>
      <c r="D1087" s="1">
        <v>45834</v>
      </c>
      <c r="E1087" t="s">
        <v>1617</v>
      </c>
      <c r="F1087" t="s">
        <v>1609</v>
      </c>
      <c r="G1087" s="1">
        <v>45836.739733796298</v>
      </c>
      <c r="H1087" t="s">
        <v>7397</v>
      </c>
    </row>
    <row r="1088" spans="1:8" x14ac:dyDescent="0.25">
      <c r="A1088" t="s">
        <v>1169</v>
      </c>
      <c r="B1088" s="1">
        <v>45837</v>
      </c>
      <c r="C1088" t="s">
        <v>1607</v>
      </c>
      <c r="D1088" s="1">
        <v>45834</v>
      </c>
      <c r="E1088" t="s">
        <v>1617</v>
      </c>
      <c r="F1088" t="s">
        <v>1609</v>
      </c>
      <c r="G1088" s="1">
        <v>45836.739733796298</v>
      </c>
      <c r="H1088" t="s">
        <v>7398</v>
      </c>
    </row>
    <row r="1089" spans="1:8" x14ac:dyDescent="0.25">
      <c r="A1089" t="s">
        <v>1168</v>
      </c>
      <c r="B1089" s="1">
        <v>45837</v>
      </c>
      <c r="C1089" t="s">
        <v>1607</v>
      </c>
      <c r="D1089" s="1">
        <v>45834</v>
      </c>
      <c r="E1089" t="s">
        <v>1617</v>
      </c>
      <c r="F1089" t="s">
        <v>1609</v>
      </c>
      <c r="G1089" s="1">
        <v>45836.739733796298</v>
      </c>
      <c r="H1089" t="s">
        <v>7399</v>
      </c>
    </row>
    <row r="1090" spans="1:8" x14ac:dyDescent="0.25">
      <c r="A1090" t="s">
        <v>1173</v>
      </c>
      <c r="B1090" s="1">
        <v>45837</v>
      </c>
      <c r="C1090" t="s">
        <v>1607</v>
      </c>
      <c r="D1090" s="1">
        <v>45834</v>
      </c>
      <c r="E1090" t="s">
        <v>1617</v>
      </c>
      <c r="F1090" t="s">
        <v>1609</v>
      </c>
      <c r="G1090" s="1">
        <v>45836.739733796298</v>
      </c>
      <c r="H1090" t="s">
        <v>7400</v>
      </c>
    </row>
    <row r="1091" spans="1:8" x14ac:dyDescent="0.25">
      <c r="A1091" t="s">
        <v>1452</v>
      </c>
      <c r="B1091" s="1">
        <v>45837</v>
      </c>
      <c r="C1091" t="s">
        <v>1607</v>
      </c>
      <c r="D1091" s="1">
        <v>45838</v>
      </c>
      <c r="E1091" t="s">
        <v>1617</v>
      </c>
      <c r="F1091" t="s">
        <v>1609</v>
      </c>
      <c r="G1091" s="1">
        <v>45836.739733796298</v>
      </c>
      <c r="H1091" t="s">
        <v>7401</v>
      </c>
    </row>
    <row r="1092" spans="1:8" x14ac:dyDescent="0.25">
      <c r="A1092" t="s">
        <v>1457</v>
      </c>
      <c r="B1092" s="1">
        <v>45837</v>
      </c>
      <c r="C1092" t="s">
        <v>1607</v>
      </c>
      <c r="D1092" s="1">
        <v>45838</v>
      </c>
      <c r="E1092" t="s">
        <v>1617</v>
      </c>
      <c r="F1092" t="s">
        <v>1609</v>
      </c>
      <c r="G1092" s="1">
        <v>45836.739733796298</v>
      </c>
      <c r="H1092" t="s">
        <v>7402</v>
      </c>
    </row>
    <row r="1093" spans="1:8" x14ac:dyDescent="0.25">
      <c r="A1093" t="s">
        <v>1458</v>
      </c>
      <c r="B1093" s="1">
        <v>45837</v>
      </c>
      <c r="C1093" t="s">
        <v>1607</v>
      </c>
      <c r="D1093" s="1">
        <v>45838</v>
      </c>
      <c r="E1093" t="s">
        <v>1617</v>
      </c>
      <c r="F1093" t="s">
        <v>1609</v>
      </c>
      <c r="G1093" s="1">
        <v>45836.739733796298</v>
      </c>
      <c r="H1093" t="s">
        <v>7403</v>
      </c>
    </row>
    <row r="1094" spans="1:8" x14ac:dyDescent="0.25">
      <c r="A1094" t="s">
        <v>1880</v>
      </c>
      <c r="B1094" s="1">
        <v>45837</v>
      </c>
      <c r="C1094" t="s">
        <v>1607</v>
      </c>
      <c r="D1094" s="1">
        <v>45838</v>
      </c>
      <c r="E1094" t="s">
        <v>1617</v>
      </c>
      <c r="F1094" t="s">
        <v>1609</v>
      </c>
      <c r="G1094" s="1">
        <v>45836.739733796298</v>
      </c>
      <c r="H1094" t="s">
        <v>7404</v>
      </c>
    </row>
    <row r="1095" spans="1:8" x14ac:dyDescent="0.25">
      <c r="A1095" t="s">
        <v>1453</v>
      </c>
      <c r="B1095" s="1">
        <v>45837</v>
      </c>
      <c r="C1095" t="s">
        <v>1607</v>
      </c>
      <c r="D1095" s="1">
        <v>45838</v>
      </c>
      <c r="E1095" t="s">
        <v>1617</v>
      </c>
      <c r="F1095" t="s">
        <v>1609</v>
      </c>
      <c r="G1095" s="1">
        <v>45836.739733796298</v>
      </c>
      <c r="H1095" t="s">
        <v>7405</v>
      </c>
    </row>
    <row r="1096" spans="1:8" x14ac:dyDescent="0.25">
      <c r="A1096" t="s">
        <v>1874</v>
      </c>
      <c r="B1096" s="1">
        <v>45837</v>
      </c>
      <c r="C1096" t="s">
        <v>1607</v>
      </c>
      <c r="D1096" s="1">
        <v>45838</v>
      </c>
      <c r="E1096" t="s">
        <v>1617</v>
      </c>
      <c r="F1096" t="s">
        <v>1609</v>
      </c>
      <c r="G1096" s="1">
        <v>45836.739733796298</v>
      </c>
      <c r="H1096" t="s">
        <v>7406</v>
      </c>
    </row>
    <row r="1097" spans="1:8" x14ac:dyDescent="0.25">
      <c r="A1097" t="s">
        <v>1872</v>
      </c>
      <c r="B1097" s="1">
        <v>45837</v>
      </c>
      <c r="C1097" t="s">
        <v>1607</v>
      </c>
      <c r="D1097" s="1">
        <v>45838</v>
      </c>
      <c r="E1097" t="s">
        <v>1617</v>
      </c>
      <c r="F1097" t="s">
        <v>1609</v>
      </c>
      <c r="G1097" s="1">
        <v>45836.739733796298</v>
      </c>
      <c r="H1097" t="s">
        <v>7407</v>
      </c>
    </row>
    <row r="1098" spans="1:8" x14ac:dyDescent="0.25">
      <c r="A1098" t="s">
        <v>1454</v>
      </c>
      <c r="B1098" s="1">
        <v>45837</v>
      </c>
      <c r="C1098" t="s">
        <v>1607</v>
      </c>
      <c r="D1098" s="1">
        <v>45838</v>
      </c>
      <c r="E1098" t="s">
        <v>1617</v>
      </c>
      <c r="F1098" t="s">
        <v>1609</v>
      </c>
      <c r="G1098" s="1">
        <v>45836.739733796298</v>
      </c>
      <c r="H1098" t="s">
        <v>7408</v>
      </c>
    </row>
    <row r="1099" spans="1:8" x14ac:dyDescent="0.25">
      <c r="A1099" t="s">
        <v>2887</v>
      </c>
      <c r="B1099" s="1">
        <v>45837</v>
      </c>
      <c r="C1099" t="s">
        <v>1607</v>
      </c>
      <c r="D1099" s="1">
        <v>45836</v>
      </c>
      <c r="E1099" t="s">
        <v>1610</v>
      </c>
      <c r="F1099" t="s">
        <v>1609</v>
      </c>
      <c r="G1099" s="1">
        <v>45836.739733796298</v>
      </c>
      <c r="H1099" t="s">
        <v>7409</v>
      </c>
    </row>
    <row r="1100" spans="1:8" x14ac:dyDescent="0.25">
      <c r="A1100" t="s">
        <v>2888</v>
      </c>
      <c r="B1100" s="1">
        <v>45837</v>
      </c>
      <c r="C1100" t="s">
        <v>1607</v>
      </c>
      <c r="D1100" s="1">
        <v>45836</v>
      </c>
      <c r="E1100" t="s">
        <v>1536</v>
      </c>
      <c r="F1100" t="s">
        <v>1537</v>
      </c>
      <c r="G1100" s="1">
        <v>45836.739733796298</v>
      </c>
      <c r="H1100" t="s">
        <v>7410</v>
      </c>
    </row>
    <row r="1101" spans="1:8" x14ac:dyDescent="0.25">
      <c r="A1101" t="s">
        <v>4104</v>
      </c>
      <c r="B1101" s="1">
        <v>45837</v>
      </c>
      <c r="C1101" t="s">
        <v>1607</v>
      </c>
      <c r="D1101" s="1">
        <v>45836</v>
      </c>
      <c r="E1101" t="s">
        <v>1536</v>
      </c>
      <c r="F1101" t="s">
        <v>1537</v>
      </c>
      <c r="G1101" s="1">
        <v>45836.739733796298</v>
      </c>
      <c r="H1101" t="s">
        <v>7411</v>
      </c>
    </row>
    <row r="1102" spans="1:8" x14ac:dyDescent="0.25">
      <c r="A1102" t="s">
        <v>4627</v>
      </c>
      <c r="B1102" s="1">
        <v>45837</v>
      </c>
      <c r="C1102" t="s">
        <v>1607</v>
      </c>
      <c r="D1102" s="1">
        <v>45836</v>
      </c>
      <c r="E1102" t="s">
        <v>1536</v>
      </c>
      <c r="F1102" t="s">
        <v>1538</v>
      </c>
      <c r="G1102" s="1">
        <v>45836.739733796298</v>
      </c>
      <c r="H1102" t="s">
        <v>7412</v>
      </c>
    </row>
    <row r="1103" spans="1:8" x14ac:dyDescent="0.25">
      <c r="A1103" t="s">
        <v>2344</v>
      </c>
      <c r="B1103" s="1">
        <v>45837</v>
      </c>
      <c r="C1103" t="s">
        <v>1607</v>
      </c>
      <c r="D1103" s="1">
        <v>45836</v>
      </c>
      <c r="E1103" t="s">
        <v>1536</v>
      </c>
      <c r="F1103" t="s">
        <v>1538</v>
      </c>
      <c r="G1103" s="1">
        <v>45836.739733796298</v>
      </c>
      <c r="H1103" t="s">
        <v>7413</v>
      </c>
    </row>
    <row r="1104" spans="1:8" x14ac:dyDescent="0.25">
      <c r="A1104" t="s">
        <v>2886</v>
      </c>
      <c r="B1104" s="1">
        <v>45837</v>
      </c>
      <c r="C1104" t="s">
        <v>1607</v>
      </c>
      <c r="D1104" s="1">
        <v>45836</v>
      </c>
      <c r="E1104" t="s">
        <v>1536</v>
      </c>
      <c r="F1104" t="s">
        <v>1539</v>
      </c>
      <c r="G1104" s="1">
        <v>45836.739733796298</v>
      </c>
      <c r="H1104" t="s">
        <v>7414</v>
      </c>
    </row>
    <row r="1105" spans="1:8" x14ac:dyDescent="0.25">
      <c r="A1105" t="s">
        <v>5487</v>
      </c>
      <c r="B1105" s="1">
        <v>45837</v>
      </c>
      <c r="C1105" t="s">
        <v>1607</v>
      </c>
      <c r="D1105" s="1">
        <v>45838</v>
      </c>
      <c r="E1105" t="s">
        <v>1536</v>
      </c>
      <c r="F1105" t="s">
        <v>1540</v>
      </c>
      <c r="G1105" s="1">
        <v>45836.739733796298</v>
      </c>
      <c r="H1105" t="s">
        <v>7415</v>
      </c>
    </row>
    <row r="1106" spans="1:8" x14ac:dyDescent="0.25">
      <c r="A1106" t="s">
        <v>4626</v>
      </c>
      <c r="B1106" s="1">
        <v>45837</v>
      </c>
      <c r="C1106" t="s">
        <v>1607</v>
      </c>
      <c r="D1106" s="1">
        <v>45838</v>
      </c>
      <c r="E1106" t="s">
        <v>1536</v>
      </c>
      <c r="F1106" t="s">
        <v>1540</v>
      </c>
      <c r="G1106" s="1">
        <v>45836.739733796298</v>
      </c>
      <c r="H1106" t="s">
        <v>7416</v>
      </c>
    </row>
    <row r="1107" spans="1:8" x14ac:dyDescent="0.25">
      <c r="A1107" t="s">
        <v>2971</v>
      </c>
      <c r="B1107" s="1">
        <v>45837</v>
      </c>
      <c r="C1107" t="s">
        <v>1607</v>
      </c>
      <c r="D1107" s="1">
        <v>45838</v>
      </c>
      <c r="E1107" t="s">
        <v>1536</v>
      </c>
      <c r="F1107" t="s">
        <v>1540</v>
      </c>
      <c r="G1107" s="1">
        <v>45836.739733796298</v>
      </c>
      <c r="H1107" t="s">
        <v>7417</v>
      </c>
    </row>
    <row r="1108" spans="1:8" x14ac:dyDescent="0.25">
      <c r="A1108" t="s">
        <v>3437</v>
      </c>
      <c r="B1108" s="1">
        <v>45837</v>
      </c>
      <c r="C1108" t="s">
        <v>1607</v>
      </c>
      <c r="D1108" s="1">
        <v>45838</v>
      </c>
      <c r="E1108" t="s">
        <v>1536</v>
      </c>
      <c r="F1108" t="s">
        <v>1541</v>
      </c>
      <c r="G1108" s="1">
        <v>45836.739733796298</v>
      </c>
      <c r="H1108" t="s">
        <v>7418</v>
      </c>
    </row>
    <row r="1109" spans="1:8" x14ac:dyDescent="0.25">
      <c r="A1109" t="s">
        <v>3438</v>
      </c>
      <c r="B1109" s="1">
        <v>45837</v>
      </c>
      <c r="C1109" t="s">
        <v>1607</v>
      </c>
      <c r="D1109" s="1">
        <v>45838</v>
      </c>
      <c r="E1109" t="s">
        <v>1536</v>
      </c>
      <c r="F1109" t="s">
        <v>1541</v>
      </c>
      <c r="G1109" s="1">
        <v>45836.739733796298</v>
      </c>
      <c r="H1109" t="s">
        <v>7419</v>
      </c>
    </row>
    <row r="1110" spans="1:8" x14ac:dyDescent="0.25">
      <c r="A1110" t="s">
        <v>4547</v>
      </c>
      <c r="B1110" s="1">
        <v>45837</v>
      </c>
      <c r="C1110" t="s">
        <v>1607</v>
      </c>
      <c r="D1110" s="1">
        <v>45838</v>
      </c>
      <c r="E1110" t="s">
        <v>1536</v>
      </c>
      <c r="F1110" t="s">
        <v>1542</v>
      </c>
      <c r="G1110" s="1">
        <v>45836.739733796298</v>
      </c>
      <c r="H1110" t="s">
        <v>7420</v>
      </c>
    </row>
    <row r="1111" spans="1:8" x14ac:dyDescent="0.25">
      <c r="A1111" t="s">
        <v>3606</v>
      </c>
      <c r="B1111" s="1">
        <v>45837</v>
      </c>
      <c r="C1111" t="s">
        <v>1607</v>
      </c>
      <c r="D1111" s="1">
        <v>45838</v>
      </c>
      <c r="E1111" t="s">
        <v>1536</v>
      </c>
      <c r="F1111" t="s">
        <v>1542</v>
      </c>
      <c r="G1111" s="1">
        <v>45836.739733796298</v>
      </c>
      <c r="H1111" t="s">
        <v>7421</v>
      </c>
    </row>
    <row r="1112" spans="1:8" x14ac:dyDescent="0.25">
      <c r="A1112" t="s">
        <v>2959</v>
      </c>
      <c r="B1112" s="1">
        <v>45837</v>
      </c>
      <c r="C1112" t="s">
        <v>1607</v>
      </c>
      <c r="D1112" s="1">
        <v>45838</v>
      </c>
      <c r="E1112" t="s">
        <v>1536</v>
      </c>
      <c r="F1112" t="s">
        <v>1542</v>
      </c>
      <c r="G1112" s="1">
        <v>45836.739733796298</v>
      </c>
      <c r="H1112" t="s">
        <v>7422</v>
      </c>
    </row>
    <row r="1113" spans="1:8" x14ac:dyDescent="0.25">
      <c r="A1113" t="s">
        <v>2968</v>
      </c>
      <c r="B1113" s="1">
        <v>45837</v>
      </c>
      <c r="C1113" t="s">
        <v>1607</v>
      </c>
      <c r="D1113" s="1">
        <v>45838</v>
      </c>
      <c r="E1113" t="s">
        <v>1536</v>
      </c>
      <c r="F1113" t="s">
        <v>1543</v>
      </c>
      <c r="G1113" s="1">
        <v>45836.739733796298</v>
      </c>
      <c r="H1113" t="s">
        <v>7423</v>
      </c>
    </row>
    <row r="1114" spans="1:8" x14ac:dyDescent="0.25">
      <c r="A1114" t="s">
        <v>2969</v>
      </c>
      <c r="B1114" s="1">
        <v>45837</v>
      </c>
      <c r="C1114" t="s">
        <v>1607</v>
      </c>
      <c r="D1114" s="1">
        <v>45838</v>
      </c>
      <c r="E1114" t="s">
        <v>1536</v>
      </c>
      <c r="F1114" t="s">
        <v>1543</v>
      </c>
      <c r="G1114" s="1">
        <v>45836.739733796298</v>
      </c>
      <c r="H1114" t="s">
        <v>7424</v>
      </c>
    </row>
    <row r="1115" spans="1:8" x14ac:dyDescent="0.25">
      <c r="A1115" t="s">
        <v>2967</v>
      </c>
      <c r="B1115" s="1">
        <v>45837</v>
      </c>
      <c r="C1115" t="s">
        <v>1607</v>
      </c>
      <c r="D1115" s="1">
        <v>45838</v>
      </c>
      <c r="E1115" t="s">
        <v>1536</v>
      </c>
      <c r="F1115" t="s">
        <v>1543</v>
      </c>
      <c r="G1115" s="1">
        <v>45836.739733796298</v>
      </c>
      <c r="H1115" t="s">
        <v>7425</v>
      </c>
    </row>
    <row r="1116" spans="1:8" x14ac:dyDescent="0.25">
      <c r="A1116" t="s">
        <v>4400</v>
      </c>
      <c r="B1116" s="1">
        <v>45837</v>
      </c>
      <c r="C1116" t="s">
        <v>1607</v>
      </c>
      <c r="D1116" s="1">
        <v>45838</v>
      </c>
      <c r="E1116" t="s">
        <v>1536</v>
      </c>
      <c r="F1116" t="s">
        <v>1544</v>
      </c>
      <c r="G1116" s="1">
        <v>45836.739733796298</v>
      </c>
      <c r="H1116" t="s">
        <v>7426</v>
      </c>
    </row>
    <row r="1117" spans="1:8" x14ac:dyDescent="0.25">
      <c r="A1117" t="s">
        <v>4399</v>
      </c>
      <c r="B1117" s="1">
        <v>45837</v>
      </c>
      <c r="C1117" t="s">
        <v>1607</v>
      </c>
      <c r="D1117" s="1">
        <v>45838</v>
      </c>
      <c r="E1117" t="s">
        <v>1536</v>
      </c>
      <c r="F1117" t="s">
        <v>1544</v>
      </c>
      <c r="G1117" s="1">
        <v>45836.739733796298</v>
      </c>
      <c r="H1117" t="s">
        <v>7427</v>
      </c>
    </row>
    <row r="1118" spans="1:8" x14ac:dyDescent="0.25">
      <c r="A1118" t="s">
        <v>3186</v>
      </c>
      <c r="B1118" s="1">
        <v>45837</v>
      </c>
      <c r="C1118" t="s">
        <v>1607</v>
      </c>
      <c r="D1118" s="1">
        <v>45838</v>
      </c>
      <c r="E1118" t="s">
        <v>1536</v>
      </c>
      <c r="F1118" t="s">
        <v>1545</v>
      </c>
      <c r="G1118" s="1">
        <v>45836.739733796298</v>
      </c>
      <c r="H1118" t="s">
        <v>7428</v>
      </c>
    </row>
    <row r="1119" spans="1:8" x14ac:dyDescent="0.25">
      <c r="A1119" t="s">
        <v>3185</v>
      </c>
      <c r="B1119" s="1">
        <v>45837</v>
      </c>
      <c r="C1119" t="s">
        <v>1607</v>
      </c>
      <c r="D1119" s="1">
        <v>45838</v>
      </c>
      <c r="E1119" t="s">
        <v>1536</v>
      </c>
      <c r="F1119" t="s">
        <v>1545</v>
      </c>
      <c r="G1119" s="1">
        <v>45836.739733796298</v>
      </c>
      <c r="H1119" t="s">
        <v>7429</v>
      </c>
    </row>
    <row r="1120" spans="1:8" x14ac:dyDescent="0.25">
      <c r="A1120" t="s">
        <v>3182</v>
      </c>
      <c r="B1120" s="1">
        <v>45837</v>
      </c>
      <c r="C1120" t="s">
        <v>1607</v>
      </c>
      <c r="D1120" s="1">
        <v>45838</v>
      </c>
      <c r="E1120" t="s">
        <v>1536</v>
      </c>
      <c r="F1120" t="s">
        <v>1545</v>
      </c>
      <c r="G1120" s="1">
        <v>45836.739733796298</v>
      </c>
      <c r="H1120" t="s">
        <v>7430</v>
      </c>
    </row>
    <row r="1121" spans="1:8" x14ac:dyDescent="0.25">
      <c r="A1121" t="s">
        <v>3184</v>
      </c>
      <c r="B1121" s="1">
        <v>45837</v>
      </c>
      <c r="C1121" t="s">
        <v>1607</v>
      </c>
      <c r="D1121" s="1">
        <v>45838</v>
      </c>
      <c r="E1121" t="s">
        <v>1536</v>
      </c>
      <c r="F1121" t="s">
        <v>1545</v>
      </c>
      <c r="G1121" s="1">
        <v>45836.739733796298</v>
      </c>
      <c r="H1121" t="s">
        <v>7431</v>
      </c>
    </row>
    <row r="1122" spans="1:8" x14ac:dyDescent="0.25">
      <c r="A1122" t="s">
        <v>3183</v>
      </c>
      <c r="B1122" s="1">
        <v>45837</v>
      </c>
      <c r="C1122" t="s">
        <v>1607</v>
      </c>
      <c r="D1122" s="1">
        <v>45838</v>
      </c>
      <c r="E1122" t="s">
        <v>1536</v>
      </c>
      <c r="F1122" t="s">
        <v>1545</v>
      </c>
      <c r="G1122" s="1">
        <v>45836.739733796298</v>
      </c>
      <c r="H1122" t="s">
        <v>7432</v>
      </c>
    </row>
    <row r="1123" spans="1:8" x14ac:dyDescent="0.25">
      <c r="A1123" t="s">
        <v>3567</v>
      </c>
      <c r="B1123" s="1">
        <v>45837</v>
      </c>
      <c r="C1123" t="s">
        <v>1607</v>
      </c>
      <c r="D1123" s="1">
        <v>45839</v>
      </c>
      <c r="E1123" t="s">
        <v>1536</v>
      </c>
      <c r="F1123" t="s">
        <v>1547</v>
      </c>
      <c r="G1123" s="1">
        <v>45836.739733796298</v>
      </c>
      <c r="H1123" t="s">
        <v>7433</v>
      </c>
    </row>
    <row r="1124" spans="1:8" x14ac:dyDescent="0.25">
      <c r="A1124" t="s">
        <v>3484</v>
      </c>
      <c r="B1124" s="1">
        <v>45837</v>
      </c>
      <c r="C1124" t="s">
        <v>1607</v>
      </c>
      <c r="D1124" s="1">
        <v>45839</v>
      </c>
      <c r="E1124" t="s">
        <v>1536</v>
      </c>
      <c r="F1124" t="s">
        <v>1547</v>
      </c>
      <c r="G1124" s="1">
        <v>45836.739733796298</v>
      </c>
      <c r="H1124" t="s">
        <v>7434</v>
      </c>
    </row>
    <row r="1125" spans="1:8" x14ac:dyDescent="0.25">
      <c r="A1125" t="s">
        <v>3591</v>
      </c>
      <c r="B1125" s="1">
        <v>45837</v>
      </c>
      <c r="C1125" t="s">
        <v>1607</v>
      </c>
      <c r="D1125" s="1">
        <v>45839</v>
      </c>
      <c r="E1125" t="s">
        <v>1536</v>
      </c>
      <c r="F1125" t="s">
        <v>1547</v>
      </c>
      <c r="G1125" s="1">
        <v>45836.739733796298</v>
      </c>
      <c r="H1125" t="s">
        <v>7435</v>
      </c>
    </row>
    <row r="1126" spans="1:8" x14ac:dyDescent="0.25">
      <c r="A1126" t="s">
        <v>3568</v>
      </c>
      <c r="B1126" s="1">
        <v>45837</v>
      </c>
      <c r="C1126" t="s">
        <v>1607</v>
      </c>
      <c r="D1126" s="1">
        <v>45839</v>
      </c>
      <c r="E1126" t="s">
        <v>1536</v>
      </c>
      <c r="F1126" t="s">
        <v>1547</v>
      </c>
      <c r="G1126" s="1">
        <v>45836.739733796298</v>
      </c>
      <c r="H1126" t="s">
        <v>7436</v>
      </c>
    </row>
    <row r="1127" spans="1:8" x14ac:dyDescent="0.25">
      <c r="A1127" t="s">
        <v>3608</v>
      </c>
      <c r="B1127" s="1">
        <v>45837</v>
      </c>
      <c r="C1127" t="s">
        <v>1607</v>
      </c>
      <c r="D1127" s="1">
        <v>45839</v>
      </c>
      <c r="E1127" t="s">
        <v>1536</v>
      </c>
      <c r="F1127" t="s">
        <v>1548</v>
      </c>
      <c r="G1127" s="1">
        <v>45836.739733796298</v>
      </c>
      <c r="H1127" t="s">
        <v>7437</v>
      </c>
    </row>
    <row r="1128" spans="1:8" x14ac:dyDescent="0.25">
      <c r="A1128" t="s">
        <v>5492</v>
      </c>
      <c r="B1128" s="1">
        <v>45837</v>
      </c>
      <c r="C1128" t="s">
        <v>1607</v>
      </c>
      <c r="D1128" s="1">
        <v>45839</v>
      </c>
      <c r="E1128" t="s">
        <v>1536</v>
      </c>
      <c r="F1128" t="s">
        <v>1548</v>
      </c>
      <c r="G1128" s="1">
        <v>45836.739733796298</v>
      </c>
      <c r="H1128" t="s">
        <v>7438</v>
      </c>
    </row>
    <row r="1129" spans="1:8" x14ac:dyDescent="0.25">
      <c r="A1129" t="s">
        <v>5491</v>
      </c>
      <c r="B1129" s="1">
        <v>45837</v>
      </c>
      <c r="C1129" t="s">
        <v>1607</v>
      </c>
      <c r="D1129" s="1">
        <v>45839</v>
      </c>
      <c r="E1129" t="s">
        <v>1536</v>
      </c>
      <c r="F1129" t="s">
        <v>1548</v>
      </c>
      <c r="G1129" s="1">
        <v>45836.739733796298</v>
      </c>
      <c r="H1129" t="s">
        <v>7439</v>
      </c>
    </row>
    <row r="1130" spans="1:8" x14ac:dyDescent="0.25">
      <c r="A1130" t="s">
        <v>5406</v>
      </c>
      <c r="B1130" s="1">
        <v>45837</v>
      </c>
      <c r="C1130" t="s">
        <v>1607</v>
      </c>
      <c r="D1130" s="1">
        <v>45840</v>
      </c>
      <c r="E1130" t="s">
        <v>1536</v>
      </c>
      <c r="F1130" t="s">
        <v>1549</v>
      </c>
      <c r="G1130" s="1">
        <v>45836.739733796298</v>
      </c>
      <c r="H1130" t="s">
        <v>7440</v>
      </c>
    </row>
    <row r="1131" spans="1:8" x14ac:dyDescent="0.25">
      <c r="A1131" t="s">
        <v>5408</v>
      </c>
      <c r="B1131" s="1">
        <v>45837</v>
      </c>
      <c r="C1131" t="s">
        <v>1607</v>
      </c>
      <c r="D1131" s="1">
        <v>45840</v>
      </c>
      <c r="E1131" t="s">
        <v>1536</v>
      </c>
      <c r="F1131" t="s">
        <v>1549</v>
      </c>
      <c r="G1131" s="1">
        <v>45836.739733796298</v>
      </c>
      <c r="H1131" t="s">
        <v>7441</v>
      </c>
    </row>
    <row r="1132" spans="1:8" x14ac:dyDescent="0.25">
      <c r="A1132" t="s">
        <v>1634</v>
      </c>
      <c r="B1132" s="1">
        <v>45835</v>
      </c>
      <c r="C1132" t="s">
        <v>1608</v>
      </c>
      <c r="D1132" s="1">
        <v>45840</v>
      </c>
      <c r="E1132" t="s">
        <v>1618</v>
      </c>
      <c r="F1132" t="s">
        <v>1609</v>
      </c>
      <c r="G1132" s="1">
        <v>45834.714837962965</v>
      </c>
      <c r="H1132" t="s">
        <v>4959</v>
      </c>
    </row>
    <row r="1133" spans="1:8" x14ac:dyDescent="0.25">
      <c r="A1133" t="s">
        <v>2087</v>
      </c>
      <c r="B1133" s="1">
        <v>45835</v>
      </c>
      <c r="C1133" t="s">
        <v>1608</v>
      </c>
      <c r="D1133" s="1">
        <v>45840</v>
      </c>
      <c r="E1133" t="s">
        <v>1618</v>
      </c>
      <c r="F1133" t="s">
        <v>1609</v>
      </c>
      <c r="G1133" s="1">
        <v>45834.714837962965</v>
      </c>
      <c r="H1133" t="s">
        <v>4960</v>
      </c>
    </row>
    <row r="1134" spans="1:8" x14ac:dyDescent="0.25">
      <c r="A1134" t="s">
        <v>1839</v>
      </c>
      <c r="B1134" s="1">
        <v>45835</v>
      </c>
      <c r="C1134" t="s">
        <v>1608</v>
      </c>
      <c r="D1134" s="1">
        <v>45835</v>
      </c>
      <c r="E1134" t="s">
        <v>1610</v>
      </c>
      <c r="F1134" t="s">
        <v>1609</v>
      </c>
      <c r="G1134" s="1">
        <v>45834.714837962965</v>
      </c>
      <c r="H1134" t="s">
        <v>4961</v>
      </c>
    </row>
    <row r="1135" spans="1:8" x14ac:dyDescent="0.25">
      <c r="A1135" t="s">
        <v>1840</v>
      </c>
      <c r="B1135" s="1">
        <v>45835</v>
      </c>
      <c r="C1135" t="s">
        <v>1608</v>
      </c>
      <c r="D1135" s="1">
        <v>45835</v>
      </c>
      <c r="E1135" t="s">
        <v>1610</v>
      </c>
      <c r="F1135" t="s">
        <v>1609</v>
      </c>
      <c r="G1135" s="1">
        <v>45834.714837962965</v>
      </c>
      <c r="H1135" t="s">
        <v>4962</v>
      </c>
    </row>
    <row r="1136" spans="1:8" x14ac:dyDescent="0.25">
      <c r="A1136" t="s">
        <v>1850</v>
      </c>
      <c r="B1136" s="1">
        <v>45835</v>
      </c>
      <c r="C1136" t="s">
        <v>1608</v>
      </c>
      <c r="D1136" s="1">
        <v>45835</v>
      </c>
      <c r="E1136" t="s">
        <v>1610</v>
      </c>
      <c r="F1136" t="s">
        <v>1609</v>
      </c>
      <c r="G1136" s="1">
        <v>45834.714837962965</v>
      </c>
      <c r="H1136" t="s">
        <v>4963</v>
      </c>
    </row>
    <row r="1137" spans="1:8" x14ac:dyDescent="0.25">
      <c r="A1137" t="s">
        <v>1842</v>
      </c>
      <c r="B1137" s="1">
        <v>45835</v>
      </c>
      <c r="C1137" t="s">
        <v>1608</v>
      </c>
      <c r="D1137" s="1">
        <v>45835</v>
      </c>
      <c r="E1137" t="s">
        <v>1610</v>
      </c>
      <c r="F1137" t="s">
        <v>1609</v>
      </c>
      <c r="G1137" s="1">
        <v>45834.714837962965</v>
      </c>
      <c r="H1137" t="s">
        <v>4964</v>
      </c>
    </row>
    <row r="1138" spans="1:8" x14ac:dyDescent="0.25">
      <c r="A1138" t="s">
        <v>1847</v>
      </c>
      <c r="B1138" s="1">
        <v>45835</v>
      </c>
      <c r="C1138" t="s">
        <v>1608</v>
      </c>
      <c r="D1138" s="1">
        <v>45835</v>
      </c>
      <c r="E1138" t="s">
        <v>1610</v>
      </c>
      <c r="F1138" t="s">
        <v>1609</v>
      </c>
      <c r="G1138" s="1">
        <v>45834.714837962965</v>
      </c>
      <c r="H1138" t="s">
        <v>4965</v>
      </c>
    </row>
    <row r="1139" spans="1:8" x14ac:dyDescent="0.25">
      <c r="A1139" t="s">
        <v>1851</v>
      </c>
      <c r="B1139" s="1">
        <v>45835</v>
      </c>
      <c r="C1139" t="s">
        <v>1608</v>
      </c>
      <c r="D1139" s="1">
        <v>45835</v>
      </c>
      <c r="E1139" t="s">
        <v>1610</v>
      </c>
      <c r="F1139" t="s">
        <v>1609</v>
      </c>
      <c r="G1139" s="1">
        <v>45834.714837962965</v>
      </c>
      <c r="H1139" t="s">
        <v>4966</v>
      </c>
    </row>
    <row r="1140" spans="1:8" x14ac:dyDescent="0.25">
      <c r="A1140" t="s">
        <v>1849</v>
      </c>
      <c r="B1140" s="1">
        <v>45835</v>
      </c>
      <c r="C1140" t="s">
        <v>1608</v>
      </c>
      <c r="D1140" s="1">
        <v>45835</v>
      </c>
      <c r="E1140" t="s">
        <v>1610</v>
      </c>
      <c r="F1140" t="s">
        <v>1609</v>
      </c>
      <c r="G1140" s="1">
        <v>45834.714837962965</v>
      </c>
      <c r="H1140" t="s">
        <v>4967</v>
      </c>
    </row>
    <row r="1141" spans="1:8" x14ac:dyDescent="0.25">
      <c r="A1141" t="s">
        <v>1841</v>
      </c>
      <c r="B1141" s="1">
        <v>45835</v>
      </c>
      <c r="C1141" t="s">
        <v>1608</v>
      </c>
      <c r="D1141" s="1">
        <v>45835</v>
      </c>
      <c r="E1141" t="s">
        <v>1610</v>
      </c>
      <c r="F1141" t="s">
        <v>1609</v>
      </c>
      <c r="G1141" s="1">
        <v>45834.714837962965</v>
      </c>
      <c r="H1141" t="s">
        <v>4968</v>
      </c>
    </row>
    <row r="1142" spans="1:8" x14ac:dyDescent="0.25">
      <c r="A1142" t="s">
        <v>1843</v>
      </c>
      <c r="B1142" s="1">
        <v>45835</v>
      </c>
      <c r="C1142" t="s">
        <v>1608</v>
      </c>
      <c r="D1142" s="1">
        <v>45835</v>
      </c>
      <c r="E1142" t="s">
        <v>1610</v>
      </c>
      <c r="F1142" t="s">
        <v>1609</v>
      </c>
      <c r="G1142" s="1">
        <v>45834.714837962965</v>
      </c>
      <c r="H1142" t="s">
        <v>4969</v>
      </c>
    </row>
    <row r="1143" spans="1:8" x14ac:dyDescent="0.25">
      <c r="A1143" t="s">
        <v>1846</v>
      </c>
      <c r="B1143" s="1">
        <v>45835</v>
      </c>
      <c r="C1143" t="s">
        <v>1608</v>
      </c>
      <c r="D1143" s="1">
        <v>45835</v>
      </c>
      <c r="E1143" t="s">
        <v>1610</v>
      </c>
      <c r="F1143" t="s">
        <v>1609</v>
      </c>
      <c r="G1143" s="1">
        <v>45834.714837962965</v>
      </c>
      <c r="H1143" t="s">
        <v>4970</v>
      </c>
    </row>
    <row r="1144" spans="1:8" x14ac:dyDescent="0.25">
      <c r="A1144" t="s">
        <v>1845</v>
      </c>
      <c r="B1144" s="1">
        <v>45835</v>
      </c>
      <c r="C1144" t="s">
        <v>1608</v>
      </c>
      <c r="D1144" s="1">
        <v>45835</v>
      </c>
      <c r="E1144" t="s">
        <v>1610</v>
      </c>
      <c r="F1144" t="s">
        <v>1609</v>
      </c>
      <c r="G1144" s="1">
        <v>45834.714837962965</v>
      </c>
      <c r="H1144" t="s">
        <v>4971</v>
      </c>
    </row>
    <row r="1145" spans="1:8" x14ac:dyDescent="0.25">
      <c r="A1145" t="s">
        <v>1844</v>
      </c>
      <c r="B1145" s="1">
        <v>45835</v>
      </c>
      <c r="C1145" t="s">
        <v>1608</v>
      </c>
      <c r="D1145" s="1">
        <v>45835</v>
      </c>
      <c r="E1145" t="s">
        <v>1610</v>
      </c>
      <c r="F1145" t="s">
        <v>1609</v>
      </c>
      <c r="G1145" s="1">
        <v>45834.714837962965</v>
      </c>
      <c r="H1145" t="s">
        <v>4972</v>
      </c>
    </row>
    <row r="1146" spans="1:8" x14ac:dyDescent="0.25">
      <c r="A1146" t="s">
        <v>1848</v>
      </c>
      <c r="B1146" s="1">
        <v>45835</v>
      </c>
      <c r="C1146" t="s">
        <v>1608</v>
      </c>
      <c r="D1146" s="1">
        <v>45835</v>
      </c>
      <c r="E1146" t="s">
        <v>1610</v>
      </c>
      <c r="F1146" t="s">
        <v>1609</v>
      </c>
      <c r="G1146" s="1">
        <v>45834.714837962965</v>
      </c>
      <c r="H1146" t="s">
        <v>4973</v>
      </c>
    </row>
    <row r="1147" spans="1:8" x14ac:dyDescent="0.25">
      <c r="A1147" t="s">
        <v>1854</v>
      </c>
      <c r="B1147" s="1">
        <v>45835</v>
      </c>
      <c r="C1147" t="s">
        <v>1608</v>
      </c>
      <c r="D1147" s="1">
        <v>45835</v>
      </c>
      <c r="E1147" t="s">
        <v>1610</v>
      </c>
      <c r="F1147" t="s">
        <v>1609</v>
      </c>
      <c r="G1147" s="1">
        <v>45834.714837962965</v>
      </c>
      <c r="H1147" t="s">
        <v>4974</v>
      </c>
    </row>
    <row r="1148" spans="1:8" x14ac:dyDescent="0.25">
      <c r="A1148" t="s">
        <v>1853</v>
      </c>
      <c r="B1148" s="1">
        <v>45835</v>
      </c>
      <c r="C1148" t="s">
        <v>1608</v>
      </c>
      <c r="D1148" s="1">
        <v>45835</v>
      </c>
      <c r="E1148" t="s">
        <v>1610</v>
      </c>
      <c r="F1148" t="s">
        <v>1609</v>
      </c>
      <c r="G1148" s="1">
        <v>45834.714837962965</v>
      </c>
      <c r="H1148" t="s">
        <v>4975</v>
      </c>
    </row>
    <row r="1149" spans="1:8" x14ac:dyDescent="0.25">
      <c r="A1149" t="s">
        <v>2463</v>
      </c>
      <c r="B1149" s="1">
        <v>45835</v>
      </c>
      <c r="C1149" t="s">
        <v>1535</v>
      </c>
      <c r="D1149" s="1">
        <v>45835</v>
      </c>
      <c r="E1149" t="s">
        <v>1536</v>
      </c>
      <c r="F1149" t="s">
        <v>1537</v>
      </c>
      <c r="G1149" s="1">
        <v>45834.714837962965</v>
      </c>
      <c r="H1149" t="s">
        <v>4976</v>
      </c>
    </row>
    <row r="1150" spans="1:8" x14ac:dyDescent="0.25">
      <c r="A1150" t="s">
        <v>3178</v>
      </c>
      <c r="B1150" s="1">
        <v>45835</v>
      </c>
      <c r="C1150" t="s">
        <v>1535</v>
      </c>
      <c r="D1150" s="1">
        <v>45835</v>
      </c>
      <c r="E1150" t="s">
        <v>1536</v>
      </c>
      <c r="F1150" t="s">
        <v>1538</v>
      </c>
      <c r="G1150" s="1">
        <v>45834.714837962965</v>
      </c>
      <c r="H1150" t="s">
        <v>4977</v>
      </c>
    </row>
    <row r="1151" spans="1:8" x14ac:dyDescent="0.25">
      <c r="A1151" t="s">
        <v>2722</v>
      </c>
      <c r="B1151" s="1">
        <v>45835</v>
      </c>
      <c r="C1151" t="s">
        <v>1535</v>
      </c>
      <c r="D1151" s="1">
        <v>45835</v>
      </c>
      <c r="E1151" t="s">
        <v>1536</v>
      </c>
      <c r="F1151" t="s">
        <v>1539</v>
      </c>
      <c r="G1151" s="1">
        <v>45834.714837962965</v>
      </c>
      <c r="H1151" t="s">
        <v>4978</v>
      </c>
    </row>
    <row r="1152" spans="1:8" x14ac:dyDescent="0.25">
      <c r="A1152" t="s">
        <v>1814</v>
      </c>
      <c r="B1152" s="1">
        <v>45835</v>
      </c>
      <c r="C1152" t="s">
        <v>1535</v>
      </c>
      <c r="D1152" s="1">
        <v>45835</v>
      </c>
      <c r="E1152" t="s">
        <v>1536</v>
      </c>
      <c r="F1152" t="s">
        <v>1540</v>
      </c>
      <c r="G1152" s="1">
        <v>45834.714837962965</v>
      </c>
      <c r="H1152" t="s">
        <v>4979</v>
      </c>
    </row>
    <row r="1153" spans="1:8" x14ac:dyDescent="0.25">
      <c r="A1153" t="s">
        <v>1818</v>
      </c>
      <c r="B1153" s="1">
        <v>45835</v>
      </c>
      <c r="C1153" t="s">
        <v>1535</v>
      </c>
      <c r="D1153" s="1">
        <v>45835</v>
      </c>
      <c r="E1153" t="s">
        <v>1536</v>
      </c>
      <c r="F1153" t="s">
        <v>1540</v>
      </c>
      <c r="G1153" s="1">
        <v>45834.714837962965</v>
      </c>
      <c r="H1153" t="s">
        <v>4980</v>
      </c>
    </row>
    <row r="1154" spans="1:8" x14ac:dyDescent="0.25">
      <c r="A1154" t="s">
        <v>1792</v>
      </c>
      <c r="B1154" s="1">
        <v>45835</v>
      </c>
      <c r="C1154" t="s">
        <v>1535</v>
      </c>
      <c r="D1154" s="1">
        <v>45835</v>
      </c>
      <c r="E1154" t="s">
        <v>1536</v>
      </c>
      <c r="F1154" t="s">
        <v>1540</v>
      </c>
      <c r="G1154" s="1">
        <v>45834.714837962965</v>
      </c>
      <c r="H1154" t="s">
        <v>4981</v>
      </c>
    </row>
    <row r="1155" spans="1:8" x14ac:dyDescent="0.25">
      <c r="A1155" t="s">
        <v>2445</v>
      </c>
      <c r="B1155" s="1">
        <v>45835</v>
      </c>
      <c r="C1155" t="s">
        <v>1535</v>
      </c>
      <c r="D1155" s="1">
        <v>45835</v>
      </c>
      <c r="E1155" t="s">
        <v>1536</v>
      </c>
      <c r="F1155" t="s">
        <v>1541</v>
      </c>
      <c r="G1155" s="1">
        <v>45834.714837962965</v>
      </c>
      <c r="H1155" t="s">
        <v>4982</v>
      </c>
    </row>
    <row r="1156" spans="1:8" x14ac:dyDescent="0.25">
      <c r="A1156" t="s">
        <v>1442</v>
      </c>
      <c r="B1156" s="1">
        <v>45835</v>
      </c>
      <c r="C1156" t="s">
        <v>1535</v>
      </c>
      <c r="D1156" s="1">
        <v>45835</v>
      </c>
      <c r="E1156" t="s">
        <v>1536</v>
      </c>
      <c r="F1156" t="s">
        <v>1542</v>
      </c>
      <c r="G1156" s="1">
        <v>45834.714837962965</v>
      </c>
      <c r="H1156" t="s">
        <v>4983</v>
      </c>
    </row>
    <row r="1157" spans="1:8" x14ac:dyDescent="0.25">
      <c r="A1157" t="s">
        <v>1439</v>
      </c>
      <c r="B1157" s="1">
        <v>45835</v>
      </c>
      <c r="C1157" t="s">
        <v>1535</v>
      </c>
      <c r="D1157" s="1">
        <v>45835</v>
      </c>
      <c r="E1157" t="s">
        <v>1536</v>
      </c>
      <c r="F1157" t="s">
        <v>1542</v>
      </c>
      <c r="G1157" s="1">
        <v>45834.714837962965</v>
      </c>
      <c r="H1157" t="s">
        <v>4984</v>
      </c>
    </row>
    <row r="1158" spans="1:8" x14ac:dyDescent="0.25">
      <c r="A1158" t="s">
        <v>1441</v>
      </c>
      <c r="B1158" s="1">
        <v>45835</v>
      </c>
      <c r="C1158" t="s">
        <v>1535</v>
      </c>
      <c r="D1158" s="1">
        <v>45835</v>
      </c>
      <c r="E1158" t="s">
        <v>1536</v>
      </c>
      <c r="F1158" t="s">
        <v>1542</v>
      </c>
      <c r="G1158" s="1">
        <v>45834.714837962965</v>
      </c>
      <c r="H1158" t="s">
        <v>4985</v>
      </c>
    </row>
    <row r="1159" spans="1:8" x14ac:dyDescent="0.25">
      <c r="A1159" t="s">
        <v>1440</v>
      </c>
      <c r="B1159" s="1">
        <v>45835</v>
      </c>
      <c r="C1159" t="s">
        <v>1535</v>
      </c>
      <c r="D1159" s="1">
        <v>45835</v>
      </c>
      <c r="E1159" t="s">
        <v>1536</v>
      </c>
      <c r="F1159" t="s">
        <v>1542</v>
      </c>
      <c r="G1159" s="1">
        <v>45834.714837962965</v>
      </c>
      <c r="H1159" t="s">
        <v>4986</v>
      </c>
    </row>
    <row r="1160" spans="1:8" x14ac:dyDescent="0.25">
      <c r="A1160" t="s">
        <v>3187</v>
      </c>
      <c r="B1160" s="1">
        <v>45835</v>
      </c>
      <c r="C1160" t="s">
        <v>1535</v>
      </c>
      <c r="D1160" s="1">
        <v>45836</v>
      </c>
      <c r="E1160" t="s">
        <v>1536</v>
      </c>
      <c r="F1160" t="s">
        <v>1543</v>
      </c>
      <c r="G1160" s="1">
        <v>45834.714837962965</v>
      </c>
      <c r="H1160" t="s">
        <v>4987</v>
      </c>
    </row>
    <row r="1161" spans="1:8" x14ac:dyDescent="0.25">
      <c r="A1161" t="s">
        <v>2971</v>
      </c>
      <c r="B1161" s="1">
        <v>45835</v>
      </c>
      <c r="C1161" t="s">
        <v>1535</v>
      </c>
      <c r="D1161" s="1">
        <v>45838</v>
      </c>
      <c r="E1161" t="s">
        <v>1536</v>
      </c>
      <c r="F1161" t="s">
        <v>1544</v>
      </c>
      <c r="G1161" s="1">
        <v>45834.714837962965</v>
      </c>
      <c r="H1161" t="s">
        <v>4988</v>
      </c>
    </row>
    <row r="1162" spans="1:8" x14ac:dyDescent="0.25">
      <c r="A1162" t="s">
        <v>1916</v>
      </c>
      <c r="B1162" s="1">
        <v>45835</v>
      </c>
      <c r="C1162" t="s">
        <v>1535</v>
      </c>
      <c r="D1162" s="1">
        <v>45838</v>
      </c>
      <c r="E1162" t="s">
        <v>1536</v>
      </c>
      <c r="F1162" t="s">
        <v>1545</v>
      </c>
      <c r="G1162" s="1">
        <v>45834.714837962965</v>
      </c>
      <c r="H1162" t="s">
        <v>4989</v>
      </c>
    </row>
    <row r="1163" spans="1:8" x14ac:dyDescent="0.25">
      <c r="A1163" t="s">
        <v>1915</v>
      </c>
      <c r="B1163" s="1">
        <v>45835</v>
      </c>
      <c r="C1163" t="s">
        <v>1535</v>
      </c>
      <c r="D1163" s="1">
        <v>45838</v>
      </c>
      <c r="E1163" t="s">
        <v>1536</v>
      </c>
      <c r="F1163" t="s">
        <v>1545</v>
      </c>
      <c r="G1163" s="1">
        <v>45834.714837962965</v>
      </c>
      <c r="H1163" t="s">
        <v>4990</v>
      </c>
    </row>
    <row r="1164" spans="1:8" x14ac:dyDescent="0.25">
      <c r="A1164" t="s">
        <v>1914</v>
      </c>
      <c r="B1164" s="1">
        <v>45835</v>
      </c>
      <c r="C1164" t="s">
        <v>1535</v>
      </c>
      <c r="D1164" s="1">
        <v>45838</v>
      </c>
      <c r="E1164" t="s">
        <v>1536</v>
      </c>
      <c r="F1164" t="s">
        <v>1545</v>
      </c>
      <c r="G1164" s="1">
        <v>45834.714837962965</v>
      </c>
      <c r="H1164" t="s">
        <v>4991</v>
      </c>
    </row>
    <row r="1165" spans="1:8" x14ac:dyDescent="0.25">
      <c r="A1165" t="s">
        <v>3529</v>
      </c>
      <c r="B1165" s="1">
        <v>45835</v>
      </c>
      <c r="C1165" t="s">
        <v>1535</v>
      </c>
      <c r="D1165" s="1">
        <v>45839</v>
      </c>
      <c r="E1165" t="s">
        <v>1536</v>
      </c>
      <c r="F1165" t="s">
        <v>1547</v>
      </c>
      <c r="G1165" s="1">
        <v>45834.714837962965</v>
      </c>
      <c r="H1165" t="s">
        <v>4992</v>
      </c>
    </row>
    <row r="1166" spans="1:8" x14ac:dyDescent="0.25">
      <c r="A1166" t="s">
        <v>1788</v>
      </c>
      <c r="B1166" s="1">
        <v>45835</v>
      </c>
      <c r="C1166" t="s">
        <v>1546</v>
      </c>
      <c r="D1166" s="1">
        <v>45834</v>
      </c>
      <c r="E1166" t="s">
        <v>1536</v>
      </c>
      <c r="F1166" t="s">
        <v>1537</v>
      </c>
      <c r="G1166" s="1">
        <v>45834.714837962965</v>
      </c>
      <c r="H1166" t="s">
        <v>4993</v>
      </c>
    </row>
    <row r="1167" spans="1:8" x14ac:dyDescent="0.25">
      <c r="A1167" t="s">
        <v>1917</v>
      </c>
      <c r="B1167" s="1">
        <v>45835</v>
      </c>
      <c r="C1167" t="s">
        <v>1546</v>
      </c>
      <c r="D1167" s="1">
        <v>45834</v>
      </c>
      <c r="E1167" t="s">
        <v>1536</v>
      </c>
      <c r="F1167" t="s">
        <v>1537</v>
      </c>
      <c r="G1167" s="1">
        <v>45834.714837962965</v>
      </c>
      <c r="H1167" t="s">
        <v>4994</v>
      </c>
    </row>
    <row r="1168" spans="1:8" x14ac:dyDescent="0.25">
      <c r="A1168" t="s">
        <v>2464</v>
      </c>
      <c r="B1168" s="1">
        <v>45835</v>
      </c>
      <c r="C1168" t="s">
        <v>1546</v>
      </c>
      <c r="D1168" s="1">
        <v>45835</v>
      </c>
      <c r="E1168" t="s">
        <v>1536</v>
      </c>
      <c r="F1168" t="s">
        <v>1538</v>
      </c>
      <c r="G1168" s="1">
        <v>45834.714837962965</v>
      </c>
      <c r="H1168" t="s">
        <v>4995</v>
      </c>
    </row>
    <row r="1169" spans="1:8" x14ac:dyDescent="0.25">
      <c r="A1169" t="s">
        <v>2457</v>
      </c>
      <c r="B1169" s="1">
        <v>45835</v>
      </c>
      <c r="C1169" t="s">
        <v>1546</v>
      </c>
      <c r="D1169" s="1">
        <v>45835</v>
      </c>
      <c r="E1169" t="s">
        <v>1536</v>
      </c>
      <c r="F1169" t="s">
        <v>1539</v>
      </c>
      <c r="G1169" s="1">
        <v>45834.714837962965</v>
      </c>
      <c r="H1169" t="s">
        <v>4996</v>
      </c>
    </row>
    <row r="1170" spans="1:8" x14ac:dyDescent="0.25">
      <c r="A1170" t="s">
        <v>2446</v>
      </c>
      <c r="B1170" s="1">
        <v>45835</v>
      </c>
      <c r="C1170" t="s">
        <v>1546</v>
      </c>
      <c r="D1170" s="1">
        <v>45835</v>
      </c>
      <c r="E1170" t="s">
        <v>1536</v>
      </c>
      <c r="F1170" t="s">
        <v>1539</v>
      </c>
      <c r="G1170" s="1">
        <v>45834.714837962965</v>
      </c>
      <c r="H1170" t="s">
        <v>4997</v>
      </c>
    </row>
    <row r="1171" spans="1:8" x14ac:dyDescent="0.25">
      <c r="A1171" t="s">
        <v>2390</v>
      </c>
      <c r="B1171" s="1">
        <v>45835</v>
      </c>
      <c r="C1171" t="s">
        <v>1546</v>
      </c>
      <c r="D1171" s="1">
        <v>45835</v>
      </c>
      <c r="E1171" t="s">
        <v>1536</v>
      </c>
      <c r="F1171" t="s">
        <v>1540</v>
      </c>
      <c r="G1171" s="1">
        <v>45834.714837962965</v>
      </c>
      <c r="H1171" t="s">
        <v>4998</v>
      </c>
    </row>
    <row r="1172" spans="1:8" x14ac:dyDescent="0.25">
      <c r="A1172" t="s">
        <v>1834</v>
      </c>
      <c r="B1172" s="1">
        <v>45835</v>
      </c>
      <c r="C1172" t="s">
        <v>1546</v>
      </c>
      <c r="D1172" s="1">
        <v>45835</v>
      </c>
      <c r="E1172" t="s">
        <v>1536</v>
      </c>
      <c r="F1172" t="s">
        <v>1541</v>
      </c>
      <c r="G1172" s="1">
        <v>45834.714837962965</v>
      </c>
      <c r="H1172" t="s">
        <v>4999</v>
      </c>
    </row>
    <row r="1173" spans="1:8" x14ac:dyDescent="0.25">
      <c r="A1173" t="s">
        <v>1833</v>
      </c>
      <c r="B1173" s="1">
        <v>45835</v>
      </c>
      <c r="C1173" t="s">
        <v>1546</v>
      </c>
      <c r="D1173" s="1">
        <v>45835</v>
      </c>
      <c r="E1173" t="s">
        <v>1536</v>
      </c>
      <c r="F1173" t="s">
        <v>1541</v>
      </c>
      <c r="G1173" s="1">
        <v>45834.714837962965</v>
      </c>
      <c r="H1173" t="s">
        <v>5000</v>
      </c>
    </row>
    <row r="1174" spans="1:8" x14ac:dyDescent="0.25">
      <c r="A1174" t="s">
        <v>2417</v>
      </c>
      <c r="B1174" s="1">
        <v>45835</v>
      </c>
      <c r="C1174" t="s">
        <v>1546</v>
      </c>
      <c r="D1174" s="1">
        <v>45835</v>
      </c>
      <c r="E1174" t="s">
        <v>1536</v>
      </c>
      <c r="F1174" t="s">
        <v>1542</v>
      </c>
      <c r="G1174" s="1">
        <v>45834.714837962965</v>
      </c>
      <c r="H1174" t="s">
        <v>5001</v>
      </c>
    </row>
    <row r="1175" spans="1:8" x14ac:dyDescent="0.25">
      <c r="A1175" t="s">
        <v>2418</v>
      </c>
      <c r="B1175" s="1">
        <v>45835</v>
      </c>
      <c r="C1175" t="s">
        <v>1546</v>
      </c>
      <c r="D1175" s="1">
        <v>45835</v>
      </c>
      <c r="E1175" t="s">
        <v>1536</v>
      </c>
      <c r="F1175" t="s">
        <v>1542</v>
      </c>
      <c r="G1175" s="1">
        <v>45834.714837962965</v>
      </c>
      <c r="H1175" t="s">
        <v>5002</v>
      </c>
    </row>
    <row r="1176" spans="1:8" x14ac:dyDescent="0.25">
      <c r="A1176" t="s">
        <v>2422</v>
      </c>
      <c r="B1176" s="1">
        <v>45835</v>
      </c>
      <c r="C1176" t="s">
        <v>1546</v>
      </c>
      <c r="D1176" s="1">
        <v>45835</v>
      </c>
      <c r="E1176" t="s">
        <v>1536</v>
      </c>
      <c r="F1176" t="s">
        <v>1542</v>
      </c>
      <c r="G1176" s="1">
        <v>45834.714837962965</v>
      </c>
      <c r="H1176" t="s">
        <v>5003</v>
      </c>
    </row>
    <row r="1177" spans="1:8" x14ac:dyDescent="0.25">
      <c r="A1177" t="s">
        <v>2421</v>
      </c>
      <c r="B1177" s="1">
        <v>45835</v>
      </c>
      <c r="C1177" t="s">
        <v>1546</v>
      </c>
      <c r="D1177" s="1">
        <v>45835</v>
      </c>
      <c r="E1177" t="s">
        <v>1536</v>
      </c>
      <c r="F1177" t="s">
        <v>1542</v>
      </c>
      <c r="G1177" s="1">
        <v>45834.714837962965</v>
      </c>
      <c r="H1177" t="s">
        <v>5004</v>
      </c>
    </row>
    <row r="1178" spans="1:8" x14ac:dyDescent="0.25">
      <c r="A1178" t="s">
        <v>2415</v>
      </c>
      <c r="B1178" s="1">
        <v>45835</v>
      </c>
      <c r="C1178" t="s">
        <v>1546</v>
      </c>
      <c r="D1178" s="1">
        <v>45835</v>
      </c>
      <c r="E1178" t="s">
        <v>1536</v>
      </c>
      <c r="F1178" t="s">
        <v>1542</v>
      </c>
      <c r="G1178" s="1">
        <v>45834.714837962965</v>
      </c>
      <c r="H1178" t="s">
        <v>5005</v>
      </c>
    </row>
    <row r="1179" spans="1:8" x14ac:dyDescent="0.25">
      <c r="A1179" t="s">
        <v>2416</v>
      </c>
      <c r="B1179" s="1">
        <v>45835</v>
      </c>
      <c r="C1179" t="s">
        <v>1546</v>
      </c>
      <c r="D1179" s="1">
        <v>45835</v>
      </c>
      <c r="E1179" t="s">
        <v>1536</v>
      </c>
      <c r="F1179" t="s">
        <v>1542</v>
      </c>
      <c r="G1179" s="1">
        <v>45834.714837962965</v>
      </c>
      <c r="H1179" t="s">
        <v>5006</v>
      </c>
    </row>
    <row r="1180" spans="1:8" x14ac:dyDescent="0.25">
      <c r="A1180" t="s">
        <v>2419</v>
      </c>
      <c r="B1180" s="1">
        <v>45835</v>
      </c>
      <c r="C1180" t="s">
        <v>1546</v>
      </c>
      <c r="D1180" s="1">
        <v>45835</v>
      </c>
      <c r="E1180" t="s">
        <v>1536</v>
      </c>
      <c r="F1180" t="s">
        <v>1542</v>
      </c>
      <c r="G1180" s="1">
        <v>45834.714837962965</v>
      </c>
      <c r="H1180" t="s">
        <v>5007</v>
      </c>
    </row>
    <row r="1181" spans="1:8" x14ac:dyDescent="0.25">
      <c r="A1181" t="s">
        <v>2420</v>
      </c>
      <c r="B1181" s="1">
        <v>45835</v>
      </c>
      <c r="C1181" t="s">
        <v>1546</v>
      </c>
      <c r="D1181" s="1">
        <v>45835</v>
      </c>
      <c r="E1181" t="s">
        <v>1536</v>
      </c>
      <c r="F1181" t="s">
        <v>1542</v>
      </c>
      <c r="G1181" s="1">
        <v>45834.714837962965</v>
      </c>
      <c r="H1181" t="s">
        <v>5008</v>
      </c>
    </row>
    <row r="1182" spans="1:8" x14ac:dyDescent="0.25">
      <c r="A1182" t="s">
        <v>2382</v>
      </c>
      <c r="B1182" s="1">
        <v>45835</v>
      </c>
      <c r="C1182" t="s">
        <v>1546</v>
      </c>
      <c r="D1182" s="1">
        <v>45836</v>
      </c>
      <c r="E1182" t="s">
        <v>1536</v>
      </c>
      <c r="F1182" t="s">
        <v>1543</v>
      </c>
      <c r="G1182" s="1">
        <v>45834.714837962965</v>
      </c>
      <c r="H1182" t="s">
        <v>5009</v>
      </c>
    </row>
    <row r="1183" spans="1:8" x14ac:dyDescent="0.25">
      <c r="A1183" t="s">
        <v>2698</v>
      </c>
      <c r="B1183" s="1">
        <v>45835</v>
      </c>
      <c r="C1183" t="s">
        <v>1546</v>
      </c>
      <c r="D1183" s="1">
        <v>45836</v>
      </c>
      <c r="E1183" t="s">
        <v>1536</v>
      </c>
      <c r="F1183" t="s">
        <v>1544</v>
      </c>
      <c r="G1183" s="1">
        <v>45834.714837962965</v>
      </c>
      <c r="H1183" t="s">
        <v>5010</v>
      </c>
    </row>
    <row r="1184" spans="1:8" x14ac:dyDescent="0.25">
      <c r="A1184" t="s">
        <v>2371</v>
      </c>
      <c r="B1184" s="1">
        <v>45835</v>
      </c>
      <c r="C1184" t="s">
        <v>1546</v>
      </c>
      <c r="D1184" s="1">
        <v>45836</v>
      </c>
      <c r="E1184" t="s">
        <v>1536</v>
      </c>
      <c r="F1184" t="s">
        <v>1544</v>
      </c>
      <c r="G1184" s="1">
        <v>45834.714837962965</v>
      </c>
      <c r="H1184" t="s">
        <v>5011</v>
      </c>
    </row>
    <row r="1185" spans="1:8" x14ac:dyDescent="0.25">
      <c r="A1185" t="s">
        <v>2368</v>
      </c>
      <c r="B1185" s="1">
        <v>45835</v>
      </c>
      <c r="C1185" t="s">
        <v>1546</v>
      </c>
      <c r="D1185" s="1">
        <v>45836</v>
      </c>
      <c r="E1185" t="s">
        <v>1536</v>
      </c>
      <c r="F1185" t="s">
        <v>1544</v>
      </c>
      <c r="G1185" s="1">
        <v>45834.714837962965</v>
      </c>
      <c r="H1185" t="s">
        <v>5012</v>
      </c>
    </row>
    <row r="1186" spans="1:8" x14ac:dyDescent="0.25">
      <c r="A1186" t="s">
        <v>1883</v>
      </c>
      <c r="B1186" s="1">
        <v>45835</v>
      </c>
      <c r="C1186" t="s">
        <v>1546</v>
      </c>
      <c r="D1186" s="1">
        <v>45838</v>
      </c>
      <c r="E1186" t="s">
        <v>1536</v>
      </c>
      <c r="F1186" t="s">
        <v>1545</v>
      </c>
      <c r="G1186" s="1">
        <v>45834.714837962965</v>
      </c>
      <c r="H1186" t="s">
        <v>5013</v>
      </c>
    </row>
    <row r="1187" spans="1:8" x14ac:dyDescent="0.25">
      <c r="A1187" t="s">
        <v>2364</v>
      </c>
      <c r="B1187" s="1">
        <v>45835</v>
      </c>
      <c r="C1187" t="s">
        <v>1546</v>
      </c>
      <c r="D1187" s="1">
        <v>45838</v>
      </c>
      <c r="E1187" t="s">
        <v>1536</v>
      </c>
      <c r="F1187" t="s">
        <v>1547</v>
      </c>
      <c r="G1187" s="1">
        <v>45834.714837962965</v>
      </c>
      <c r="H1187" t="s">
        <v>5014</v>
      </c>
    </row>
    <row r="1188" spans="1:8" x14ac:dyDescent="0.25">
      <c r="A1188" t="s">
        <v>806</v>
      </c>
      <c r="B1188" s="1">
        <v>45835</v>
      </c>
      <c r="C1188" t="s">
        <v>3694</v>
      </c>
      <c r="D1188" s="1">
        <v>45839</v>
      </c>
      <c r="E1188" t="s">
        <v>1618</v>
      </c>
      <c r="F1188" t="s">
        <v>1609</v>
      </c>
      <c r="G1188" s="1">
        <v>45834.714837962965</v>
      </c>
      <c r="H1188" t="s">
        <v>5015</v>
      </c>
    </row>
    <row r="1189" spans="1:8" x14ac:dyDescent="0.25">
      <c r="A1189" t="s">
        <v>804</v>
      </c>
      <c r="B1189" s="1">
        <v>45835</v>
      </c>
      <c r="C1189" t="s">
        <v>3694</v>
      </c>
      <c r="D1189" s="1">
        <v>45841</v>
      </c>
      <c r="E1189" t="s">
        <v>1618</v>
      </c>
      <c r="F1189" t="s">
        <v>1609</v>
      </c>
      <c r="G1189" s="1">
        <v>45834.714837962965</v>
      </c>
      <c r="H1189" t="s">
        <v>5016</v>
      </c>
    </row>
    <row r="1190" spans="1:8" x14ac:dyDescent="0.25">
      <c r="A1190" t="s">
        <v>805</v>
      </c>
      <c r="B1190" s="1">
        <v>45835</v>
      </c>
      <c r="C1190" t="s">
        <v>3694</v>
      </c>
      <c r="D1190" s="1">
        <v>45841</v>
      </c>
      <c r="E1190" t="s">
        <v>1618</v>
      </c>
      <c r="F1190" t="s">
        <v>1609</v>
      </c>
      <c r="G1190" s="1">
        <v>45834.714837962965</v>
      </c>
      <c r="H1190" t="s">
        <v>5017</v>
      </c>
    </row>
    <row r="1191" spans="1:8" x14ac:dyDescent="0.25">
      <c r="A1191" t="s">
        <v>823</v>
      </c>
      <c r="B1191" s="1">
        <v>45835</v>
      </c>
      <c r="C1191" t="s">
        <v>3694</v>
      </c>
      <c r="D1191" s="1">
        <v>45834</v>
      </c>
      <c r="E1191" t="s">
        <v>1617</v>
      </c>
      <c r="F1191" t="s">
        <v>1609</v>
      </c>
      <c r="G1191" s="1">
        <v>45834.714837962965</v>
      </c>
      <c r="H1191" t="s">
        <v>5018</v>
      </c>
    </row>
    <row r="1192" spans="1:8" x14ac:dyDescent="0.25">
      <c r="A1192" t="s">
        <v>848</v>
      </c>
      <c r="B1192" s="1">
        <v>45835</v>
      </c>
      <c r="C1192" t="s">
        <v>3694</v>
      </c>
      <c r="D1192" s="1">
        <v>45834</v>
      </c>
      <c r="E1192" t="s">
        <v>1617</v>
      </c>
      <c r="F1192" t="s">
        <v>1609</v>
      </c>
      <c r="G1192" s="1">
        <v>45834.714837962965</v>
      </c>
      <c r="H1192" t="s">
        <v>5019</v>
      </c>
    </row>
    <row r="1193" spans="1:8" x14ac:dyDescent="0.25">
      <c r="A1193" t="s">
        <v>879</v>
      </c>
      <c r="B1193" s="1">
        <v>45835</v>
      </c>
      <c r="C1193" t="s">
        <v>3694</v>
      </c>
      <c r="D1193" s="1">
        <v>45834</v>
      </c>
      <c r="E1193" t="s">
        <v>1617</v>
      </c>
      <c r="F1193" t="s">
        <v>1609</v>
      </c>
      <c r="G1193" s="1">
        <v>45834.714837962965</v>
      </c>
      <c r="H1193" t="s">
        <v>5020</v>
      </c>
    </row>
    <row r="1194" spans="1:8" x14ac:dyDescent="0.25">
      <c r="A1194" t="s">
        <v>847</v>
      </c>
      <c r="B1194" s="1">
        <v>45835</v>
      </c>
      <c r="C1194" t="s">
        <v>3694</v>
      </c>
      <c r="D1194" s="1">
        <v>45834</v>
      </c>
      <c r="E1194" t="s">
        <v>1617</v>
      </c>
      <c r="F1194" t="s">
        <v>1609</v>
      </c>
      <c r="G1194" s="1">
        <v>45834.714837962965</v>
      </c>
      <c r="H1194" t="s">
        <v>5021</v>
      </c>
    </row>
    <row r="1195" spans="1:8" x14ac:dyDescent="0.25">
      <c r="A1195" t="s">
        <v>1250</v>
      </c>
      <c r="B1195" s="1">
        <v>45835</v>
      </c>
      <c r="C1195" t="s">
        <v>3694</v>
      </c>
      <c r="D1195" s="1">
        <v>45835</v>
      </c>
      <c r="E1195" t="s">
        <v>1617</v>
      </c>
      <c r="F1195" t="s">
        <v>1609</v>
      </c>
      <c r="G1195" s="1">
        <v>45834.714837962965</v>
      </c>
      <c r="H1195" t="s">
        <v>5022</v>
      </c>
    </row>
    <row r="1196" spans="1:8" x14ac:dyDescent="0.25">
      <c r="A1196" t="s">
        <v>2757</v>
      </c>
      <c r="B1196" s="1">
        <v>45835</v>
      </c>
      <c r="C1196" t="s">
        <v>3694</v>
      </c>
      <c r="D1196" s="1">
        <v>45835</v>
      </c>
      <c r="E1196" t="s">
        <v>1617</v>
      </c>
      <c r="F1196" t="s">
        <v>1609</v>
      </c>
      <c r="G1196" s="1">
        <v>45834.714837962965</v>
      </c>
      <c r="H1196" t="s">
        <v>5023</v>
      </c>
    </row>
    <row r="1197" spans="1:8" x14ac:dyDescent="0.25">
      <c r="A1197" t="s">
        <v>2758</v>
      </c>
      <c r="B1197" s="1">
        <v>45835</v>
      </c>
      <c r="C1197" t="s">
        <v>3694</v>
      </c>
      <c r="D1197" s="1">
        <v>45835</v>
      </c>
      <c r="E1197" t="s">
        <v>1617</v>
      </c>
      <c r="F1197" t="s">
        <v>1609</v>
      </c>
      <c r="G1197" s="1">
        <v>45834.714837962965</v>
      </c>
      <c r="H1197" t="s">
        <v>5024</v>
      </c>
    </row>
    <row r="1198" spans="1:8" x14ac:dyDescent="0.25">
      <c r="A1198" t="s">
        <v>2396</v>
      </c>
      <c r="B1198" s="1">
        <v>45835</v>
      </c>
      <c r="C1198" t="s">
        <v>3694</v>
      </c>
      <c r="D1198" s="1">
        <v>45835</v>
      </c>
      <c r="E1198" t="s">
        <v>1617</v>
      </c>
      <c r="F1198" t="s">
        <v>1609</v>
      </c>
      <c r="G1198" s="1">
        <v>45834.714837962965</v>
      </c>
      <c r="H1198" t="s">
        <v>5025</v>
      </c>
    </row>
    <row r="1199" spans="1:8" x14ac:dyDescent="0.25">
      <c r="A1199" t="s">
        <v>2398</v>
      </c>
      <c r="B1199" s="1">
        <v>45835</v>
      </c>
      <c r="C1199" t="s">
        <v>3694</v>
      </c>
      <c r="D1199" s="1">
        <v>45835</v>
      </c>
      <c r="E1199" t="s">
        <v>1617</v>
      </c>
      <c r="F1199" t="s">
        <v>1609</v>
      </c>
      <c r="G1199" s="1">
        <v>45834.714837962965</v>
      </c>
      <c r="H1199" t="s">
        <v>5026</v>
      </c>
    </row>
    <row r="1200" spans="1:8" x14ac:dyDescent="0.25">
      <c r="A1200" t="s">
        <v>2429</v>
      </c>
      <c r="B1200" s="1">
        <v>45835</v>
      </c>
      <c r="C1200" t="s">
        <v>3694</v>
      </c>
      <c r="D1200" s="1">
        <v>45835</v>
      </c>
      <c r="E1200" t="s">
        <v>1617</v>
      </c>
      <c r="F1200" t="s">
        <v>1609</v>
      </c>
      <c r="G1200" s="1">
        <v>45834.714837962965</v>
      </c>
      <c r="H1200" t="s">
        <v>5027</v>
      </c>
    </row>
    <row r="1201" spans="1:8" x14ac:dyDescent="0.25">
      <c r="A1201" t="s">
        <v>2430</v>
      </c>
      <c r="B1201" s="1">
        <v>45835</v>
      </c>
      <c r="C1201" t="s">
        <v>3694</v>
      </c>
      <c r="D1201" s="1">
        <v>45835</v>
      </c>
      <c r="E1201" t="s">
        <v>1617</v>
      </c>
      <c r="F1201" t="s">
        <v>1609</v>
      </c>
      <c r="G1201" s="1">
        <v>45834.714837962965</v>
      </c>
      <c r="H1201" t="s">
        <v>5028</v>
      </c>
    </row>
    <row r="1202" spans="1:8" x14ac:dyDescent="0.25">
      <c r="A1202" t="s">
        <v>2661</v>
      </c>
      <c r="B1202" s="1">
        <v>45835</v>
      </c>
      <c r="C1202" t="s">
        <v>3694</v>
      </c>
      <c r="D1202" s="1">
        <v>45835</v>
      </c>
      <c r="E1202" t="s">
        <v>1617</v>
      </c>
      <c r="F1202" t="s">
        <v>1609</v>
      </c>
      <c r="G1202" s="1">
        <v>45834.714837962965</v>
      </c>
      <c r="H1202" t="s">
        <v>5029</v>
      </c>
    </row>
    <row r="1203" spans="1:8" x14ac:dyDescent="0.25">
      <c r="A1203" t="s">
        <v>2433</v>
      </c>
      <c r="B1203" s="1">
        <v>45835</v>
      </c>
      <c r="C1203" t="s">
        <v>3694</v>
      </c>
      <c r="D1203" s="1">
        <v>45835</v>
      </c>
      <c r="E1203" t="s">
        <v>1617</v>
      </c>
      <c r="F1203" t="s">
        <v>1609</v>
      </c>
      <c r="G1203" s="1">
        <v>45834.714837962965</v>
      </c>
      <c r="H1203" t="s">
        <v>5030</v>
      </c>
    </row>
    <row r="1204" spans="1:8" x14ac:dyDescent="0.25">
      <c r="A1204" t="s">
        <v>2434</v>
      </c>
      <c r="B1204" s="1">
        <v>45835</v>
      </c>
      <c r="C1204" t="s">
        <v>3694</v>
      </c>
      <c r="D1204" s="1">
        <v>45835</v>
      </c>
      <c r="E1204" t="s">
        <v>1617</v>
      </c>
      <c r="F1204" t="s">
        <v>1609</v>
      </c>
      <c r="G1204" s="1">
        <v>45834.714837962965</v>
      </c>
      <c r="H1204" t="s">
        <v>5031</v>
      </c>
    </row>
    <row r="1205" spans="1:8" x14ac:dyDescent="0.25">
      <c r="A1205" t="s">
        <v>2431</v>
      </c>
      <c r="B1205" s="1">
        <v>45835</v>
      </c>
      <c r="C1205" t="s">
        <v>3694</v>
      </c>
      <c r="D1205" s="1">
        <v>45835</v>
      </c>
      <c r="E1205" t="s">
        <v>1617</v>
      </c>
      <c r="F1205" t="s">
        <v>1609</v>
      </c>
      <c r="G1205" s="1">
        <v>45834.714837962965</v>
      </c>
      <c r="H1205" t="s">
        <v>5032</v>
      </c>
    </row>
    <row r="1206" spans="1:8" x14ac:dyDescent="0.25">
      <c r="A1206" t="s">
        <v>1229</v>
      </c>
      <c r="B1206" s="1">
        <v>45835</v>
      </c>
      <c r="C1206" t="s">
        <v>3694</v>
      </c>
      <c r="D1206" s="1">
        <v>45835</v>
      </c>
      <c r="E1206" t="s">
        <v>1617</v>
      </c>
      <c r="F1206" t="s">
        <v>1609</v>
      </c>
      <c r="G1206" s="1">
        <v>45834.714837962965</v>
      </c>
      <c r="H1206" t="s">
        <v>5033</v>
      </c>
    </row>
    <row r="1207" spans="1:8" x14ac:dyDescent="0.25">
      <c r="A1207" t="s">
        <v>1051</v>
      </c>
      <c r="B1207" s="1">
        <v>45835</v>
      </c>
      <c r="C1207" t="s">
        <v>3694</v>
      </c>
      <c r="D1207" s="1">
        <v>45835</v>
      </c>
      <c r="E1207" t="s">
        <v>1617</v>
      </c>
      <c r="F1207" t="s">
        <v>1609</v>
      </c>
      <c r="G1207" s="1">
        <v>45834.714837962965</v>
      </c>
      <c r="H1207" t="s">
        <v>5034</v>
      </c>
    </row>
    <row r="1208" spans="1:8" x14ac:dyDescent="0.25">
      <c r="A1208" t="s">
        <v>2373</v>
      </c>
      <c r="B1208" s="1">
        <v>45835</v>
      </c>
      <c r="C1208" t="s">
        <v>3694</v>
      </c>
      <c r="D1208" s="1">
        <v>45836</v>
      </c>
      <c r="E1208" t="s">
        <v>1617</v>
      </c>
      <c r="F1208" t="s">
        <v>1609</v>
      </c>
      <c r="G1208" s="1">
        <v>45834.714837962965</v>
      </c>
      <c r="H1208" t="s">
        <v>5035</v>
      </c>
    </row>
    <row r="1209" spans="1:8" x14ac:dyDescent="0.25">
      <c r="A1209" t="s">
        <v>2375</v>
      </c>
      <c r="B1209" s="1">
        <v>45835</v>
      </c>
      <c r="C1209" t="s">
        <v>3694</v>
      </c>
      <c r="D1209" s="1">
        <v>45836</v>
      </c>
      <c r="E1209" t="s">
        <v>1617</v>
      </c>
      <c r="F1209" t="s">
        <v>1609</v>
      </c>
      <c r="G1209" s="1">
        <v>45834.714837962965</v>
      </c>
      <c r="H1209" t="s">
        <v>5036</v>
      </c>
    </row>
    <row r="1210" spans="1:8" x14ac:dyDescent="0.25">
      <c r="A1210" t="s">
        <v>851</v>
      </c>
      <c r="B1210" s="1">
        <v>45835</v>
      </c>
      <c r="C1210" t="s">
        <v>3694</v>
      </c>
      <c r="D1210" s="1">
        <v>45838</v>
      </c>
      <c r="E1210" t="s">
        <v>1617</v>
      </c>
      <c r="F1210" t="s">
        <v>1609</v>
      </c>
      <c r="G1210" s="1">
        <v>45834.714837962965</v>
      </c>
      <c r="H1210" t="s">
        <v>5037</v>
      </c>
    </row>
    <row r="1211" spans="1:8" x14ac:dyDescent="0.25">
      <c r="A1211" t="s">
        <v>1135</v>
      </c>
      <c r="B1211" s="1">
        <v>45835</v>
      </c>
      <c r="C1211" t="s">
        <v>3694</v>
      </c>
      <c r="D1211" s="1">
        <v>45840</v>
      </c>
      <c r="E1211" t="s">
        <v>1617</v>
      </c>
      <c r="F1211" t="s">
        <v>1609</v>
      </c>
      <c r="G1211" s="1">
        <v>45834.714837962965</v>
      </c>
      <c r="H1211" t="s">
        <v>5038</v>
      </c>
    </row>
    <row r="1212" spans="1:8" x14ac:dyDescent="0.25">
      <c r="A1212" t="s">
        <v>840</v>
      </c>
      <c r="B1212" s="1">
        <v>45835</v>
      </c>
      <c r="C1212" t="s">
        <v>3694</v>
      </c>
      <c r="D1212" s="1">
        <v>45834</v>
      </c>
      <c r="E1212" t="s">
        <v>1610</v>
      </c>
      <c r="F1212" t="s">
        <v>1609</v>
      </c>
      <c r="G1212" s="1">
        <v>45834.714837962965</v>
      </c>
      <c r="H1212" t="s">
        <v>5039</v>
      </c>
    </row>
    <row r="1213" spans="1:8" x14ac:dyDescent="0.25">
      <c r="A1213" t="s">
        <v>1318</v>
      </c>
      <c r="B1213" s="1">
        <v>45835</v>
      </c>
      <c r="C1213" t="s">
        <v>3694</v>
      </c>
      <c r="D1213" s="1">
        <v>45834</v>
      </c>
      <c r="E1213" t="s">
        <v>1610</v>
      </c>
      <c r="F1213" t="s">
        <v>1609</v>
      </c>
      <c r="G1213" s="1">
        <v>45834.714837962965</v>
      </c>
      <c r="H1213" t="s">
        <v>5040</v>
      </c>
    </row>
    <row r="1214" spans="1:8" x14ac:dyDescent="0.25">
      <c r="A1214" t="s">
        <v>1172</v>
      </c>
      <c r="B1214" s="1">
        <v>45835</v>
      </c>
      <c r="C1214" t="s">
        <v>3694</v>
      </c>
      <c r="D1214" s="1">
        <v>45835</v>
      </c>
      <c r="E1214" t="s">
        <v>1610</v>
      </c>
      <c r="F1214" t="s">
        <v>1609</v>
      </c>
      <c r="G1214" s="1">
        <v>45834.714837962965</v>
      </c>
      <c r="H1214" t="s">
        <v>5041</v>
      </c>
    </row>
    <row r="1215" spans="1:8" x14ac:dyDescent="0.25">
      <c r="A1215" t="s">
        <v>2401</v>
      </c>
      <c r="B1215" s="1">
        <v>45835</v>
      </c>
      <c r="C1215" t="s">
        <v>3694</v>
      </c>
      <c r="D1215" s="1">
        <v>45835</v>
      </c>
      <c r="E1215" t="s">
        <v>1610</v>
      </c>
      <c r="F1215" t="s">
        <v>1609</v>
      </c>
      <c r="G1215" s="1">
        <v>45834.714837962965</v>
      </c>
      <c r="H1215" t="s">
        <v>5042</v>
      </c>
    </row>
    <row r="1216" spans="1:8" x14ac:dyDescent="0.25">
      <c r="A1216" t="s">
        <v>2400</v>
      </c>
      <c r="B1216" s="1">
        <v>45835</v>
      </c>
      <c r="C1216" t="s">
        <v>3694</v>
      </c>
      <c r="D1216" s="1">
        <v>45835</v>
      </c>
      <c r="E1216" t="s">
        <v>1610</v>
      </c>
      <c r="F1216" t="s">
        <v>1609</v>
      </c>
      <c r="G1216" s="1">
        <v>45834.714837962965</v>
      </c>
      <c r="H1216" t="s">
        <v>5043</v>
      </c>
    </row>
    <row r="1217" spans="1:8" x14ac:dyDescent="0.25">
      <c r="A1217" t="s">
        <v>2399</v>
      </c>
      <c r="B1217" s="1">
        <v>45835</v>
      </c>
      <c r="C1217" t="s">
        <v>3694</v>
      </c>
      <c r="D1217" s="1">
        <v>45835</v>
      </c>
      <c r="E1217" t="s">
        <v>1610</v>
      </c>
      <c r="F1217" t="s">
        <v>1609</v>
      </c>
      <c r="G1217" s="1">
        <v>45834.714837962965</v>
      </c>
      <c r="H1217" t="s">
        <v>5044</v>
      </c>
    </row>
    <row r="1218" spans="1:8" x14ac:dyDescent="0.25">
      <c r="A1218" t="s">
        <v>2406</v>
      </c>
      <c r="B1218" s="1">
        <v>45835</v>
      </c>
      <c r="C1218" t="s">
        <v>3694</v>
      </c>
      <c r="D1218" s="1">
        <v>45835</v>
      </c>
      <c r="E1218" t="s">
        <v>1610</v>
      </c>
      <c r="F1218" t="s">
        <v>1609</v>
      </c>
      <c r="G1218" s="1">
        <v>45834.714837962965</v>
      </c>
      <c r="H1218" t="s">
        <v>5045</v>
      </c>
    </row>
    <row r="1219" spans="1:8" x14ac:dyDescent="0.25">
      <c r="A1219" t="s">
        <v>1811</v>
      </c>
      <c r="B1219" s="1">
        <v>45835</v>
      </c>
      <c r="C1219" t="s">
        <v>3694</v>
      </c>
      <c r="D1219" s="1">
        <v>45835</v>
      </c>
      <c r="E1219" t="s">
        <v>1610</v>
      </c>
      <c r="F1219" t="s">
        <v>1609</v>
      </c>
      <c r="G1219" s="1">
        <v>45834.714837962965</v>
      </c>
      <c r="H1219" t="s">
        <v>5046</v>
      </c>
    </row>
    <row r="1220" spans="1:8" x14ac:dyDescent="0.25">
      <c r="A1220" t="s">
        <v>4103</v>
      </c>
      <c r="B1220" s="1">
        <v>45835</v>
      </c>
      <c r="C1220" t="s">
        <v>3694</v>
      </c>
      <c r="D1220" s="1">
        <v>45834</v>
      </c>
      <c r="E1220" t="s">
        <v>1536</v>
      </c>
      <c r="F1220" t="s">
        <v>1537</v>
      </c>
      <c r="G1220" s="1">
        <v>45834.714837962965</v>
      </c>
      <c r="H1220" t="s">
        <v>5047</v>
      </c>
    </row>
    <row r="1221" spans="1:8" x14ac:dyDescent="0.25">
      <c r="A1221" t="s">
        <v>3500</v>
      </c>
      <c r="B1221" s="1">
        <v>45835</v>
      </c>
      <c r="C1221" t="s">
        <v>3694</v>
      </c>
      <c r="D1221" s="1">
        <v>45834</v>
      </c>
      <c r="E1221" t="s">
        <v>1536</v>
      </c>
      <c r="F1221" t="s">
        <v>1537</v>
      </c>
      <c r="G1221" s="1">
        <v>45834.714837962965</v>
      </c>
      <c r="H1221" t="s">
        <v>5048</v>
      </c>
    </row>
    <row r="1222" spans="1:8" x14ac:dyDescent="0.25">
      <c r="A1222" t="s">
        <v>1774</v>
      </c>
      <c r="B1222" s="1">
        <v>45835</v>
      </c>
      <c r="C1222" t="s">
        <v>3694</v>
      </c>
      <c r="D1222" s="1">
        <v>45834</v>
      </c>
      <c r="E1222" t="s">
        <v>1536</v>
      </c>
      <c r="F1222" t="s">
        <v>1538</v>
      </c>
      <c r="G1222" s="1">
        <v>45834.714837962965</v>
      </c>
      <c r="H1222" t="s">
        <v>5049</v>
      </c>
    </row>
    <row r="1223" spans="1:8" x14ac:dyDescent="0.25">
      <c r="A1223" t="s">
        <v>1257</v>
      </c>
      <c r="B1223" s="1">
        <v>45835</v>
      </c>
      <c r="C1223" t="s">
        <v>3694</v>
      </c>
      <c r="D1223" s="1">
        <v>45834</v>
      </c>
      <c r="E1223" t="s">
        <v>1536</v>
      </c>
      <c r="F1223" t="s">
        <v>1539</v>
      </c>
      <c r="G1223" s="1">
        <v>45834.714837962965</v>
      </c>
      <c r="H1223" t="s">
        <v>5050</v>
      </c>
    </row>
    <row r="1224" spans="1:8" x14ac:dyDescent="0.25">
      <c r="A1224" t="s">
        <v>1806</v>
      </c>
      <c r="B1224" s="1">
        <v>45835</v>
      </c>
      <c r="C1224" t="s">
        <v>3694</v>
      </c>
      <c r="D1224" s="1">
        <v>45834</v>
      </c>
      <c r="E1224" t="s">
        <v>1536</v>
      </c>
      <c r="F1224" t="s">
        <v>1540</v>
      </c>
      <c r="G1224" s="1">
        <v>45834.714837962965</v>
      </c>
      <c r="H1224" t="s">
        <v>5051</v>
      </c>
    </row>
    <row r="1225" spans="1:8" x14ac:dyDescent="0.25">
      <c r="A1225" t="s">
        <v>1900</v>
      </c>
      <c r="B1225" s="1">
        <v>45835</v>
      </c>
      <c r="C1225" t="s">
        <v>3694</v>
      </c>
      <c r="D1225" s="1">
        <v>45835</v>
      </c>
      <c r="E1225" t="s">
        <v>1536</v>
      </c>
      <c r="F1225" t="s">
        <v>1541</v>
      </c>
      <c r="G1225" s="1">
        <v>45834.714837962965</v>
      </c>
      <c r="H1225" t="s">
        <v>5052</v>
      </c>
    </row>
    <row r="1226" spans="1:8" x14ac:dyDescent="0.25">
      <c r="A1226" t="s">
        <v>2413</v>
      </c>
      <c r="B1226" s="1">
        <v>45835</v>
      </c>
      <c r="C1226" t="s">
        <v>3694</v>
      </c>
      <c r="D1226" s="1">
        <v>45835</v>
      </c>
      <c r="E1226" t="s">
        <v>1536</v>
      </c>
      <c r="F1226" t="s">
        <v>1541</v>
      </c>
      <c r="G1226" s="1">
        <v>45834.714837962965</v>
      </c>
      <c r="H1226" t="s">
        <v>5053</v>
      </c>
    </row>
    <row r="1227" spans="1:8" x14ac:dyDescent="0.25">
      <c r="A1227" t="s">
        <v>2723</v>
      </c>
      <c r="B1227" s="1">
        <v>45835</v>
      </c>
      <c r="C1227" t="s">
        <v>3694</v>
      </c>
      <c r="D1227" s="1">
        <v>45835</v>
      </c>
      <c r="E1227" t="s">
        <v>1536</v>
      </c>
      <c r="F1227" t="s">
        <v>1541</v>
      </c>
      <c r="G1227" s="1">
        <v>45834.714837962965</v>
      </c>
      <c r="H1227" t="s">
        <v>5054</v>
      </c>
    </row>
    <row r="1228" spans="1:8" x14ac:dyDescent="0.25">
      <c r="A1228" t="s">
        <v>2437</v>
      </c>
      <c r="B1228" s="1">
        <v>45835</v>
      </c>
      <c r="C1228" t="s">
        <v>3694</v>
      </c>
      <c r="D1228" s="1">
        <v>45835</v>
      </c>
      <c r="E1228" t="s">
        <v>1536</v>
      </c>
      <c r="F1228" t="s">
        <v>1542</v>
      </c>
      <c r="G1228" s="1">
        <v>45834.714837962965</v>
      </c>
      <c r="H1228" t="s">
        <v>5055</v>
      </c>
    </row>
    <row r="1229" spans="1:8" x14ac:dyDescent="0.25">
      <c r="A1229" t="s">
        <v>2910</v>
      </c>
      <c r="B1229" s="1">
        <v>45835</v>
      </c>
      <c r="C1229" t="s">
        <v>3694</v>
      </c>
      <c r="D1229" s="1">
        <v>45835</v>
      </c>
      <c r="E1229" t="s">
        <v>1536</v>
      </c>
      <c r="F1229" t="s">
        <v>1543</v>
      </c>
      <c r="G1229" s="1">
        <v>45834.714837962965</v>
      </c>
      <c r="H1229" t="s">
        <v>5056</v>
      </c>
    </row>
    <row r="1230" spans="1:8" x14ac:dyDescent="0.25">
      <c r="A1230" t="s">
        <v>2913</v>
      </c>
      <c r="B1230" s="1">
        <v>45835</v>
      </c>
      <c r="C1230" t="s">
        <v>3694</v>
      </c>
      <c r="D1230" s="1">
        <v>45835</v>
      </c>
      <c r="E1230" t="s">
        <v>1536</v>
      </c>
      <c r="F1230" t="s">
        <v>1543</v>
      </c>
      <c r="G1230" s="1">
        <v>45834.714837962965</v>
      </c>
      <c r="H1230" t="s">
        <v>5057</v>
      </c>
    </row>
    <row r="1231" spans="1:8" x14ac:dyDescent="0.25">
      <c r="A1231" t="s">
        <v>2915</v>
      </c>
      <c r="B1231" s="1">
        <v>45835</v>
      </c>
      <c r="C1231" t="s">
        <v>3694</v>
      </c>
      <c r="D1231" s="1">
        <v>45835</v>
      </c>
      <c r="E1231" t="s">
        <v>1536</v>
      </c>
      <c r="F1231" t="s">
        <v>1543</v>
      </c>
      <c r="G1231" s="1">
        <v>45834.714837962965</v>
      </c>
      <c r="H1231" t="s">
        <v>5058</v>
      </c>
    </row>
    <row r="1232" spans="1:8" x14ac:dyDescent="0.25">
      <c r="A1232" t="s">
        <v>2914</v>
      </c>
      <c r="B1232" s="1">
        <v>45835</v>
      </c>
      <c r="C1232" t="s">
        <v>3694</v>
      </c>
      <c r="D1232" s="1">
        <v>45835</v>
      </c>
      <c r="E1232" t="s">
        <v>1536</v>
      </c>
      <c r="F1232" t="s">
        <v>1543</v>
      </c>
      <c r="G1232" s="1">
        <v>45834.714837962965</v>
      </c>
      <c r="H1232" t="s">
        <v>5059</v>
      </c>
    </row>
    <row r="1233" spans="1:8" x14ac:dyDescent="0.25">
      <c r="A1233" t="s">
        <v>2916</v>
      </c>
      <c r="B1233" s="1">
        <v>45835</v>
      </c>
      <c r="C1233" t="s">
        <v>3694</v>
      </c>
      <c r="D1233" s="1">
        <v>45835</v>
      </c>
      <c r="E1233" t="s">
        <v>1536</v>
      </c>
      <c r="F1233" t="s">
        <v>1544</v>
      </c>
      <c r="G1233" s="1">
        <v>45834.714837962965</v>
      </c>
      <c r="H1233" t="s">
        <v>5060</v>
      </c>
    </row>
    <row r="1234" spans="1:8" x14ac:dyDescent="0.25">
      <c r="A1234" t="s">
        <v>1871</v>
      </c>
      <c r="B1234" s="1">
        <v>45835</v>
      </c>
      <c r="C1234" t="s">
        <v>3694</v>
      </c>
      <c r="D1234" s="1">
        <v>45835</v>
      </c>
      <c r="E1234" t="s">
        <v>1536</v>
      </c>
      <c r="F1234" t="s">
        <v>1545</v>
      </c>
      <c r="G1234" s="1">
        <v>45834.714837962965</v>
      </c>
      <c r="H1234" t="s">
        <v>5061</v>
      </c>
    </row>
    <row r="1235" spans="1:8" x14ac:dyDescent="0.25">
      <c r="A1235" t="s">
        <v>2919</v>
      </c>
      <c r="B1235" s="1">
        <v>45835</v>
      </c>
      <c r="C1235" t="s">
        <v>3694</v>
      </c>
      <c r="D1235" s="1">
        <v>45835</v>
      </c>
      <c r="E1235" t="s">
        <v>1536</v>
      </c>
      <c r="F1235" t="s">
        <v>1547</v>
      </c>
      <c r="G1235" s="1">
        <v>45834.714837962965</v>
      </c>
      <c r="H1235" t="s">
        <v>5062</v>
      </c>
    </row>
    <row r="1236" spans="1:8" x14ac:dyDescent="0.25">
      <c r="A1236" t="s">
        <v>1862</v>
      </c>
      <c r="B1236" s="1">
        <v>45835</v>
      </c>
      <c r="C1236" t="s">
        <v>3694</v>
      </c>
      <c r="D1236" s="1">
        <v>45835</v>
      </c>
      <c r="E1236" t="s">
        <v>1536</v>
      </c>
      <c r="F1236" t="s">
        <v>1548</v>
      </c>
      <c r="G1236" s="1">
        <v>45834.714837962965</v>
      </c>
      <c r="H1236" t="s">
        <v>5063</v>
      </c>
    </row>
    <row r="1237" spans="1:8" x14ac:dyDescent="0.25">
      <c r="A1237" t="s">
        <v>2930</v>
      </c>
      <c r="B1237" s="1">
        <v>45835</v>
      </c>
      <c r="C1237" t="s">
        <v>3694</v>
      </c>
      <c r="D1237" s="1">
        <v>45835</v>
      </c>
      <c r="E1237" t="s">
        <v>1536</v>
      </c>
      <c r="F1237" t="s">
        <v>1549</v>
      </c>
      <c r="G1237" s="1">
        <v>45834.714837962965</v>
      </c>
      <c r="H1237" t="s">
        <v>5064</v>
      </c>
    </row>
    <row r="1238" spans="1:8" x14ac:dyDescent="0.25">
      <c r="A1238" t="s">
        <v>2937</v>
      </c>
      <c r="B1238" s="1">
        <v>45835</v>
      </c>
      <c r="C1238" t="s">
        <v>3694</v>
      </c>
      <c r="D1238" s="1">
        <v>45835</v>
      </c>
      <c r="E1238" t="s">
        <v>1536</v>
      </c>
      <c r="F1238" t="s">
        <v>1549</v>
      </c>
      <c r="G1238" s="1">
        <v>45834.714837962965</v>
      </c>
      <c r="H1238" t="s">
        <v>5065</v>
      </c>
    </row>
    <row r="1239" spans="1:8" x14ac:dyDescent="0.25">
      <c r="A1239" t="s">
        <v>2935</v>
      </c>
      <c r="B1239" s="1">
        <v>45835</v>
      </c>
      <c r="C1239" t="s">
        <v>3694</v>
      </c>
      <c r="D1239" s="1">
        <v>45835</v>
      </c>
      <c r="E1239" t="s">
        <v>1536</v>
      </c>
      <c r="F1239" t="s">
        <v>1549</v>
      </c>
      <c r="G1239" s="1">
        <v>45834.714837962965</v>
      </c>
      <c r="H1239" t="s">
        <v>5066</v>
      </c>
    </row>
    <row r="1240" spans="1:8" x14ac:dyDescent="0.25">
      <c r="A1240" t="s">
        <v>2934</v>
      </c>
      <c r="B1240" s="1">
        <v>45835</v>
      </c>
      <c r="C1240" t="s">
        <v>3694</v>
      </c>
      <c r="D1240" s="1">
        <v>45835</v>
      </c>
      <c r="E1240" t="s">
        <v>1536</v>
      </c>
      <c r="F1240" t="s">
        <v>1549</v>
      </c>
      <c r="G1240" s="1">
        <v>45834.714837962965</v>
      </c>
      <c r="H1240" t="s">
        <v>5067</v>
      </c>
    </row>
    <row r="1241" spans="1:8" x14ac:dyDescent="0.25">
      <c r="A1241" t="s">
        <v>2940</v>
      </c>
      <c r="B1241" s="1">
        <v>45835</v>
      </c>
      <c r="C1241" t="s">
        <v>3694</v>
      </c>
      <c r="D1241" s="1">
        <v>45835</v>
      </c>
      <c r="E1241" t="s">
        <v>1536</v>
      </c>
      <c r="F1241" t="s">
        <v>1549</v>
      </c>
      <c r="G1241" s="1">
        <v>45834.714837962965</v>
      </c>
      <c r="H1241" t="s">
        <v>5068</v>
      </c>
    </row>
    <row r="1242" spans="1:8" x14ac:dyDescent="0.25">
      <c r="A1242" t="s">
        <v>2942</v>
      </c>
      <c r="B1242" s="1">
        <v>45835</v>
      </c>
      <c r="C1242" t="s">
        <v>3694</v>
      </c>
      <c r="D1242" s="1">
        <v>45835</v>
      </c>
      <c r="E1242" t="s">
        <v>1536</v>
      </c>
      <c r="F1242" t="s">
        <v>1549</v>
      </c>
      <c r="G1242" s="1">
        <v>45834.714837962965</v>
      </c>
      <c r="H1242" t="s">
        <v>5069</v>
      </c>
    </row>
    <row r="1243" spans="1:8" x14ac:dyDescent="0.25">
      <c r="A1243" t="s">
        <v>2943</v>
      </c>
      <c r="B1243" s="1">
        <v>45835</v>
      </c>
      <c r="C1243" t="s">
        <v>3694</v>
      </c>
      <c r="D1243" s="1">
        <v>45835</v>
      </c>
      <c r="E1243" t="s">
        <v>1536</v>
      </c>
      <c r="F1243" t="s">
        <v>1549</v>
      </c>
      <c r="G1243" s="1">
        <v>45834.714837962965</v>
      </c>
      <c r="H1243" t="s">
        <v>5070</v>
      </c>
    </row>
    <row r="1244" spans="1:8" x14ac:dyDescent="0.25">
      <c r="A1244" t="s">
        <v>2412</v>
      </c>
      <c r="B1244" s="1">
        <v>45835</v>
      </c>
      <c r="C1244" t="s">
        <v>3694</v>
      </c>
      <c r="D1244" s="1">
        <v>45835</v>
      </c>
      <c r="E1244" t="s">
        <v>1536</v>
      </c>
      <c r="F1244" t="s">
        <v>1550</v>
      </c>
      <c r="G1244" s="1">
        <v>45834.714837962965</v>
      </c>
      <c r="H1244" t="s">
        <v>5071</v>
      </c>
    </row>
    <row r="1245" spans="1:8" x14ac:dyDescent="0.25">
      <c r="A1245" t="s">
        <v>2414</v>
      </c>
      <c r="B1245" s="1">
        <v>45835</v>
      </c>
      <c r="C1245" t="s">
        <v>3694</v>
      </c>
      <c r="D1245" s="1">
        <v>45835</v>
      </c>
      <c r="E1245" t="s">
        <v>1536</v>
      </c>
      <c r="F1245" t="s">
        <v>1551</v>
      </c>
      <c r="G1245" s="1">
        <v>45834.714837962965</v>
      </c>
      <c r="H1245" t="s">
        <v>5072</v>
      </c>
    </row>
    <row r="1246" spans="1:8" x14ac:dyDescent="0.25">
      <c r="A1246" t="s">
        <v>3506</v>
      </c>
      <c r="B1246" s="1">
        <v>45835</v>
      </c>
      <c r="C1246" t="s">
        <v>3694</v>
      </c>
      <c r="D1246" s="1">
        <v>45835</v>
      </c>
      <c r="E1246" t="s">
        <v>1536</v>
      </c>
      <c r="F1246" t="s">
        <v>1552</v>
      </c>
      <c r="G1246" s="1">
        <v>45834.714837962965</v>
      </c>
      <c r="H1246" t="s">
        <v>5073</v>
      </c>
    </row>
    <row r="1247" spans="1:8" x14ac:dyDescent="0.25">
      <c r="A1247" t="s">
        <v>1899</v>
      </c>
      <c r="B1247" s="1">
        <v>45835</v>
      </c>
      <c r="C1247" t="s">
        <v>3694</v>
      </c>
      <c r="D1247" s="1">
        <v>45835</v>
      </c>
      <c r="E1247" t="s">
        <v>1536</v>
      </c>
      <c r="F1247" t="s">
        <v>1553</v>
      </c>
      <c r="G1247" s="1">
        <v>45834.714837962965</v>
      </c>
      <c r="H1247" t="s">
        <v>5074</v>
      </c>
    </row>
    <row r="1248" spans="1:8" x14ac:dyDescent="0.25">
      <c r="A1248" t="s">
        <v>1897</v>
      </c>
      <c r="B1248" s="1">
        <v>45835</v>
      </c>
      <c r="C1248" t="s">
        <v>3694</v>
      </c>
      <c r="D1248" s="1">
        <v>45835</v>
      </c>
      <c r="E1248" t="s">
        <v>1536</v>
      </c>
      <c r="F1248" t="s">
        <v>1553</v>
      </c>
      <c r="G1248" s="1">
        <v>45834.714837962965</v>
      </c>
      <c r="H1248" t="s">
        <v>5075</v>
      </c>
    </row>
    <row r="1249" spans="1:8" x14ac:dyDescent="0.25">
      <c r="A1249" t="s">
        <v>1902</v>
      </c>
      <c r="B1249" s="1">
        <v>45835</v>
      </c>
      <c r="C1249" t="s">
        <v>3694</v>
      </c>
      <c r="D1249" s="1">
        <v>45835</v>
      </c>
      <c r="E1249" t="s">
        <v>1536</v>
      </c>
      <c r="F1249" t="s">
        <v>1553</v>
      </c>
      <c r="G1249" s="1">
        <v>45834.714837962965</v>
      </c>
      <c r="H1249" t="s">
        <v>5076</v>
      </c>
    </row>
    <row r="1250" spans="1:8" x14ac:dyDescent="0.25">
      <c r="A1250" t="s">
        <v>1896</v>
      </c>
      <c r="B1250" s="1">
        <v>45835</v>
      </c>
      <c r="C1250" t="s">
        <v>3694</v>
      </c>
      <c r="D1250" s="1">
        <v>45835</v>
      </c>
      <c r="E1250" t="s">
        <v>1536</v>
      </c>
      <c r="F1250" t="s">
        <v>1553</v>
      </c>
      <c r="G1250" s="1">
        <v>45834.714837962965</v>
      </c>
      <c r="H1250" t="s">
        <v>5077</v>
      </c>
    </row>
    <row r="1251" spans="1:8" x14ac:dyDescent="0.25">
      <c r="A1251" t="s">
        <v>1898</v>
      </c>
      <c r="B1251" s="1">
        <v>45835</v>
      </c>
      <c r="C1251" t="s">
        <v>3694</v>
      </c>
      <c r="D1251" s="1">
        <v>45835</v>
      </c>
      <c r="E1251" t="s">
        <v>1536</v>
      </c>
      <c r="F1251" t="s">
        <v>1553</v>
      </c>
      <c r="G1251" s="1">
        <v>45834.714837962965</v>
      </c>
      <c r="H1251" t="s">
        <v>5078</v>
      </c>
    </row>
    <row r="1252" spans="1:8" x14ac:dyDescent="0.25">
      <c r="A1252" t="s">
        <v>2931</v>
      </c>
      <c r="B1252" s="1">
        <v>45835</v>
      </c>
      <c r="C1252" t="s">
        <v>3694</v>
      </c>
      <c r="D1252" s="1">
        <v>45835</v>
      </c>
      <c r="E1252" t="s">
        <v>1536</v>
      </c>
      <c r="F1252" t="s">
        <v>1554</v>
      </c>
      <c r="G1252" s="1">
        <v>45834.714837962965</v>
      </c>
      <c r="H1252" t="s">
        <v>5079</v>
      </c>
    </row>
    <row r="1253" spans="1:8" x14ac:dyDescent="0.25">
      <c r="A1253" t="s">
        <v>1901</v>
      </c>
      <c r="B1253" s="1">
        <v>45835</v>
      </c>
      <c r="C1253" t="s">
        <v>3694</v>
      </c>
      <c r="D1253" s="1">
        <v>45835</v>
      </c>
      <c r="E1253" t="s">
        <v>1536</v>
      </c>
      <c r="F1253" t="s">
        <v>1555</v>
      </c>
      <c r="G1253" s="1">
        <v>45834.714837962965</v>
      </c>
      <c r="H1253" t="s">
        <v>5080</v>
      </c>
    </row>
    <row r="1254" spans="1:8" x14ac:dyDescent="0.25">
      <c r="A1254" t="s">
        <v>3503</v>
      </c>
      <c r="B1254" s="1">
        <v>45835</v>
      </c>
      <c r="C1254" t="s">
        <v>3694</v>
      </c>
      <c r="D1254" s="1">
        <v>45835</v>
      </c>
      <c r="E1254" t="s">
        <v>1536</v>
      </c>
      <c r="F1254" t="s">
        <v>1556</v>
      </c>
      <c r="G1254" s="1">
        <v>45834.714837962965</v>
      </c>
      <c r="H1254" t="s">
        <v>5081</v>
      </c>
    </row>
    <row r="1255" spans="1:8" x14ac:dyDescent="0.25">
      <c r="A1255" t="s">
        <v>3504</v>
      </c>
      <c r="B1255" s="1">
        <v>45835</v>
      </c>
      <c r="C1255" t="s">
        <v>3694</v>
      </c>
      <c r="D1255" s="1">
        <v>45835</v>
      </c>
      <c r="E1255" t="s">
        <v>1536</v>
      </c>
      <c r="F1255" t="s">
        <v>1556</v>
      </c>
      <c r="G1255" s="1">
        <v>45834.714837962965</v>
      </c>
      <c r="H1255" t="s">
        <v>5082</v>
      </c>
    </row>
    <row r="1256" spans="1:8" x14ac:dyDescent="0.25">
      <c r="A1256" t="s">
        <v>1884</v>
      </c>
      <c r="B1256" s="1">
        <v>45835</v>
      </c>
      <c r="C1256" t="s">
        <v>3694</v>
      </c>
      <c r="D1256" s="1">
        <v>45835</v>
      </c>
      <c r="E1256" t="s">
        <v>1536</v>
      </c>
      <c r="F1256" t="s">
        <v>1557</v>
      </c>
      <c r="G1256" s="1">
        <v>45834.714837962965</v>
      </c>
      <c r="H1256" t="s">
        <v>5083</v>
      </c>
    </row>
    <row r="1257" spans="1:8" x14ac:dyDescent="0.25">
      <c r="A1257" t="s">
        <v>4107</v>
      </c>
      <c r="B1257" s="1">
        <v>45835</v>
      </c>
      <c r="C1257" t="s">
        <v>3694</v>
      </c>
      <c r="D1257" s="1">
        <v>45835</v>
      </c>
      <c r="E1257" t="s">
        <v>1536</v>
      </c>
      <c r="F1257" t="s">
        <v>1558</v>
      </c>
      <c r="G1257" s="1">
        <v>45834.714837962965</v>
      </c>
      <c r="H1257" t="s">
        <v>5084</v>
      </c>
    </row>
    <row r="1258" spans="1:8" x14ac:dyDescent="0.25">
      <c r="A1258" t="s">
        <v>2954</v>
      </c>
      <c r="B1258" s="1">
        <v>45835</v>
      </c>
      <c r="C1258" t="s">
        <v>3694</v>
      </c>
      <c r="D1258" s="1">
        <v>45835</v>
      </c>
      <c r="E1258" t="s">
        <v>1536</v>
      </c>
      <c r="F1258" t="s">
        <v>1559</v>
      </c>
      <c r="G1258" s="1">
        <v>45834.714837962965</v>
      </c>
      <c r="H1258" t="s">
        <v>5085</v>
      </c>
    </row>
    <row r="1259" spans="1:8" x14ac:dyDescent="0.25">
      <c r="A1259" t="s">
        <v>1868</v>
      </c>
      <c r="B1259" s="1">
        <v>45835</v>
      </c>
      <c r="C1259" t="s">
        <v>3694</v>
      </c>
      <c r="D1259" s="1">
        <v>45835</v>
      </c>
      <c r="E1259" t="s">
        <v>1536</v>
      </c>
      <c r="F1259" t="s">
        <v>1560</v>
      </c>
      <c r="G1259" s="1">
        <v>45834.714837962965</v>
      </c>
      <c r="H1259" t="s">
        <v>5086</v>
      </c>
    </row>
    <row r="1260" spans="1:8" x14ac:dyDescent="0.25">
      <c r="A1260" t="s">
        <v>3502</v>
      </c>
      <c r="B1260" s="1">
        <v>45835</v>
      </c>
      <c r="C1260" t="s">
        <v>3694</v>
      </c>
      <c r="D1260" s="1">
        <v>45835</v>
      </c>
      <c r="E1260" t="s">
        <v>1536</v>
      </c>
      <c r="F1260" t="s">
        <v>1561</v>
      </c>
      <c r="G1260" s="1">
        <v>45834.714837962965</v>
      </c>
      <c r="H1260" t="s">
        <v>5087</v>
      </c>
    </row>
    <row r="1261" spans="1:8" x14ac:dyDescent="0.25">
      <c r="A1261" t="s">
        <v>3501</v>
      </c>
      <c r="B1261" s="1">
        <v>45835</v>
      </c>
      <c r="C1261" t="s">
        <v>3694</v>
      </c>
      <c r="D1261" s="1">
        <v>45835</v>
      </c>
      <c r="E1261" t="s">
        <v>1536</v>
      </c>
      <c r="F1261" t="s">
        <v>1561</v>
      </c>
      <c r="G1261" s="1">
        <v>45834.714837962965</v>
      </c>
      <c r="H1261" t="s">
        <v>5088</v>
      </c>
    </row>
    <row r="1262" spans="1:8" x14ac:dyDescent="0.25">
      <c r="A1262" t="s">
        <v>3505</v>
      </c>
      <c r="B1262" s="1">
        <v>45835</v>
      </c>
      <c r="C1262" t="s">
        <v>3694</v>
      </c>
      <c r="D1262" s="1">
        <v>45835</v>
      </c>
      <c r="E1262" t="s">
        <v>1536</v>
      </c>
      <c r="F1262" t="s">
        <v>1561</v>
      </c>
      <c r="G1262" s="1">
        <v>45834.714837962965</v>
      </c>
      <c r="H1262" t="s">
        <v>5089</v>
      </c>
    </row>
    <row r="1263" spans="1:8" x14ac:dyDescent="0.25">
      <c r="A1263" t="s">
        <v>3507</v>
      </c>
      <c r="B1263" s="1">
        <v>45835</v>
      </c>
      <c r="C1263" t="s">
        <v>3694</v>
      </c>
      <c r="D1263" s="1">
        <v>45835</v>
      </c>
      <c r="E1263" t="s">
        <v>1536</v>
      </c>
      <c r="F1263" t="s">
        <v>1561</v>
      </c>
      <c r="G1263" s="1">
        <v>45834.714837962965</v>
      </c>
      <c r="H1263" t="s">
        <v>5090</v>
      </c>
    </row>
    <row r="1264" spans="1:8" x14ac:dyDescent="0.25">
      <c r="A1264" t="s">
        <v>3508</v>
      </c>
      <c r="B1264" s="1">
        <v>45835</v>
      </c>
      <c r="C1264" t="s">
        <v>3694</v>
      </c>
      <c r="D1264" s="1">
        <v>45835</v>
      </c>
      <c r="E1264" t="s">
        <v>1536</v>
      </c>
      <c r="F1264" t="s">
        <v>1561</v>
      </c>
      <c r="G1264" s="1">
        <v>45834.714837962965</v>
      </c>
      <c r="H1264" t="s">
        <v>5091</v>
      </c>
    </row>
    <row r="1265" spans="1:8" x14ac:dyDescent="0.25">
      <c r="A1265" t="s">
        <v>3509</v>
      </c>
      <c r="B1265" s="1">
        <v>45835</v>
      </c>
      <c r="C1265" t="s">
        <v>3694</v>
      </c>
      <c r="D1265" s="1">
        <v>45835</v>
      </c>
      <c r="E1265" t="s">
        <v>1536</v>
      </c>
      <c r="F1265" t="s">
        <v>1561</v>
      </c>
      <c r="G1265" s="1">
        <v>45834.714837962965</v>
      </c>
      <c r="H1265" t="s">
        <v>5092</v>
      </c>
    </row>
    <row r="1266" spans="1:8" x14ac:dyDescent="0.25">
      <c r="A1266" t="s">
        <v>4108</v>
      </c>
      <c r="B1266" s="1">
        <v>45835</v>
      </c>
      <c r="C1266" t="s">
        <v>3694</v>
      </c>
      <c r="D1266" s="1">
        <v>45835</v>
      </c>
      <c r="E1266" t="s">
        <v>1536</v>
      </c>
      <c r="F1266" t="s">
        <v>1561</v>
      </c>
      <c r="G1266" s="1">
        <v>45834.714837962965</v>
      </c>
      <c r="H1266" t="s">
        <v>5093</v>
      </c>
    </row>
    <row r="1267" spans="1:8" x14ac:dyDescent="0.25">
      <c r="A1267" t="s">
        <v>2928</v>
      </c>
      <c r="B1267" s="1">
        <v>45835</v>
      </c>
      <c r="C1267" t="s">
        <v>3694</v>
      </c>
      <c r="D1267" s="1">
        <v>45835</v>
      </c>
      <c r="E1267" t="s">
        <v>1536</v>
      </c>
      <c r="F1267" t="s">
        <v>1562</v>
      </c>
      <c r="G1267" s="1">
        <v>45834.714837962965</v>
      </c>
      <c r="H1267" t="s">
        <v>5094</v>
      </c>
    </row>
    <row r="1268" spans="1:8" x14ac:dyDescent="0.25">
      <c r="A1268" t="s">
        <v>2465</v>
      </c>
      <c r="B1268" s="1">
        <v>45835</v>
      </c>
      <c r="C1268" t="s">
        <v>3694</v>
      </c>
      <c r="D1268" s="1">
        <v>45835</v>
      </c>
      <c r="E1268" t="s">
        <v>1536</v>
      </c>
      <c r="F1268" t="s">
        <v>1562</v>
      </c>
      <c r="G1268" s="1">
        <v>45834.714837962965</v>
      </c>
      <c r="H1268" t="s">
        <v>5095</v>
      </c>
    </row>
    <row r="1269" spans="1:8" x14ac:dyDescent="0.25">
      <c r="A1269" t="s">
        <v>2946</v>
      </c>
      <c r="B1269" s="1">
        <v>45835</v>
      </c>
      <c r="C1269" t="s">
        <v>3694</v>
      </c>
      <c r="D1269" s="1">
        <v>45835</v>
      </c>
      <c r="E1269" t="s">
        <v>1536</v>
      </c>
      <c r="F1269" t="s">
        <v>1562</v>
      </c>
      <c r="G1269" s="1">
        <v>45834.714837962965</v>
      </c>
      <c r="H1269" t="s">
        <v>5096</v>
      </c>
    </row>
    <row r="1270" spans="1:8" x14ac:dyDescent="0.25">
      <c r="A1270" t="s">
        <v>2952</v>
      </c>
      <c r="B1270" s="1">
        <v>45835</v>
      </c>
      <c r="C1270" t="s">
        <v>3694</v>
      </c>
      <c r="D1270" s="1">
        <v>45835</v>
      </c>
      <c r="E1270" t="s">
        <v>1536</v>
      </c>
      <c r="F1270" t="s">
        <v>1563</v>
      </c>
      <c r="G1270" s="1">
        <v>45834.714837962965</v>
      </c>
      <c r="H1270" t="s">
        <v>5097</v>
      </c>
    </row>
    <row r="1271" spans="1:8" x14ac:dyDescent="0.25">
      <c r="A1271" t="s">
        <v>2921</v>
      </c>
      <c r="B1271" s="1">
        <v>45835</v>
      </c>
      <c r="C1271" t="s">
        <v>3694</v>
      </c>
      <c r="D1271" s="1">
        <v>45835</v>
      </c>
      <c r="E1271" t="s">
        <v>1536</v>
      </c>
      <c r="F1271" t="s">
        <v>1564</v>
      </c>
      <c r="G1271" s="1">
        <v>45834.714837962965</v>
      </c>
      <c r="H1271" t="s">
        <v>5098</v>
      </c>
    </row>
    <row r="1272" spans="1:8" x14ac:dyDescent="0.25">
      <c r="A1272" t="s">
        <v>2467</v>
      </c>
      <c r="B1272" s="1">
        <v>45835</v>
      </c>
      <c r="C1272" t="s">
        <v>3694</v>
      </c>
      <c r="D1272" s="1">
        <v>45835</v>
      </c>
      <c r="E1272" t="s">
        <v>1536</v>
      </c>
      <c r="F1272" t="s">
        <v>1565</v>
      </c>
      <c r="G1272" s="1">
        <v>45834.714837962965</v>
      </c>
      <c r="H1272" t="s">
        <v>5099</v>
      </c>
    </row>
    <row r="1273" spans="1:8" x14ac:dyDescent="0.25">
      <c r="A1273" t="s">
        <v>2941</v>
      </c>
      <c r="B1273" s="1">
        <v>45835</v>
      </c>
      <c r="C1273" t="s">
        <v>3694</v>
      </c>
      <c r="D1273" s="1">
        <v>45835</v>
      </c>
      <c r="E1273" t="s">
        <v>1536</v>
      </c>
      <c r="F1273" t="s">
        <v>1565</v>
      </c>
      <c r="G1273" s="1">
        <v>45834.714837962965</v>
      </c>
      <c r="H1273" t="s">
        <v>5100</v>
      </c>
    </row>
    <row r="1274" spans="1:8" x14ac:dyDescent="0.25">
      <c r="A1274" t="s">
        <v>2939</v>
      </c>
      <c r="B1274" s="1">
        <v>45835</v>
      </c>
      <c r="C1274" t="s">
        <v>3694</v>
      </c>
      <c r="D1274" s="1">
        <v>45835</v>
      </c>
      <c r="E1274" t="s">
        <v>1536</v>
      </c>
      <c r="F1274" t="s">
        <v>1565</v>
      </c>
      <c r="G1274" s="1">
        <v>45834.714837962965</v>
      </c>
      <c r="H1274" t="s">
        <v>5101</v>
      </c>
    </row>
    <row r="1275" spans="1:8" x14ac:dyDescent="0.25">
      <c r="A1275" t="s">
        <v>2938</v>
      </c>
      <c r="B1275" s="1">
        <v>45835</v>
      </c>
      <c r="C1275" t="s">
        <v>3694</v>
      </c>
      <c r="D1275" s="1">
        <v>45835</v>
      </c>
      <c r="E1275" t="s">
        <v>1536</v>
      </c>
      <c r="F1275" t="s">
        <v>1565</v>
      </c>
      <c r="G1275" s="1">
        <v>45834.714837962965</v>
      </c>
      <c r="H1275" t="s">
        <v>5102</v>
      </c>
    </row>
    <row r="1276" spans="1:8" x14ac:dyDescent="0.25">
      <c r="A1276" t="s">
        <v>2922</v>
      </c>
      <c r="B1276" s="1">
        <v>45835</v>
      </c>
      <c r="C1276" t="s">
        <v>3694</v>
      </c>
      <c r="D1276" s="1">
        <v>45835</v>
      </c>
      <c r="E1276" t="s">
        <v>1536</v>
      </c>
      <c r="F1276" t="s">
        <v>1565</v>
      </c>
      <c r="G1276" s="1">
        <v>45834.714837962965</v>
      </c>
      <c r="H1276" t="s">
        <v>5103</v>
      </c>
    </row>
    <row r="1277" spans="1:8" x14ac:dyDescent="0.25">
      <c r="A1277" t="s">
        <v>2936</v>
      </c>
      <c r="B1277" s="1">
        <v>45835</v>
      </c>
      <c r="C1277" t="s">
        <v>3694</v>
      </c>
      <c r="D1277" s="1">
        <v>45835</v>
      </c>
      <c r="E1277" t="s">
        <v>1536</v>
      </c>
      <c r="F1277" t="s">
        <v>1565</v>
      </c>
      <c r="G1277" s="1">
        <v>45834.714837962965</v>
      </c>
      <c r="H1277" t="s">
        <v>5104</v>
      </c>
    </row>
    <row r="1278" spans="1:8" x14ac:dyDescent="0.25">
      <c r="A1278" t="s">
        <v>2947</v>
      </c>
      <c r="B1278" s="1">
        <v>45835</v>
      </c>
      <c r="C1278" t="s">
        <v>3694</v>
      </c>
      <c r="D1278" s="1">
        <v>45835</v>
      </c>
      <c r="E1278" t="s">
        <v>1536</v>
      </c>
      <c r="F1278" t="s">
        <v>1565</v>
      </c>
      <c r="G1278" s="1">
        <v>45834.714837962965</v>
      </c>
      <c r="H1278" t="s">
        <v>5105</v>
      </c>
    </row>
    <row r="1279" spans="1:8" x14ac:dyDescent="0.25">
      <c r="A1279" t="s">
        <v>2923</v>
      </c>
      <c r="B1279" s="1">
        <v>45835</v>
      </c>
      <c r="C1279" t="s">
        <v>3694</v>
      </c>
      <c r="D1279" s="1">
        <v>45835</v>
      </c>
      <c r="E1279" t="s">
        <v>1536</v>
      </c>
      <c r="F1279" t="s">
        <v>1565</v>
      </c>
      <c r="G1279" s="1">
        <v>45834.714837962965</v>
      </c>
      <c r="H1279" t="s">
        <v>5106</v>
      </c>
    </row>
    <row r="1280" spans="1:8" x14ac:dyDescent="0.25">
      <c r="A1280" t="s">
        <v>2933</v>
      </c>
      <c r="B1280" s="1">
        <v>45835</v>
      </c>
      <c r="C1280" t="s">
        <v>3694</v>
      </c>
      <c r="D1280" s="1">
        <v>45835</v>
      </c>
      <c r="E1280" t="s">
        <v>1536</v>
      </c>
      <c r="F1280" t="s">
        <v>1565</v>
      </c>
      <c r="G1280" s="1">
        <v>45834.714837962965</v>
      </c>
      <c r="H1280" t="s">
        <v>5107</v>
      </c>
    </row>
    <row r="1281" spans="1:8" x14ac:dyDescent="0.25">
      <c r="A1281" t="s">
        <v>2932</v>
      </c>
      <c r="B1281" s="1">
        <v>45835</v>
      </c>
      <c r="C1281" t="s">
        <v>3694</v>
      </c>
      <c r="D1281" s="1">
        <v>45835</v>
      </c>
      <c r="E1281" t="s">
        <v>1536</v>
      </c>
      <c r="F1281" t="s">
        <v>1565</v>
      </c>
      <c r="G1281" s="1">
        <v>45834.714837962965</v>
      </c>
      <c r="H1281" t="s">
        <v>5108</v>
      </c>
    </row>
    <row r="1282" spans="1:8" x14ac:dyDescent="0.25">
      <c r="A1282" t="s">
        <v>2929</v>
      </c>
      <c r="B1282" s="1">
        <v>45835</v>
      </c>
      <c r="C1282" t="s">
        <v>3694</v>
      </c>
      <c r="D1282" s="1">
        <v>45835</v>
      </c>
      <c r="E1282" t="s">
        <v>1536</v>
      </c>
      <c r="F1282" t="s">
        <v>1565</v>
      </c>
      <c r="G1282" s="1">
        <v>45834.714837962965</v>
      </c>
      <c r="H1282" t="s">
        <v>5109</v>
      </c>
    </row>
    <row r="1283" spans="1:8" x14ac:dyDescent="0.25">
      <c r="A1283" t="s">
        <v>2000</v>
      </c>
      <c r="B1283" s="1">
        <v>45835</v>
      </c>
      <c r="C1283" t="s">
        <v>3694</v>
      </c>
      <c r="D1283" s="1">
        <v>45835</v>
      </c>
      <c r="E1283" t="s">
        <v>1536</v>
      </c>
      <c r="F1283" t="s">
        <v>1566</v>
      </c>
      <c r="G1283" s="1">
        <v>45834.714837962965</v>
      </c>
      <c r="H1283" t="s">
        <v>5110</v>
      </c>
    </row>
    <row r="1284" spans="1:8" x14ac:dyDescent="0.25">
      <c r="A1284" t="s">
        <v>2950</v>
      </c>
      <c r="B1284" s="1">
        <v>45835</v>
      </c>
      <c r="C1284" t="s">
        <v>3694</v>
      </c>
      <c r="D1284" s="1">
        <v>45835</v>
      </c>
      <c r="E1284" t="s">
        <v>1536</v>
      </c>
      <c r="F1284" t="s">
        <v>1567</v>
      </c>
      <c r="G1284" s="1">
        <v>45834.714837962965</v>
      </c>
      <c r="H1284" t="s">
        <v>5111</v>
      </c>
    </row>
    <row r="1285" spans="1:8" x14ac:dyDescent="0.25">
      <c r="A1285" t="s">
        <v>1855</v>
      </c>
      <c r="B1285" s="1">
        <v>45835</v>
      </c>
      <c r="C1285" t="s">
        <v>3694</v>
      </c>
      <c r="D1285" s="1">
        <v>45835</v>
      </c>
      <c r="E1285" t="s">
        <v>1536</v>
      </c>
      <c r="F1285" t="s">
        <v>1568</v>
      </c>
      <c r="G1285" s="1">
        <v>45834.714837962965</v>
      </c>
      <c r="H1285" t="s">
        <v>5112</v>
      </c>
    </row>
    <row r="1286" spans="1:8" x14ac:dyDescent="0.25">
      <c r="A1286" t="s">
        <v>2132</v>
      </c>
      <c r="B1286" s="1">
        <v>45835</v>
      </c>
      <c r="C1286" t="s">
        <v>3694</v>
      </c>
      <c r="D1286" s="1">
        <v>45835</v>
      </c>
      <c r="E1286" t="s">
        <v>1536</v>
      </c>
      <c r="F1286" t="s">
        <v>1569</v>
      </c>
      <c r="G1286" s="1">
        <v>45834.714837962965</v>
      </c>
      <c r="H1286" t="s">
        <v>5113</v>
      </c>
    </row>
    <row r="1287" spans="1:8" x14ac:dyDescent="0.25">
      <c r="A1287" t="s">
        <v>1256</v>
      </c>
      <c r="B1287" s="1">
        <v>45835</v>
      </c>
      <c r="C1287" t="s">
        <v>3694</v>
      </c>
      <c r="D1287" s="1">
        <v>45835</v>
      </c>
      <c r="E1287" t="s">
        <v>1536</v>
      </c>
      <c r="F1287" t="s">
        <v>1570</v>
      </c>
      <c r="G1287" s="1">
        <v>45834.714837962965</v>
      </c>
      <c r="H1287" t="s">
        <v>5114</v>
      </c>
    </row>
    <row r="1288" spans="1:8" x14ac:dyDescent="0.25">
      <c r="A1288" t="s">
        <v>1802</v>
      </c>
      <c r="B1288" s="1">
        <v>45835</v>
      </c>
      <c r="C1288" t="s">
        <v>3694</v>
      </c>
      <c r="D1288" s="1">
        <v>45835</v>
      </c>
      <c r="E1288" t="s">
        <v>1536</v>
      </c>
      <c r="F1288" t="s">
        <v>1571</v>
      </c>
      <c r="G1288" s="1">
        <v>45834.714837962965</v>
      </c>
      <c r="H1288" t="s">
        <v>5115</v>
      </c>
    </row>
    <row r="1289" spans="1:8" x14ac:dyDescent="0.25">
      <c r="A1289" t="s">
        <v>1801</v>
      </c>
      <c r="B1289" s="1">
        <v>45835</v>
      </c>
      <c r="C1289" t="s">
        <v>3694</v>
      </c>
      <c r="D1289" s="1">
        <v>45835</v>
      </c>
      <c r="E1289" t="s">
        <v>1536</v>
      </c>
      <c r="F1289" t="s">
        <v>1571</v>
      </c>
      <c r="G1289" s="1">
        <v>45834.714837962965</v>
      </c>
      <c r="H1289" t="s">
        <v>5116</v>
      </c>
    </row>
    <row r="1290" spans="1:8" x14ac:dyDescent="0.25">
      <c r="A1290" t="s">
        <v>1803</v>
      </c>
      <c r="B1290" s="1">
        <v>45835</v>
      </c>
      <c r="C1290" t="s">
        <v>3694</v>
      </c>
      <c r="D1290" s="1">
        <v>45835</v>
      </c>
      <c r="E1290" t="s">
        <v>1536</v>
      </c>
      <c r="F1290" t="s">
        <v>1571</v>
      </c>
      <c r="G1290" s="1">
        <v>45834.714837962965</v>
      </c>
      <c r="H1290" t="s">
        <v>5117</v>
      </c>
    </row>
    <row r="1291" spans="1:8" x14ac:dyDescent="0.25">
      <c r="A1291" t="s">
        <v>1800</v>
      </c>
      <c r="B1291" s="1">
        <v>45835</v>
      </c>
      <c r="C1291" t="s">
        <v>3694</v>
      </c>
      <c r="D1291" s="1">
        <v>45835</v>
      </c>
      <c r="E1291" t="s">
        <v>1536</v>
      </c>
      <c r="F1291" t="s">
        <v>1571</v>
      </c>
      <c r="G1291" s="1">
        <v>45834.714837962965</v>
      </c>
      <c r="H1291" t="s">
        <v>5118</v>
      </c>
    </row>
    <row r="1292" spans="1:8" x14ac:dyDescent="0.25">
      <c r="A1292" t="s">
        <v>1804</v>
      </c>
      <c r="B1292" s="1">
        <v>45835</v>
      </c>
      <c r="C1292" t="s">
        <v>3694</v>
      </c>
      <c r="D1292" s="1">
        <v>45835</v>
      </c>
      <c r="E1292" t="s">
        <v>1536</v>
      </c>
      <c r="F1292" t="s">
        <v>1571</v>
      </c>
      <c r="G1292" s="1">
        <v>45834.714837962965</v>
      </c>
      <c r="H1292" t="s">
        <v>5119</v>
      </c>
    </row>
    <row r="1293" spans="1:8" x14ac:dyDescent="0.25">
      <c r="A1293" t="s">
        <v>1799</v>
      </c>
      <c r="B1293" s="1">
        <v>45835</v>
      </c>
      <c r="C1293" t="s">
        <v>3694</v>
      </c>
      <c r="D1293" s="1">
        <v>45835</v>
      </c>
      <c r="E1293" t="s">
        <v>1536</v>
      </c>
      <c r="F1293" t="s">
        <v>1571</v>
      </c>
      <c r="G1293" s="1">
        <v>45834.714837962965</v>
      </c>
      <c r="H1293" t="s">
        <v>5120</v>
      </c>
    </row>
    <row r="1294" spans="1:8" x14ac:dyDescent="0.25">
      <c r="A1294" t="s">
        <v>1798</v>
      </c>
      <c r="B1294" s="1">
        <v>45835</v>
      </c>
      <c r="C1294" t="s">
        <v>3694</v>
      </c>
      <c r="D1294" s="1">
        <v>45835</v>
      </c>
      <c r="E1294" t="s">
        <v>1536</v>
      </c>
      <c r="F1294" t="s">
        <v>1571</v>
      </c>
      <c r="G1294" s="1">
        <v>45834.714837962965</v>
      </c>
      <c r="H1294" t="s">
        <v>5121</v>
      </c>
    </row>
    <row r="1295" spans="1:8" x14ac:dyDescent="0.25">
      <c r="A1295" t="s">
        <v>1797</v>
      </c>
      <c r="B1295" s="1">
        <v>45835</v>
      </c>
      <c r="C1295" t="s">
        <v>3694</v>
      </c>
      <c r="D1295" s="1">
        <v>45835</v>
      </c>
      <c r="E1295" t="s">
        <v>1536</v>
      </c>
      <c r="F1295" t="s">
        <v>1571</v>
      </c>
      <c r="G1295" s="1">
        <v>45834.714837962965</v>
      </c>
      <c r="H1295" t="s">
        <v>5122</v>
      </c>
    </row>
    <row r="1296" spans="1:8" x14ac:dyDescent="0.25">
      <c r="A1296" t="s">
        <v>1795</v>
      </c>
      <c r="B1296" s="1">
        <v>45835</v>
      </c>
      <c r="C1296" t="s">
        <v>3694</v>
      </c>
      <c r="D1296" s="1">
        <v>45835</v>
      </c>
      <c r="E1296" t="s">
        <v>1536</v>
      </c>
      <c r="F1296" t="s">
        <v>1571</v>
      </c>
      <c r="G1296" s="1">
        <v>45834.714837962965</v>
      </c>
      <c r="H1296" t="s">
        <v>5123</v>
      </c>
    </row>
    <row r="1297" spans="1:8" x14ac:dyDescent="0.25">
      <c r="A1297" t="s">
        <v>1253</v>
      </c>
      <c r="B1297" s="1">
        <v>45835</v>
      </c>
      <c r="C1297" t="s">
        <v>3694</v>
      </c>
      <c r="D1297" s="1">
        <v>45835</v>
      </c>
      <c r="E1297" t="s">
        <v>1536</v>
      </c>
      <c r="F1297" t="s">
        <v>1572</v>
      </c>
      <c r="G1297" s="1">
        <v>45834.714837962965</v>
      </c>
      <c r="H1297" t="s">
        <v>5124</v>
      </c>
    </row>
    <row r="1298" spans="1:8" x14ac:dyDescent="0.25">
      <c r="A1298" t="s">
        <v>1252</v>
      </c>
      <c r="B1298" s="1">
        <v>45835</v>
      </c>
      <c r="C1298" t="s">
        <v>3694</v>
      </c>
      <c r="D1298" s="1">
        <v>45835</v>
      </c>
      <c r="E1298" t="s">
        <v>1536</v>
      </c>
      <c r="F1298" t="s">
        <v>1572</v>
      </c>
      <c r="G1298" s="1">
        <v>45834.714837962965</v>
      </c>
      <c r="H1298" t="s">
        <v>5125</v>
      </c>
    </row>
    <row r="1299" spans="1:8" x14ac:dyDescent="0.25">
      <c r="A1299" t="s">
        <v>1251</v>
      </c>
      <c r="B1299" s="1">
        <v>45835</v>
      </c>
      <c r="C1299" t="s">
        <v>3694</v>
      </c>
      <c r="D1299" s="1">
        <v>45835</v>
      </c>
      <c r="E1299" t="s">
        <v>1536</v>
      </c>
      <c r="F1299" t="s">
        <v>1572</v>
      </c>
      <c r="G1299" s="1">
        <v>45834.714837962965</v>
      </c>
      <c r="H1299" t="s">
        <v>5126</v>
      </c>
    </row>
    <row r="1300" spans="1:8" x14ac:dyDescent="0.25">
      <c r="A1300" t="s">
        <v>2134</v>
      </c>
      <c r="B1300" s="1">
        <v>45835</v>
      </c>
      <c r="C1300" t="s">
        <v>3694</v>
      </c>
      <c r="D1300" s="1">
        <v>45835</v>
      </c>
      <c r="E1300" t="s">
        <v>1536</v>
      </c>
      <c r="F1300" t="s">
        <v>1573</v>
      </c>
      <c r="G1300" s="1">
        <v>45834.714837962965</v>
      </c>
      <c r="H1300" t="s">
        <v>5127</v>
      </c>
    </row>
    <row r="1301" spans="1:8" x14ac:dyDescent="0.25">
      <c r="A1301" t="s">
        <v>2918</v>
      </c>
      <c r="B1301" s="1">
        <v>45835</v>
      </c>
      <c r="C1301" t="s">
        <v>3694</v>
      </c>
      <c r="D1301" s="1">
        <v>45835</v>
      </c>
      <c r="E1301" t="s">
        <v>1536</v>
      </c>
      <c r="F1301" t="s">
        <v>1574</v>
      </c>
      <c r="G1301" s="1">
        <v>45834.714837962965</v>
      </c>
      <c r="H1301" t="s">
        <v>5128</v>
      </c>
    </row>
    <row r="1302" spans="1:8" x14ac:dyDescent="0.25">
      <c r="A1302" t="s">
        <v>2920</v>
      </c>
      <c r="B1302" s="1">
        <v>45835</v>
      </c>
      <c r="C1302" t="s">
        <v>3694</v>
      </c>
      <c r="D1302" s="1">
        <v>45835</v>
      </c>
      <c r="E1302" t="s">
        <v>1536</v>
      </c>
      <c r="F1302" t="s">
        <v>1574</v>
      </c>
      <c r="G1302" s="1">
        <v>45834.714837962965</v>
      </c>
      <c r="H1302" t="s">
        <v>5129</v>
      </c>
    </row>
    <row r="1303" spans="1:8" x14ac:dyDescent="0.25">
      <c r="A1303" t="s">
        <v>2945</v>
      </c>
      <c r="B1303" s="1">
        <v>45835</v>
      </c>
      <c r="C1303" t="s">
        <v>3694</v>
      </c>
      <c r="D1303" s="1">
        <v>45835</v>
      </c>
      <c r="E1303" t="s">
        <v>1536</v>
      </c>
      <c r="F1303" t="s">
        <v>1574</v>
      </c>
      <c r="G1303" s="1">
        <v>45834.714837962965</v>
      </c>
      <c r="H1303" t="s">
        <v>5130</v>
      </c>
    </row>
    <row r="1304" spans="1:8" x14ac:dyDescent="0.25">
      <c r="A1304" t="s">
        <v>2948</v>
      </c>
      <c r="B1304" s="1">
        <v>45835</v>
      </c>
      <c r="C1304" t="s">
        <v>3694</v>
      </c>
      <c r="D1304" s="1">
        <v>45835</v>
      </c>
      <c r="E1304" t="s">
        <v>1536</v>
      </c>
      <c r="F1304" t="s">
        <v>1575</v>
      </c>
      <c r="G1304" s="1">
        <v>45834.714837962965</v>
      </c>
      <c r="H1304" t="s">
        <v>5131</v>
      </c>
    </row>
    <row r="1305" spans="1:8" x14ac:dyDescent="0.25">
      <c r="A1305" t="s">
        <v>2949</v>
      </c>
      <c r="B1305" s="1">
        <v>45835</v>
      </c>
      <c r="C1305" t="s">
        <v>3694</v>
      </c>
      <c r="D1305" s="1">
        <v>45835</v>
      </c>
      <c r="E1305" t="s">
        <v>1536</v>
      </c>
      <c r="F1305" t="s">
        <v>1575</v>
      </c>
      <c r="G1305" s="1">
        <v>45834.714837962965</v>
      </c>
      <c r="H1305" t="s">
        <v>5132</v>
      </c>
    </row>
    <row r="1306" spans="1:8" x14ac:dyDescent="0.25">
      <c r="A1306" t="s">
        <v>2472</v>
      </c>
      <c r="B1306" s="1">
        <v>45835</v>
      </c>
      <c r="C1306" t="s">
        <v>3694</v>
      </c>
      <c r="D1306" s="1">
        <v>45835</v>
      </c>
      <c r="E1306" t="s">
        <v>1536</v>
      </c>
      <c r="F1306" t="s">
        <v>1575</v>
      </c>
      <c r="G1306" s="1">
        <v>45834.714837962965</v>
      </c>
      <c r="H1306" t="s">
        <v>5133</v>
      </c>
    </row>
    <row r="1307" spans="1:8" x14ac:dyDescent="0.25">
      <c r="A1307" t="s">
        <v>2924</v>
      </c>
      <c r="B1307" s="1">
        <v>45835</v>
      </c>
      <c r="C1307" t="s">
        <v>3694</v>
      </c>
      <c r="D1307" s="1">
        <v>45835</v>
      </c>
      <c r="E1307" t="s">
        <v>1536</v>
      </c>
      <c r="F1307" t="s">
        <v>1575</v>
      </c>
      <c r="G1307" s="1">
        <v>45834.714837962965</v>
      </c>
      <c r="H1307" t="s">
        <v>5134</v>
      </c>
    </row>
    <row r="1308" spans="1:8" x14ac:dyDescent="0.25">
      <c r="A1308" t="s">
        <v>2951</v>
      </c>
      <c r="B1308" s="1">
        <v>45835</v>
      </c>
      <c r="C1308" t="s">
        <v>3694</v>
      </c>
      <c r="D1308" s="1">
        <v>45835</v>
      </c>
      <c r="E1308" t="s">
        <v>1536</v>
      </c>
      <c r="F1308" t="s">
        <v>1575</v>
      </c>
      <c r="G1308" s="1">
        <v>45834.714837962965</v>
      </c>
      <c r="H1308" t="s">
        <v>5135</v>
      </c>
    </row>
    <row r="1309" spans="1:8" x14ac:dyDescent="0.25">
      <c r="A1309" t="s">
        <v>2926</v>
      </c>
      <c r="B1309" s="1">
        <v>45835</v>
      </c>
      <c r="C1309" t="s">
        <v>3694</v>
      </c>
      <c r="D1309" s="1">
        <v>45835</v>
      </c>
      <c r="E1309" t="s">
        <v>1536</v>
      </c>
      <c r="F1309" t="s">
        <v>1575</v>
      </c>
      <c r="G1309" s="1">
        <v>45834.714837962965</v>
      </c>
      <c r="H1309" t="s">
        <v>5136</v>
      </c>
    </row>
    <row r="1310" spans="1:8" x14ac:dyDescent="0.25">
      <c r="A1310" t="s">
        <v>2709</v>
      </c>
      <c r="B1310" s="1">
        <v>45835</v>
      </c>
      <c r="C1310" t="s">
        <v>3694</v>
      </c>
      <c r="D1310" s="1">
        <v>45835</v>
      </c>
      <c r="E1310" t="s">
        <v>1536</v>
      </c>
      <c r="F1310" t="s">
        <v>1576</v>
      </c>
      <c r="G1310" s="1">
        <v>45834.714837962965</v>
      </c>
      <c r="H1310" t="s">
        <v>5137</v>
      </c>
    </row>
    <row r="1311" spans="1:8" x14ac:dyDescent="0.25">
      <c r="A1311" t="s">
        <v>2719</v>
      </c>
      <c r="B1311" s="1">
        <v>45835</v>
      </c>
      <c r="C1311" t="s">
        <v>3694</v>
      </c>
      <c r="D1311" s="1">
        <v>45835</v>
      </c>
      <c r="E1311" t="s">
        <v>1536</v>
      </c>
      <c r="F1311" t="s">
        <v>1576</v>
      </c>
      <c r="G1311" s="1">
        <v>45834.714837962965</v>
      </c>
      <c r="H1311" t="s">
        <v>5138</v>
      </c>
    </row>
    <row r="1312" spans="1:8" x14ac:dyDescent="0.25">
      <c r="A1312" t="s">
        <v>2725</v>
      </c>
      <c r="B1312" s="1">
        <v>45835</v>
      </c>
      <c r="C1312" t="s">
        <v>3694</v>
      </c>
      <c r="D1312" s="1">
        <v>45835</v>
      </c>
      <c r="E1312" t="s">
        <v>1536</v>
      </c>
      <c r="F1312" t="s">
        <v>1576</v>
      </c>
      <c r="G1312" s="1">
        <v>45834.714837962965</v>
      </c>
      <c r="H1312" t="s">
        <v>5139</v>
      </c>
    </row>
    <row r="1313" spans="1:8" x14ac:dyDescent="0.25">
      <c r="A1313" t="s">
        <v>2718</v>
      </c>
      <c r="B1313" s="1">
        <v>45835</v>
      </c>
      <c r="C1313" t="s">
        <v>3694</v>
      </c>
      <c r="D1313" s="1">
        <v>45835</v>
      </c>
      <c r="E1313" t="s">
        <v>1536</v>
      </c>
      <c r="F1313" t="s">
        <v>1576</v>
      </c>
      <c r="G1313" s="1">
        <v>45834.714837962965</v>
      </c>
      <c r="H1313" t="s">
        <v>5140</v>
      </c>
    </row>
    <row r="1314" spans="1:8" x14ac:dyDescent="0.25">
      <c r="A1314" t="s">
        <v>2944</v>
      </c>
      <c r="B1314" s="1">
        <v>45835</v>
      </c>
      <c r="C1314" t="s">
        <v>3694</v>
      </c>
      <c r="D1314" s="1">
        <v>45835</v>
      </c>
      <c r="E1314" t="s">
        <v>1536</v>
      </c>
      <c r="F1314" t="s">
        <v>1577</v>
      </c>
      <c r="G1314" s="1">
        <v>45834.714837962965</v>
      </c>
      <c r="H1314" t="s">
        <v>5141</v>
      </c>
    </row>
    <row r="1315" spans="1:8" x14ac:dyDescent="0.25">
      <c r="A1315" t="s">
        <v>2720</v>
      </c>
      <c r="B1315" s="1">
        <v>45835</v>
      </c>
      <c r="C1315" t="s">
        <v>3694</v>
      </c>
      <c r="D1315" s="1">
        <v>45835</v>
      </c>
      <c r="E1315" t="s">
        <v>1536</v>
      </c>
      <c r="F1315" t="s">
        <v>1578</v>
      </c>
      <c r="G1315" s="1">
        <v>45834.714837962965</v>
      </c>
      <c r="H1315" t="s">
        <v>5142</v>
      </c>
    </row>
    <row r="1316" spans="1:8" x14ac:dyDescent="0.25">
      <c r="A1316" t="s">
        <v>2721</v>
      </c>
      <c r="B1316" s="1">
        <v>45835</v>
      </c>
      <c r="C1316" t="s">
        <v>3694</v>
      </c>
      <c r="D1316" s="1">
        <v>45835</v>
      </c>
      <c r="E1316" t="s">
        <v>1536</v>
      </c>
      <c r="F1316" t="s">
        <v>1578</v>
      </c>
      <c r="G1316" s="1">
        <v>45834.714837962965</v>
      </c>
      <c r="H1316" t="s">
        <v>5143</v>
      </c>
    </row>
    <row r="1317" spans="1:8" x14ac:dyDescent="0.25">
      <c r="A1317" t="s">
        <v>2716</v>
      </c>
      <c r="B1317" s="1">
        <v>45835</v>
      </c>
      <c r="C1317" t="s">
        <v>3694</v>
      </c>
      <c r="D1317" s="1">
        <v>45835</v>
      </c>
      <c r="E1317" t="s">
        <v>1536</v>
      </c>
      <c r="F1317" t="s">
        <v>1578</v>
      </c>
      <c r="G1317" s="1">
        <v>45834.714837962965</v>
      </c>
      <c r="H1317" t="s">
        <v>5144</v>
      </c>
    </row>
    <row r="1318" spans="1:8" x14ac:dyDescent="0.25">
      <c r="A1318" t="s">
        <v>2717</v>
      </c>
      <c r="B1318" s="1">
        <v>45835</v>
      </c>
      <c r="C1318" t="s">
        <v>3694</v>
      </c>
      <c r="D1318" s="1">
        <v>45835</v>
      </c>
      <c r="E1318" t="s">
        <v>1536</v>
      </c>
      <c r="F1318" t="s">
        <v>1578</v>
      </c>
      <c r="G1318" s="1">
        <v>45834.714837962965</v>
      </c>
      <c r="H1318" t="s">
        <v>5145</v>
      </c>
    </row>
    <row r="1319" spans="1:8" x14ac:dyDescent="0.25">
      <c r="A1319" t="s">
        <v>2714</v>
      </c>
      <c r="B1319" s="1">
        <v>45835</v>
      </c>
      <c r="C1319" t="s">
        <v>3694</v>
      </c>
      <c r="D1319" s="1">
        <v>45835</v>
      </c>
      <c r="E1319" t="s">
        <v>1536</v>
      </c>
      <c r="F1319" t="s">
        <v>1578</v>
      </c>
      <c r="G1319" s="1">
        <v>45834.714837962965</v>
      </c>
      <c r="H1319" t="s">
        <v>5146</v>
      </c>
    </row>
    <row r="1320" spans="1:8" x14ac:dyDescent="0.25">
      <c r="A1320" t="s">
        <v>2925</v>
      </c>
      <c r="B1320" s="1">
        <v>45835</v>
      </c>
      <c r="C1320" t="s">
        <v>3694</v>
      </c>
      <c r="D1320" s="1">
        <v>45835</v>
      </c>
      <c r="E1320" t="s">
        <v>1536</v>
      </c>
      <c r="F1320" t="s">
        <v>1579</v>
      </c>
      <c r="G1320" s="1">
        <v>45834.714837962965</v>
      </c>
      <c r="H1320" t="s">
        <v>5147</v>
      </c>
    </row>
    <row r="1321" spans="1:8" x14ac:dyDescent="0.25">
      <c r="A1321" t="s">
        <v>2927</v>
      </c>
      <c r="B1321" s="1">
        <v>45835</v>
      </c>
      <c r="C1321" t="s">
        <v>3694</v>
      </c>
      <c r="D1321" s="1">
        <v>45835</v>
      </c>
      <c r="E1321" t="s">
        <v>1536</v>
      </c>
      <c r="F1321" t="s">
        <v>1579</v>
      </c>
      <c r="G1321" s="1">
        <v>45834.714837962965</v>
      </c>
      <c r="H1321" t="s">
        <v>5148</v>
      </c>
    </row>
    <row r="1322" spans="1:8" x14ac:dyDescent="0.25">
      <c r="A1322" t="s">
        <v>2473</v>
      </c>
      <c r="B1322" s="1">
        <v>45835</v>
      </c>
      <c r="C1322" t="s">
        <v>3694</v>
      </c>
      <c r="D1322" s="1">
        <v>45835</v>
      </c>
      <c r="E1322" t="s">
        <v>1536</v>
      </c>
      <c r="F1322" t="s">
        <v>1580</v>
      </c>
      <c r="G1322" s="1">
        <v>45834.714837962965</v>
      </c>
      <c r="H1322" t="s">
        <v>5149</v>
      </c>
    </row>
    <row r="1323" spans="1:8" x14ac:dyDescent="0.25">
      <c r="A1323" t="s">
        <v>2474</v>
      </c>
      <c r="B1323" s="1">
        <v>45835</v>
      </c>
      <c r="C1323" t="s">
        <v>3694</v>
      </c>
      <c r="D1323" s="1">
        <v>45835</v>
      </c>
      <c r="E1323" t="s">
        <v>1536</v>
      </c>
      <c r="F1323" t="s">
        <v>1580</v>
      </c>
      <c r="G1323" s="1">
        <v>45834.714837962965</v>
      </c>
      <c r="H1323" t="s">
        <v>5150</v>
      </c>
    </row>
    <row r="1324" spans="1:8" x14ac:dyDescent="0.25">
      <c r="A1324" t="s">
        <v>2715</v>
      </c>
      <c r="B1324" s="1">
        <v>45835</v>
      </c>
      <c r="C1324" t="s">
        <v>3694</v>
      </c>
      <c r="D1324" s="1">
        <v>45835</v>
      </c>
      <c r="E1324" t="s">
        <v>1536</v>
      </c>
      <c r="F1324" t="s">
        <v>1580</v>
      </c>
      <c r="G1324" s="1">
        <v>45834.714837962965</v>
      </c>
      <c r="H1324" t="s">
        <v>5151</v>
      </c>
    </row>
    <row r="1325" spans="1:8" x14ac:dyDescent="0.25">
      <c r="A1325" t="s">
        <v>2471</v>
      </c>
      <c r="B1325" s="1">
        <v>45835</v>
      </c>
      <c r="C1325" t="s">
        <v>3694</v>
      </c>
      <c r="D1325" s="1">
        <v>45835</v>
      </c>
      <c r="E1325" t="s">
        <v>1536</v>
      </c>
      <c r="F1325" t="s">
        <v>1580</v>
      </c>
      <c r="G1325" s="1">
        <v>45834.714837962965</v>
      </c>
      <c r="H1325" t="s">
        <v>5152</v>
      </c>
    </row>
    <row r="1326" spans="1:8" x14ac:dyDescent="0.25">
      <c r="A1326" t="s">
        <v>2708</v>
      </c>
      <c r="B1326" s="1">
        <v>45835</v>
      </c>
      <c r="C1326" t="s">
        <v>3694</v>
      </c>
      <c r="D1326" s="1">
        <v>45835</v>
      </c>
      <c r="E1326" t="s">
        <v>1536</v>
      </c>
      <c r="F1326" t="s">
        <v>1580</v>
      </c>
      <c r="G1326" s="1">
        <v>45834.714837962965</v>
      </c>
      <c r="H1326" t="s">
        <v>5153</v>
      </c>
    </row>
    <row r="1327" spans="1:8" x14ac:dyDescent="0.25">
      <c r="A1327" t="s">
        <v>2710</v>
      </c>
      <c r="B1327" s="1">
        <v>45835</v>
      </c>
      <c r="C1327" t="s">
        <v>3694</v>
      </c>
      <c r="D1327" s="1">
        <v>45835</v>
      </c>
      <c r="E1327" t="s">
        <v>1536</v>
      </c>
      <c r="F1327" t="s">
        <v>1580</v>
      </c>
      <c r="G1327" s="1">
        <v>45834.714837962965</v>
      </c>
      <c r="H1327" t="s">
        <v>5154</v>
      </c>
    </row>
    <row r="1328" spans="1:8" x14ac:dyDescent="0.25">
      <c r="A1328" t="s">
        <v>2477</v>
      </c>
      <c r="B1328" s="1">
        <v>45835</v>
      </c>
      <c r="C1328" t="s">
        <v>3694</v>
      </c>
      <c r="D1328" s="1">
        <v>45835</v>
      </c>
      <c r="E1328" t="s">
        <v>1536</v>
      </c>
      <c r="F1328" t="s">
        <v>1580</v>
      </c>
      <c r="G1328" s="1">
        <v>45834.714837962965</v>
      </c>
      <c r="H1328" t="s">
        <v>5155</v>
      </c>
    </row>
    <row r="1329" spans="1:8" x14ac:dyDescent="0.25">
      <c r="A1329" t="s">
        <v>2711</v>
      </c>
      <c r="B1329" s="1">
        <v>45835</v>
      </c>
      <c r="C1329" t="s">
        <v>3694</v>
      </c>
      <c r="D1329" s="1">
        <v>45835</v>
      </c>
      <c r="E1329" t="s">
        <v>1536</v>
      </c>
      <c r="F1329" t="s">
        <v>1580</v>
      </c>
      <c r="G1329" s="1">
        <v>45834.714837962965</v>
      </c>
      <c r="H1329" t="s">
        <v>5156</v>
      </c>
    </row>
    <row r="1330" spans="1:8" x14ac:dyDescent="0.25">
      <c r="A1330" t="s">
        <v>2476</v>
      </c>
      <c r="B1330" s="1">
        <v>45835</v>
      </c>
      <c r="C1330" t="s">
        <v>3694</v>
      </c>
      <c r="D1330" s="1">
        <v>45835</v>
      </c>
      <c r="E1330" t="s">
        <v>1536</v>
      </c>
      <c r="F1330" t="s">
        <v>1580</v>
      </c>
      <c r="G1330" s="1">
        <v>45834.714837962965</v>
      </c>
      <c r="H1330" t="s">
        <v>5157</v>
      </c>
    </row>
    <row r="1331" spans="1:8" x14ac:dyDescent="0.25">
      <c r="A1331" t="s">
        <v>2712</v>
      </c>
      <c r="B1331" s="1">
        <v>45835</v>
      </c>
      <c r="C1331" t="s">
        <v>3694</v>
      </c>
      <c r="D1331" s="1">
        <v>45835</v>
      </c>
      <c r="E1331" t="s">
        <v>1536</v>
      </c>
      <c r="F1331" t="s">
        <v>1580</v>
      </c>
      <c r="G1331" s="1">
        <v>45834.714837962965</v>
      </c>
      <c r="H1331" t="s">
        <v>5158</v>
      </c>
    </row>
    <row r="1332" spans="1:8" x14ac:dyDescent="0.25">
      <c r="A1332" t="s">
        <v>2713</v>
      </c>
      <c r="B1332" s="1">
        <v>45835</v>
      </c>
      <c r="C1332" t="s">
        <v>3694</v>
      </c>
      <c r="D1332" s="1">
        <v>45835</v>
      </c>
      <c r="E1332" t="s">
        <v>1536</v>
      </c>
      <c r="F1332" t="s">
        <v>1580</v>
      </c>
      <c r="G1332" s="1">
        <v>45834.714837962965</v>
      </c>
      <c r="H1332" t="s">
        <v>5159</v>
      </c>
    </row>
    <row r="1333" spans="1:8" x14ac:dyDescent="0.25">
      <c r="A1333" t="s">
        <v>2475</v>
      </c>
      <c r="B1333" s="1">
        <v>45835</v>
      </c>
      <c r="C1333" t="s">
        <v>3694</v>
      </c>
      <c r="D1333" s="1">
        <v>45835</v>
      </c>
      <c r="E1333" t="s">
        <v>1536</v>
      </c>
      <c r="F1333" t="s">
        <v>1580</v>
      </c>
      <c r="G1333" s="1">
        <v>45834.714837962965</v>
      </c>
      <c r="H1333" t="s">
        <v>5160</v>
      </c>
    </row>
    <row r="1334" spans="1:8" x14ac:dyDescent="0.25">
      <c r="A1334" t="s">
        <v>1913</v>
      </c>
      <c r="B1334" s="1">
        <v>45835</v>
      </c>
      <c r="C1334" t="s">
        <v>3694</v>
      </c>
      <c r="D1334" s="1">
        <v>45836</v>
      </c>
      <c r="E1334" t="s">
        <v>1536</v>
      </c>
      <c r="F1334" t="s">
        <v>1581</v>
      </c>
      <c r="G1334" s="1">
        <v>45834.714837962965</v>
      </c>
      <c r="H1334" t="s">
        <v>5161</v>
      </c>
    </row>
    <row r="1335" spans="1:8" x14ac:dyDescent="0.25">
      <c r="A1335" t="s">
        <v>1909</v>
      </c>
      <c r="B1335" s="1">
        <v>45835</v>
      </c>
      <c r="C1335" t="s">
        <v>3694</v>
      </c>
      <c r="D1335" s="1">
        <v>45836</v>
      </c>
      <c r="E1335" t="s">
        <v>1536</v>
      </c>
      <c r="F1335" t="s">
        <v>1581</v>
      </c>
      <c r="G1335" s="1">
        <v>45834.714837962965</v>
      </c>
      <c r="H1335" t="s">
        <v>5162</v>
      </c>
    </row>
    <row r="1336" spans="1:8" x14ac:dyDescent="0.25">
      <c r="A1336" t="s">
        <v>2889</v>
      </c>
      <c r="B1336" s="1">
        <v>45835</v>
      </c>
      <c r="C1336" t="s">
        <v>3694</v>
      </c>
      <c r="D1336" s="1">
        <v>45836</v>
      </c>
      <c r="E1336" t="s">
        <v>1536</v>
      </c>
      <c r="F1336" t="s">
        <v>1581</v>
      </c>
      <c r="G1336" s="1">
        <v>45834.714837962965</v>
      </c>
      <c r="H1336" t="s">
        <v>5163</v>
      </c>
    </row>
    <row r="1337" spans="1:8" x14ac:dyDescent="0.25">
      <c r="A1337" t="s">
        <v>2344</v>
      </c>
      <c r="B1337" s="1">
        <v>45835</v>
      </c>
      <c r="C1337" t="s">
        <v>3694</v>
      </c>
      <c r="D1337" s="1">
        <v>45836</v>
      </c>
      <c r="E1337" t="s">
        <v>1536</v>
      </c>
      <c r="F1337" t="s">
        <v>1582</v>
      </c>
      <c r="G1337" s="1">
        <v>45834.714837962965</v>
      </c>
      <c r="H1337" t="s">
        <v>5164</v>
      </c>
    </row>
    <row r="1338" spans="1:8" x14ac:dyDescent="0.25">
      <c r="A1338" t="s">
        <v>2894</v>
      </c>
      <c r="B1338" s="1">
        <v>45835</v>
      </c>
      <c r="C1338" t="s">
        <v>3694</v>
      </c>
      <c r="D1338" s="1">
        <v>45836</v>
      </c>
      <c r="E1338" t="s">
        <v>1536</v>
      </c>
      <c r="F1338" t="s">
        <v>1583</v>
      </c>
      <c r="G1338" s="1">
        <v>45834.714837962965</v>
      </c>
      <c r="H1338" t="s">
        <v>5165</v>
      </c>
    </row>
    <row r="1339" spans="1:8" x14ac:dyDescent="0.25">
      <c r="A1339" t="s">
        <v>2891</v>
      </c>
      <c r="B1339" s="1">
        <v>45835</v>
      </c>
      <c r="C1339" t="s">
        <v>3694</v>
      </c>
      <c r="D1339" s="1">
        <v>45836</v>
      </c>
      <c r="E1339" t="s">
        <v>1536</v>
      </c>
      <c r="F1339" t="s">
        <v>1584</v>
      </c>
      <c r="G1339" s="1">
        <v>45834.714837962965</v>
      </c>
      <c r="H1339" t="s">
        <v>5166</v>
      </c>
    </row>
    <row r="1340" spans="1:8" x14ac:dyDescent="0.25">
      <c r="A1340" t="s">
        <v>2895</v>
      </c>
      <c r="B1340" s="1">
        <v>45835</v>
      </c>
      <c r="C1340" t="s">
        <v>3694</v>
      </c>
      <c r="D1340" s="1">
        <v>45836</v>
      </c>
      <c r="E1340" t="s">
        <v>1536</v>
      </c>
      <c r="F1340" t="s">
        <v>1585</v>
      </c>
      <c r="G1340" s="1">
        <v>45834.714837962965</v>
      </c>
      <c r="H1340" t="s">
        <v>5167</v>
      </c>
    </row>
    <row r="1341" spans="1:8" x14ac:dyDescent="0.25">
      <c r="A1341" t="s">
        <v>3188</v>
      </c>
      <c r="B1341" s="1">
        <v>45835</v>
      </c>
      <c r="C1341" t="s">
        <v>3694</v>
      </c>
      <c r="D1341" s="1">
        <v>45836</v>
      </c>
      <c r="E1341" t="s">
        <v>1536</v>
      </c>
      <c r="F1341" t="s">
        <v>1586</v>
      </c>
      <c r="G1341" s="1">
        <v>45834.714837962965</v>
      </c>
      <c r="H1341" t="s">
        <v>5168</v>
      </c>
    </row>
    <row r="1342" spans="1:8" x14ac:dyDescent="0.25">
      <c r="A1342" t="s">
        <v>2890</v>
      </c>
      <c r="B1342" s="1">
        <v>45835</v>
      </c>
      <c r="C1342" t="s">
        <v>3694</v>
      </c>
      <c r="D1342" s="1">
        <v>45836</v>
      </c>
      <c r="E1342" t="s">
        <v>1536</v>
      </c>
      <c r="F1342" t="s">
        <v>1587</v>
      </c>
      <c r="G1342" s="1">
        <v>45834.714837962965</v>
      </c>
      <c r="H1342" t="s">
        <v>5169</v>
      </c>
    </row>
    <row r="1343" spans="1:8" x14ac:dyDescent="0.25">
      <c r="A1343" t="s">
        <v>2014</v>
      </c>
      <c r="B1343" s="1">
        <v>45835</v>
      </c>
      <c r="C1343" t="s">
        <v>3694</v>
      </c>
      <c r="D1343" s="1">
        <v>45836</v>
      </c>
      <c r="E1343" t="s">
        <v>1536</v>
      </c>
      <c r="F1343" t="s">
        <v>1588</v>
      </c>
      <c r="G1343" s="1">
        <v>45834.714837962965</v>
      </c>
      <c r="H1343" t="s">
        <v>5170</v>
      </c>
    </row>
    <row r="1344" spans="1:8" x14ac:dyDescent="0.25">
      <c r="A1344" t="s">
        <v>2085</v>
      </c>
      <c r="B1344" s="1">
        <v>45835</v>
      </c>
      <c r="C1344" t="s">
        <v>3694</v>
      </c>
      <c r="D1344" s="1">
        <v>45836</v>
      </c>
      <c r="E1344" t="s">
        <v>1536</v>
      </c>
      <c r="F1344" t="s">
        <v>1589</v>
      </c>
      <c r="G1344" s="1">
        <v>45834.714837962965</v>
      </c>
      <c r="H1344" t="s">
        <v>5171</v>
      </c>
    </row>
    <row r="1345" spans="1:8" x14ac:dyDescent="0.25">
      <c r="A1345" t="s">
        <v>2086</v>
      </c>
      <c r="B1345" s="1">
        <v>45835</v>
      </c>
      <c r="C1345" t="s">
        <v>3694</v>
      </c>
      <c r="D1345" s="1">
        <v>45836</v>
      </c>
      <c r="E1345" t="s">
        <v>1536</v>
      </c>
      <c r="F1345" t="s">
        <v>1589</v>
      </c>
      <c r="G1345" s="1">
        <v>45834.714837962965</v>
      </c>
      <c r="H1345" t="s">
        <v>5172</v>
      </c>
    </row>
    <row r="1346" spans="1:8" x14ac:dyDescent="0.25">
      <c r="A1346" t="s">
        <v>2907</v>
      </c>
      <c r="B1346" s="1">
        <v>45835</v>
      </c>
      <c r="C1346" t="s">
        <v>3694</v>
      </c>
      <c r="D1346" s="1">
        <v>45836</v>
      </c>
      <c r="E1346" t="s">
        <v>1536</v>
      </c>
      <c r="F1346" t="s">
        <v>1590</v>
      </c>
      <c r="G1346" s="1">
        <v>45834.714837962965</v>
      </c>
      <c r="H1346" t="s">
        <v>5173</v>
      </c>
    </row>
    <row r="1347" spans="1:8" x14ac:dyDescent="0.25">
      <c r="A1347" t="s">
        <v>2906</v>
      </c>
      <c r="B1347" s="1">
        <v>45835</v>
      </c>
      <c r="C1347" t="s">
        <v>3694</v>
      </c>
      <c r="D1347" s="1">
        <v>45836</v>
      </c>
      <c r="E1347" t="s">
        <v>1536</v>
      </c>
      <c r="F1347" t="s">
        <v>1590</v>
      </c>
      <c r="G1347" s="1">
        <v>45834.714837962965</v>
      </c>
      <c r="H1347" t="s">
        <v>5174</v>
      </c>
    </row>
    <row r="1348" spans="1:8" x14ac:dyDescent="0.25">
      <c r="A1348" t="s">
        <v>2905</v>
      </c>
      <c r="B1348" s="1">
        <v>45835</v>
      </c>
      <c r="C1348" t="s">
        <v>3694</v>
      </c>
      <c r="D1348" s="1">
        <v>45836</v>
      </c>
      <c r="E1348" t="s">
        <v>1536</v>
      </c>
      <c r="F1348" t="s">
        <v>1590</v>
      </c>
      <c r="G1348" s="1">
        <v>45834.714837962965</v>
      </c>
      <c r="H1348" t="s">
        <v>5175</v>
      </c>
    </row>
    <row r="1349" spans="1:8" x14ac:dyDescent="0.25">
      <c r="A1349" t="s">
        <v>2904</v>
      </c>
      <c r="B1349" s="1">
        <v>45835</v>
      </c>
      <c r="C1349" t="s">
        <v>3694</v>
      </c>
      <c r="D1349" s="1">
        <v>45836</v>
      </c>
      <c r="E1349" t="s">
        <v>1536</v>
      </c>
      <c r="F1349" t="s">
        <v>1590</v>
      </c>
      <c r="G1349" s="1">
        <v>45834.714837962965</v>
      </c>
      <c r="H1349" t="s">
        <v>5176</v>
      </c>
    </row>
    <row r="1350" spans="1:8" x14ac:dyDescent="0.25">
      <c r="A1350" t="s">
        <v>2902</v>
      </c>
      <c r="B1350" s="1">
        <v>45835</v>
      </c>
      <c r="C1350" t="s">
        <v>3694</v>
      </c>
      <c r="D1350" s="1">
        <v>45836</v>
      </c>
      <c r="E1350" t="s">
        <v>1536</v>
      </c>
      <c r="F1350" t="s">
        <v>1590</v>
      </c>
      <c r="G1350" s="1">
        <v>45834.714837962965</v>
      </c>
      <c r="H1350" t="s">
        <v>5177</v>
      </c>
    </row>
    <row r="1351" spans="1:8" x14ac:dyDescent="0.25">
      <c r="A1351" t="s">
        <v>2901</v>
      </c>
      <c r="B1351" s="1">
        <v>45835</v>
      </c>
      <c r="C1351" t="s">
        <v>3694</v>
      </c>
      <c r="D1351" s="1">
        <v>45836</v>
      </c>
      <c r="E1351" t="s">
        <v>1536</v>
      </c>
      <c r="F1351" t="s">
        <v>1590</v>
      </c>
      <c r="G1351" s="1">
        <v>45834.714837962965</v>
      </c>
      <c r="H1351" t="s">
        <v>5178</v>
      </c>
    </row>
    <row r="1352" spans="1:8" x14ac:dyDescent="0.25">
      <c r="A1352" t="s">
        <v>2900</v>
      </c>
      <c r="B1352" s="1">
        <v>45835</v>
      </c>
      <c r="C1352" t="s">
        <v>3694</v>
      </c>
      <c r="D1352" s="1">
        <v>45836</v>
      </c>
      <c r="E1352" t="s">
        <v>1536</v>
      </c>
      <c r="F1352" t="s">
        <v>1590</v>
      </c>
      <c r="G1352" s="1">
        <v>45834.714837962965</v>
      </c>
      <c r="H1352" t="s">
        <v>5179</v>
      </c>
    </row>
    <row r="1353" spans="1:8" x14ac:dyDescent="0.25">
      <c r="A1353" t="s">
        <v>2899</v>
      </c>
      <c r="B1353" s="1">
        <v>45835</v>
      </c>
      <c r="C1353" t="s">
        <v>3694</v>
      </c>
      <c r="D1353" s="1">
        <v>45836</v>
      </c>
      <c r="E1353" t="s">
        <v>1536</v>
      </c>
      <c r="F1353" t="s">
        <v>1590</v>
      </c>
      <c r="G1353" s="1">
        <v>45834.714837962965</v>
      </c>
      <c r="H1353" t="s">
        <v>5180</v>
      </c>
    </row>
    <row r="1354" spans="1:8" x14ac:dyDescent="0.25">
      <c r="A1354" t="s">
        <v>2908</v>
      </c>
      <c r="B1354" s="1">
        <v>45835</v>
      </c>
      <c r="C1354" t="s">
        <v>3694</v>
      </c>
      <c r="D1354" s="1">
        <v>45836</v>
      </c>
      <c r="E1354" t="s">
        <v>1536</v>
      </c>
      <c r="F1354" t="s">
        <v>1590</v>
      </c>
      <c r="G1354" s="1">
        <v>45834.714837962965</v>
      </c>
      <c r="H1354" t="s">
        <v>5181</v>
      </c>
    </row>
    <row r="1355" spans="1:8" x14ac:dyDescent="0.25">
      <c r="A1355" t="s">
        <v>2898</v>
      </c>
      <c r="B1355" s="1">
        <v>45835</v>
      </c>
      <c r="C1355" t="s">
        <v>3694</v>
      </c>
      <c r="D1355" s="1">
        <v>45836</v>
      </c>
      <c r="E1355" t="s">
        <v>1536</v>
      </c>
      <c r="F1355" t="s">
        <v>1590</v>
      </c>
      <c r="G1355" s="1">
        <v>45834.714837962965</v>
      </c>
      <c r="H1355" t="s">
        <v>5182</v>
      </c>
    </row>
    <row r="1356" spans="1:8" x14ac:dyDescent="0.25">
      <c r="A1356" t="s">
        <v>2897</v>
      </c>
      <c r="B1356" s="1">
        <v>45835</v>
      </c>
      <c r="C1356" t="s">
        <v>3694</v>
      </c>
      <c r="D1356" s="1">
        <v>45836</v>
      </c>
      <c r="E1356" t="s">
        <v>1536</v>
      </c>
      <c r="F1356" t="s">
        <v>1590</v>
      </c>
      <c r="G1356" s="1">
        <v>45834.714837962965</v>
      </c>
      <c r="H1356" t="s">
        <v>5183</v>
      </c>
    </row>
    <row r="1357" spans="1:8" x14ac:dyDescent="0.25">
      <c r="A1357" t="s">
        <v>2896</v>
      </c>
      <c r="B1357" s="1">
        <v>45835</v>
      </c>
      <c r="C1357" t="s">
        <v>3694</v>
      </c>
      <c r="D1357" s="1">
        <v>45836</v>
      </c>
      <c r="E1357" t="s">
        <v>1536</v>
      </c>
      <c r="F1357" t="s">
        <v>1590</v>
      </c>
      <c r="G1357" s="1">
        <v>45834.714837962965</v>
      </c>
      <c r="H1357" t="s">
        <v>5184</v>
      </c>
    </row>
    <row r="1358" spans="1:8" x14ac:dyDescent="0.25">
      <c r="A1358" t="s">
        <v>2700</v>
      </c>
      <c r="B1358" s="1">
        <v>45835</v>
      </c>
      <c r="C1358" t="s">
        <v>3694</v>
      </c>
      <c r="D1358" s="1">
        <v>45836</v>
      </c>
      <c r="E1358" t="s">
        <v>1536</v>
      </c>
      <c r="F1358" t="s">
        <v>1591</v>
      </c>
      <c r="G1358" s="1">
        <v>45834.714837962965</v>
      </c>
      <c r="H1358" t="s">
        <v>5185</v>
      </c>
    </row>
    <row r="1359" spans="1:8" x14ac:dyDescent="0.25">
      <c r="A1359" t="s">
        <v>2352</v>
      </c>
      <c r="B1359" s="1">
        <v>45835</v>
      </c>
      <c r="C1359" t="s">
        <v>3694</v>
      </c>
      <c r="D1359" s="1">
        <v>45836</v>
      </c>
      <c r="E1359" t="s">
        <v>1536</v>
      </c>
      <c r="F1359" t="s">
        <v>1592</v>
      </c>
      <c r="G1359" s="1">
        <v>45834.714837962965</v>
      </c>
      <c r="H1359" t="s">
        <v>5186</v>
      </c>
    </row>
    <row r="1360" spans="1:8" x14ac:dyDescent="0.25">
      <c r="A1360" t="s">
        <v>2351</v>
      </c>
      <c r="B1360" s="1">
        <v>45835</v>
      </c>
      <c r="C1360" t="s">
        <v>3694</v>
      </c>
      <c r="D1360" s="1">
        <v>45836</v>
      </c>
      <c r="E1360" t="s">
        <v>1536</v>
      </c>
      <c r="F1360" t="s">
        <v>1592</v>
      </c>
      <c r="G1360" s="1">
        <v>45834.714837962965</v>
      </c>
      <c r="H1360" t="s">
        <v>5187</v>
      </c>
    </row>
    <row r="1361" spans="1:8" x14ac:dyDescent="0.25">
      <c r="A1361" t="s">
        <v>2350</v>
      </c>
      <c r="B1361" s="1">
        <v>45835</v>
      </c>
      <c r="C1361" t="s">
        <v>3694</v>
      </c>
      <c r="D1361" s="1">
        <v>45836</v>
      </c>
      <c r="E1361" t="s">
        <v>1536</v>
      </c>
      <c r="F1361" t="s">
        <v>1592</v>
      </c>
      <c r="G1361" s="1">
        <v>45834.714837962965</v>
      </c>
      <c r="H1361" t="s">
        <v>5188</v>
      </c>
    </row>
    <row r="1362" spans="1:8" x14ac:dyDescent="0.25">
      <c r="A1362" t="s">
        <v>2701</v>
      </c>
      <c r="B1362" s="1">
        <v>45835</v>
      </c>
      <c r="C1362" t="s">
        <v>3694</v>
      </c>
      <c r="D1362" s="1">
        <v>45836</v>
      </c>
      <c r="E1362" t="s">
        <v>1536</v>
      </c>
      <c r="F1362" t="s">
        <v>1593</v>
      </c>
      <c r="G1362" s="1">
        <v>45834.714837962965</v>
      </c>
      <c r="H1362" t="s">
        <v>5189</v>
      </c>
    </row>
    <row r="1363" spans="1:8" x14ac:dyDescent="0.25">
      <c r="A1363" t="s">
        <v>2903</v>
      </c>
      <c r="B1363" s="1">
        <v>45835</v>
      </c>
      <c r="C1363" t="s">
        <v>3694</v>
      </c>
      <c r="D1363" s="1">
        <v>45836</v>
      </c>
      <c r="E1363" t="s">
        <v>1536</v>
      </c>
      <c r="F1363" t="s">
        <v>1594</v>
      </c>
      <c r="G1363" s="1">
        <v>45834.714837962965</v>
      </c>
      <c r="H1363" t="s">
        <v>5190</v>
      </c>
    </row>
    <row r="1364" spans="1:8" x14ac:dyDescent="0.25">
      <c r="A1364" t="s">
        <v>2912</v>
      </c>
      <c r="B1364" s="1">
        <v>45835</v>
      </c>
      <c r="C1364" t="s">
        <v>3694</v>
      </c>
      <c r="D1364" s="1">
        <v>45836</v>
      </c>
      <c r="E1364" t="s">
        <v>1536</v>
      </c>
      <c r="F1364" t="s">
        <v>1594</v>
      </c>
      <c r="G1364" s="1">
        <v>45834.714837962965</v>
      </c>
      <c r="H1364" t="s">
        <v>5191</v>
      </c>
    </row>
    <row r="1365" spans="1:8" x14ac:dyDescent="0.25">
      <c r="A1365" t="s">
        <v>2909</v>
      </c>
      <c r="B1365" s="1">
        <v>45835</v>
      </c>
      <c r="C1365" t="s">
        <v>3694</v>
      </c>
      <c r="D1365" s="1">
        <v>45836</v>
      </c>
      <c r="E1365" t="s">
        <v>1536</v>
      </c>
      <c r="F1365" t="s">
        <v>1594</v>
      </c>
      <c r="G1365" s="1">
        <v>45834.714837962965</v>
      </c>
      <c r="H1365" t="s">
        <v>5192</v>
      </c>
    </row>
    <row r="1366" spans="1:8" x14ac:dyDescent="0.25">
      <c r="A1366" t="s">
        <v>2012</v>
      </c>
      <c r="B1366" s="1">
        <v>45835</v>
      </c>
      <c r="C1366" t="s">
        <v>3694</v>
      </c>
      <c r="D1366" s="1">
        <v>45836</v>
      </c>
      <c r="E1366" t="s">
        <v>1536</v>
      </c>
      <c r="F1366" t="s">
        <v>1595</v>
      </c>
      <c r="G1366" s="1">
        <v>45834.714837962965</v>
      </c>
      <c r="H1366" t="s">
        <v>5193</v>
      </c>
    </row>
    <row r="1367" spans="1:8" x14ac:dyDescent="0.25">
      <c r="A1367" t="s">
        <v>2015</v>
      </c>
      <c r="B1367" s="1">
        <v>45835</v>
      </c>
      <c r="C1367" t="s">
        <v>3694</v>
      </c>
      <c r="D1367" s="1">
        <v>45836</v>
      </c>
      <c r="E1367" t="s">
        <v>1536</v>
      </c>
      <c r="F1367" t="s">
        <v>1595</v>
      </c>
      <c r="G1367" s="1">
        <v>45834.714837962965</v>
      </c>
      <c r="H1367" t="s">
        <v>5194</v>
      </c>
    </row>
    <row r="1368" spans="1:8" x14ac:dyDescent="0.25">
      <c r="A1368" t="s">
        <v>2376</v>
      </c>
      <c r="B1368" s="1">
        <v>45835</v>
      </c>
      <c r="C1368" t="s">
        <v>3694</v>
      </c>
      <c r="D1368" s="1">
        <v>45836</v>
      </c>
      <c r="E1368" t="s">
        <v>1536</v>
      </c>
      <c r="F1368" t="s">
        <v>1596</v>
      </c>
      <c r="G1368" s="1">
        <v>45834.714837962965</v>
      </c>
      <c r="H1368" t="s">
        <v>5195</v>
      </c>
    </row>
    <row r="1369" spans="1:8" x14ac:dyDescent="0.25">
      <c r="A1369" t="s">
        <v>2381</v>
      </c>
      <c r="B1369" s="1">
        <v>45835</v>
      </c>
      <c r="C1369" t="s">
        <v>3694</v>
      </c>
      <c r="D1369" s="1">
        <v>45836</v>
      </c>
      <c r="E1369" t="s">
        <v>1536</v>
      </c>
      <c r="F1369" t="s">
        <v>1597</v>
      </c>
      <c r="G1369" s="1">
        <v>45834.714837962965</v>
      </c>
      <c r="H1369" t="s">
        <v>5196</v>
      </c>
    </row>
    <row r="1370" spans="1:8" x14ac:dyDescent="0.25">
      <c r="A1370" t="s">
        <v>2699</v>
      </c>
      <c r="B1370" s="1">
        <v>45835</v>
      </c>
      <c r="C1370" t="s">
        <v>3694</v>
      </c>
      <c r="D1370" s="1">
        <v>45836</v>
      </c>
      <c r="E1370" t="s">
        <v>1536</v>
      </c>
      <c r="F1370" t="s">
        <v>1598</v>
      </c>
      <c r="G1370" s="1">
        <v>45834.714837962965</v>
      </c>
      <c r="H1370" t="s">
        <v>5197</v>
      </c>
    </row>
    <row r="1371" spans="1:8" x14ac:dyDescent="0.25">
      <c r="A1371" t="s">
        <v>2911</v>
      </c>
      <c r="B1371" s="1">
        <v>45835</v>
      </c>
      <c r="C1371" t="s">
        <v>3694</v>
      </c>
      <c r="D1371" s="1">
        <v>45836</v>
      </c>
      <c r="E1371" t="s">
        <v>1536</v>
      </c>
      <c r="F1371" t="s">
        <v>1599</v>
      </c>
      <c r="G1371" s="1">
        <v>45834.714837962965</v>
      </c>
      <c r="H1371" t="s">
        <v>5198</v>
      </c>
    </row>
    <row r="1372" spans="1:8" x14ac:dyDescent="0.25">
      <c r="A1372" t="s">
        <v>2970</v>
      </c>
      <c r="B1372" s="1">
        <v>45835</v>
      </c>
      <c r="C1372" t="s">
        <v>3694</v>
      </c>
      <c r="D1372" s="1">
        <v>45838</v>
      </c>
      <c r="E1372" t="s">
        <v>1536</v>
      </c>
      <c r="F1372" t="s">
        <v>1600</v>
      </c>
      <c r="G1372" s="1">
        <v>45834.714837962965</v>
      </c>
      <c r="H1372" t="s">
        <v>5199</v>
      </c>
    </row>
    <row r="1373" spans="1:8" x14ac:dyDescent="0.25">
      <c r="A1373" t="s">
        <v>3192</v>
      </c>
      <c r="B1373" s="1">
        <v>45835</v>
      </c>
      <c r="C1373" t="s">
        <v>3694</v>
      </c>
      <c r="D1373" s="1">
        <v>45838</v>
      </c>
      <c r="E1373" t="s">
        <v>1536</v>
      </c>
      <c r="F1373" t="s">
        <v>1601</v>
      </c>
      <c r="G1373" s="1">
        <v>45834.714837962965</v>
      </c>
      <c r="H1373" t="s">
        <v>5200</v>
      </c>
    </row>
    <row r="1374" spans="1:8" x14ac:dyDescent="0.25">
      <c r="A1374" t="s">
        <v>1882</v>
      </c>
      <c r="B1374" s="1">
        <v>45835</v>
      </c>
      <c r="C1374" t="s">
        <v>3694</v>
      </c>
      <c r="D1374" s="1">
        <v>45838</v>
      </c>
      <c r="E1374" t="s">
        <v>1536</v>
      </c>
      <c r="F1374" t="s">
        <v>1602</v>
      </c>
      <c r="G1374" s="1">
        <v>45834.714837962965</v>
      </c>
      <c r="H1374" t="s">
        <v>5201</v>
      </c>
    </row>
    <row r="1375" spans="1:8" x14ac:dyDescent="0.25">
      <c r="A1375" t="s">
        <v>3441</v>
      </c>
      <c r="B1375" s="1">
        <v>45835</v>
      </c>
      <c r="C1375" t="s">
        <v>3694</v>
      </c>
      <c r="D1375" s="1">
        <v>45838</v>
      </c>
      <c r="E1375" t="s">
        <v>1536</v>
      </c>
      <c r="F1375" t="s">
        <v>1603</v>
      </c>
      <c r="G1375" s="1">
        <v>45834.714837962965</v>
      </c>
      <c r="H1375" t="s">
        <v>5202</v>
      </c>
    </row>
    <row r="1376" spans="1:8" x14ac:dyDescent="0.25">
      <c r="A1376" t="s">
        <v>2981</v>
      </c>
      <c r="B1376" s="1">
        <v>45835</v>
      </c>
      <c r="C1376" t="s">
        <v>3694</v>
      </c>
      <c r="D1376" s="1">
        <v>45838</v>
      </c>
      <c r="E1376" t="s">
        <v>1536</v>
      </c>
      <c r="F1376" t="s">
        <v>1604</v>
      </c>
      <c r="G1376" s="1">
        <v>45834.714837962965</v>
      </c>
      <c r="H1376" t="s">
        <v>5203</v>
      </c>
    </row>
    <row r="1377" spans="1:8" x14ac:dyDescent="0.25">
      <c r="A1377" t="s">
        <v>2975</v>
      </c>
      <c r="B1377" s="1">
        <v>45835</v>
      </c>
      <c r="C1377" t="s">
        <v>3694</v>
      </c>
      <c r="D1377" s="1">
        <v>45838</v>
      </c>
      <c r="E1377" t="s">
        <v>1536</v>
      </c>
      <c r="F1377" t="s">
        <v>1605</v>
      </c>
      <c r="G1377" s="1">
        <v>45834.714837962965</v>
      </c>
      <c r="H1377" t="s">
        <v>5204</v>
      </c>
    </row>
    <row r="1378" spans="1:8" x14ac:dyDescent="0.25">
      <c r="A1378" t="s">
        <v>2960</v>
      </c>
      <c r="B1378" s="1">
        <v>45835</v>
      </c>
      <c r="C1378" t="s">
        <v>3694</v>
      </c>
      <c r="D1378" s="1">
        <v>45838</v>
      </c>
      <c r="E1378" t="s">
        <v>1536</v>
      </c>
      <c r="F1378" t="s">
        <v>1606</v>
      </c>
      <c r="G1378" s="1">
        <v>45834.714837962965</v>
      </c>
      <c r="H1378" t="s">
        <v>5205</v>
      </c>
    </row>
    <row r="1379" spans="1:8" x14ac:dyDescent="0.25">
      <c r="A1379" t="s">
        <v>2966</v>
      </c>
      <c r="B1379" s="1">
        <v>45835</v>
      </c>
      <c r="C1379" t="s">
        <v>3694</v>
      </c>
      <c r="D1379" s="1">
        <v>45838</v>
      </c>
      <c r="E1379" t="s">
        <v>1536</v>
      </c>
      <c r="F1379" t="s">
        <v>1611</v>
      </c>
      <c r="G1379" s="1">
        <v>45834.714837962965</v>
      </c>
      <c r="H1379" t="s">
        <v>5206</v>
      </c>
    </row>
    <row r="1380" spans="1:8" x14ac:dyDescent="0.25">
      <c r="A1380" t="s">
        <v>2964</v>
      </c>
      <c r="B1380" s="1">
        <v>45835</v>
      </c>
      <c r="C1380" t="s">
        <v>3694</v>
      </c>
      <c r="D1380" s="1">
        <v>45838</v>
      </c>
      <c r="E1380" t="s">
        <v>1536</v>
      </c>
      <c r="F1380" t="s">
        <v>1611</v>
      </c>
      <c r="G1380" s="1">
        <v>45834.714837962965</v>
      </c>
      <c r="H1380" t="s">
        <v>5207</v>
      </c>
    </row>
    <row r="1381" spans="1:8" x14ac:dyDescent="0.25">
      <c r="A1381" t="s">
        <v>2963</v>
      </c>
      <c r="B1381" s="1">
        <v>45835</v>
      </c>
      <c r="C1381" t="s">
        <v>3694</v>
      </c>
      <c r="D1381" s="1">
        <v>45838</v>
      </c>
      <c r="E1381" t="s">
        <v>1536</v>
      </c>
      <c r="F1381" t="s">
        <v>1611</v>
      </c>
      <c r="G1381" s="1">
        <v>45834.714837962965</v>
      </c>
      <c r="H1381" t="s">
        <v>5208</v>
      </c>
    </row>
    <row r="1382" spans="1:8" x14ac:dyDescent="0.25">
      <c r="A1382" t="s">
        <v>1095</v>
      </c>
      <c r="B1382" s="1">
        <v>45835</v>
      </c>
      <c r="C1382" t="s">
        <v>1607</v>
      </c>
      <c r="D1382" s="1">
        <v>45850</v>
      </c>
      <c r="E1382" t="s">
        <v>1618</v>
      </c>
      <c r="F1382" t="s">
        <v>1609</v>
      </c>
      <c r="G1382" s="1">
        <v>45834.714837962965</v>
      </c>
      <c r="H1382" t="s">
        <v>5209</v>
      </c>
    </row>
    <row r="1383" spans="1:8" x14ac:dyDescent="0.25">
      <c r="A1383" t="s">
        <v>1863</v>
      </c>
      <c r="B1383" s="1">
        <v>45835</v>
      </c>
      <c r="C1383" t="s">
        <v>1607</v>
      </c>
      <c r="D1383" s="1">
        <v>45834</v>
      </c>
      <c r="E1383" t="s">
        <v>1610</v>
      </c>
      <c r="F1383" t="s">
        <v>1609</v>
      </c>
      <c r="G1383" s="1">
        <v>45834.714837962965</v>
      </c>
      <c r="H1383" t="s">
        <v>5210</v>
      </c>
    </row>
    <row r="1384" spans="1:8" x14ac:dyDescent="0.25">
      <c r="A1384" t="s">
        <v>1866</v>
      </c>
      <c r="B1384" s="1">
        <v>45835</v>
      </c>
      <c r="C1384" t="s">
        <v>1607</v>
      </c>
      <c r="D1384" s="1">
        <v>45834</v>
      </c>
      <c r="E1384" t="s">
        <v>1610</v>
      </c>
      <c r="F1384" t="s">
        <v>1609</v>
      </c>
      <c r="G1384" s="1">
        <v>45834.714837962965</v>
      </c>
      <c r="H1384" t="s">
        <v>5211</v>
      </c>
    </row>
    <row r="1385" spans="1:8" x14ac:dyDescent="0.25">
      <c r="A1385" t="s">
        <v>1626</v>
      </c>
      <c r="B1385" s="1">
        <v>45835</v>
      </c>
      <c r="C1385" t="s">
        <v>1607</v>
      </c>
      <c r="D1385" s="1">
        <v>45835</v>
      </c>
      <c r="E1385" t="s">
        <v>1610</v>
      </c>
      <c r="F1385" t="s">
        <v>1609</v>
      </c>
      <c r="G1385" s="1">
        <v>45834.714837962965</v>
      </c>
      <c r="H1385" t="s">
        <v>5212</v>
      </c>
    </row>
    <row r="1386" spans="1:8" x14ac:dyDescent="0.25">
      <c r="A1386" t="s">
        <v>1235</v>
      </c>
      <c r="B1386" s="1">
        <v>45835</v>
      </c>
      <c r="C1386" t="s">
        <v>1607</v>
      </c>
      <c r="D1386" s="1">
        <v>45835</v>
      </c>
      <c r="E1386" t="s">
        <v>1610</v>
      </c>
      <c r="F1386" t="s">
        <v>1609</v>
      </c>
      <c r="G1386" s="1">
        <v>45834.714837962965</v>
      </c>
      <c r="H1386" t="s">
        <v>5213</v>
      </c>
    </row>
    <row r="1387" spans="1:8" x14ac:dyDescent="0.25">
      <c r="A1387" t="s">
        <v>1237</v>
      </c>
      <c r="B1387" s="1">
        <v>45835</v>
      </c>
      <c r="C1387" t="s">
        <v>1607</v>
      </c>
      <c r="D1387" s="1">
        <v>45835</v>
      </c>
      <c r="E1387" t="s">
        <v>1610</v>
      </c>
      <c r="F1387" t="s">
        <v>1609</v>
      </c>
      <c r="G1387" s="1">
        <v>45834.714837962965</v>
      </c>
      <c r="H1387" t="s">
        <v>5214</v>
      </c>
    </row>
    <row r="1388" spans="1:8" x14ac:dyDescent="0.25">
      <c r="A1388" t="s">
        <v>1236</v>
      </c>
      <c r="B1388" s="1">
        <v>45835</v>
      </c>
      <c r="C1388" t="s">
        <v>1607</v>
      </c>
      <c r="D1388" s="1">
        <v>45835</v>
      </c>
      <c r="E1388" t="s">
        <v>1610</v>
      </c>
      <c r="F1388" t="s">
        <v>1609</v>
      </c>
      <c r="G1388" s="1">
        <v>45834.714837962965</v>
      </c>
      <c r="H1388" t="s">
        <v>5215</v>
      </c>
    </row>
    <row r="1389" spans="1:8" x14ac:dyDescent="0.25">
      <c r="A1389" t="s">
        <v>2135</v>
      </c>
      <c r="B1389" s="1">
        <v>45835</v>
      </c>
      <c r="C1389" t="s">
        <v>1607</v>
      </c>
      <c r="D1389" s="1">
        <v>45835</v>
      </c>
      <c r="E1389" t="s">
        <v>1610</v>
      </c>
      <c r="F1389" t="s">
        <v>1609</v>
      </c>
      <c r="G1389" s="1">
        <v>45834.714837962965</v>
      </c>
      <c r="H1389" t="s">
        <v>5216</v>
      </c>
    </row>
    <row r="1390" spans="1:8" x14ac:dyDescent="0.25">
      <c r="A1390" t="s">
        <v>1327</v>
      </c>
      <c r="B1390" s="1">
        <v>45835</v>
      </c>
      <c r="C1390" t="s">
        <v>1607</v>
      </c>
      <c r="D1390" s="1">
        <v>45835</v>
      </c>
      <c r="E1390" t="s">
        <v>1610</v>
      </c>
      <c r="F1390" t="s">
        <v>1609</v>
      </c>
      <c r="G1390" s="1">
        <v>45834.714837962965</v>
      </c>
      <c r="H1390" t="s">
        <v>5217</v>
      </c>
    </row>
    <row r="1391" spans="1:8" x14ac:dyDescent="0.25">
      <c r="A1391" t="s">
        <v>1878</v>
      </c>
      <c r="B1391" s="1">
        <v>45835</v>
      </c>
      <c r="C1391" t="s">
        <v>1607</v>
      </c>
      <c r="D1391" s="1">
        <v>45836</v>
      </c>
      <c r="E1391" t="s">
        <v>1610</v>
      </c>
      <c r="F1391" t="s">
        <v>1609</v>
      </c>
      <c r="G1391" s="1">
        <v>45834.714837962965</v>
      </c>
      <c r="H1391" t="s">
        <v>5218</v>
      </c>
    </row>
    <row r="1392" spans="1:8" x14ac:dyDescent="0.25">
      <c r="A1392" t="s">
        <v>2974</v>
      </c>
      <c r="B1392" s="1">
        <v>45835</v>
      </c>
      <c r="C1392" t="s">
        <v>1607</v>
      </c>
      <c r="D1392" s="1">
        <v>45836</v>
      </c>
      <c r="E1392" t="s">
        <v>1610</v>
      </c>
      <c r="F1392" t="s">
        <v>1609</v>
      </c>
      <c r="G1392" s="1">
        <v>45834.714837962965</v>
      </c>
      <c r="H1392" t="s">
        <v>5219</v>
      </c>
    </row>
    <row r="1393" spans="1:8" x14ac:dyDescent="0.25">
      <c r="A1393" t="s">
        <v>1880</v>
      </c>
      <c r="B1393" s="1">
        <v>45835</v>
      </c>
      <c r="C1393" t="s">
        <v>1607</v>
      </c>
      <c r="D1393" s="1">
        <v>45834</v>
      </c>
      <c r="E1393" t="s">
        <v>1536</v>
      </c>
      <c r="F1393" t="s">
        <v>1537</v>
      </c>
      <c r="G1393" s="1">
        <v>45834.714837962965</v>
      </c>
      <c r="H1393" t="s">
        <v>5220</v>
      </c>
    </row>
    <row r="1394" spans="1:8" x14ac:dyDescent="0.25">
      <c r="A1394" t="s">
        <v>1453</v>
      </c>
      <c r="B1394" s="1">
        <v>45835</v>
      </c>
      <c r="C1394" t="s">
        <v>1607</v>
      </c>
      <c r="D1394" s="1">
        <v>45834</v>
      </c>
      <c r="E1394" t="s">
        <v>1536</v>
      </c>
      <c r="F1394" t="s">
        <v>1537</v>
      </c>
      <c r="G1394" s="1">
        <v>45834.714837962965</v>
      </c>
      <c r="H1394" t="s">
        <v>5221</v>
      </c>
    </row>
    <row r="1395" spans="1:8" x14ac:dyDescent="0.25">
      <c r="A1395" t="s">
        <v>1457</v>
      </c>
      <c r="B1395" s="1">
        <v>45835</v>
      </c>
      <c r="C1395" t="s">
        <v>1607</v>
      </c>
      <c r="D1395" s="1">
        <v>45834</v>
      </c>
      <c r="E1395" t="s">
        <v>1536</v>
      </c>
      <c r="F1395" t="s">
        <v>1537</v>
      </c>
      <c r="G1395" s="1">
        <v>45834.714837962965</v>
      </c>
      <c r="H1395" t="s">
        <v>5222</v>
      </c>
    </row>
    <row r="1396" spans="1:8" x14ac:dyDescent="0.25">
      <c r="A1396" t="s">
        <v>1872</v>
      </c>
      <c r="B1396" s="1">
        <v>45835</v>
      </c>
      <c r="C1396" t="s">
        <v>1607</v>
      </c>
      <c r="D1396" s="1">
        <v>45835</v>
      </c>
      <c r="E1396" t="s">
        <v>1536</v>
      </c>
      <c r="F1396" t="s">
        <v>1538</v>
      </c>
      <c r="G1396" s="1">
        <v>45834.714837962965</v>
      </c>
      <c r="H1396" t="s">
        <v>5223</v>
      </c>
    </row>
    <row r="1397" spans="1:8" x14ac:dyDescent="0.25">
      <c r="A1397" t="s">
        <v>1874</v>
      </c>
      <c r="B1397" s="1">
        <v>45835</v>
      </c>
      <c r="C1397" t="s">
        <v>1607</v>
      </c>
      <c r="D1397" s="1">
        <v>45835</v>
      </c>
      <c r="E1397" t="s">
        <v>1536</v>
      </c>
      <c r="F1397" t="s">
        <v>1538</v>
      </c>
      <c r="G1397" s="1">
        <v>45834.714837962965</v>
      </c>
      <c r="H1397" t="s">
        <v>5224</v>
      </c>
    </row>
    <row r="1398" spans="1:8" x14ac:dyDescent="0.25">
      <c r="A1398" t="s">
        <v>1454</v>
      </c>
      <c r="B1398" s="1">
        <v>45835</v>
      </c>
      <c r="C1398" t="s">
        <v>1607</v>
      </c>
      <c r="D1398" s="1">
        <v>45835</v>
      </c>
      <c r="E1398" t="s">
        <v>1536</v>
      </c>
      <c r="F1398" t="s">
        <v>1538</v>
      </c>
      <c r="G1398" s="1">
        <v>45834.714837962965</v>
      </c>
      <c r="H1398" t="s">
        <v>5225</v>
      </c>
    </row>
    <row r="1399" spans="1:8" x14ac:dyDescent="0.25">
      <c r="A1399" t="s">
        <v>1867</v>
      </c>
      <c r="B1399" s="1">
        <v>45835</v>
      </c>
      <c r="C1399" t="s">
        <v>1607</v>
      </c>
      <c r="D1399" s="1">
        <v>45835</v>
      </c>
      <c r="E1399" t="s">
        <v>1536</v>
      </c>
      <c r="F1399" t="s">
        <v>1539</v>
      </c>
      <c r="G1399" s="1">
        <v>45834.714837962965</v>
      </c>
      <c r="H1399" t="s">
        <v>5226</v>
      </c>
    </row>
    <row r="1400" spans="1:8" x14ac:dyDescent="0.25">
      <c r="A1400" t="s">
        <v>1869</v>
      </c>
      <c r="B1400" s="1">
        <v>45835</v>
      </c>
      <c r="C1400" t="s">
        <v>1607</v>
      </c>
      <c r="D1400" s="1">
        <v>45835</v>
      </c>
      <c r="E1400" t="s">
        <v>1536</v>
      </c>
      <c r="F1400" t="s">
        <v>1539</v>
      </c>
      <c r="G1400" s="1">
        <v>45834.714837962965</v>
      </c>
      <c r="H1400" t="s">
        <v>5227</v>
      </c>
    </row>
    <row r="1401" spans="1:8" x14ac:dyDescent="0.25">
      <c r="A1401" t="s">
        <v>2888</v>
      </c>
      <c r="B1401" s="1">
        <v>45835</v>
      </c>
      <c r="C1401" t="s">
        <v>1607</v>
      </c>
      <c r="D1401" s="1">
        <v>45836</v>
      </c>
      <c r="E1401" t="s">
        <v>1536</v>
      </c>
      <c r="F1401" t="s">
        <v>1540</v>
      </c>
      <c r="G1401" s="1">
        <v>45834.714837962965</v>
      </c>
      <c r="H1401" t="s">
        <v>5228</v>
      </c>
    </row>
    <row r="1402" spans="1:8" x14ac:dyDescent="0.25">
      <c r="A1402" t="s">
        <v>1881</v>
      </c>
      <c r="B1402" s="1">
        <v>45835</v>
      </c>
      <c r="C1402" t="s">
        <v>1607</v>
      </c>
      <c r="D1402" s="1">
        <v>45836</v>
      </c>
      <c r="E1402" t="s">
        <v>1536</v>
      </c>
      <c r="F1402" t="s">
        <v>1541</v>
      </c>
      <c r="G1402" s="1">
        <v>45834.714837962965</v>
      </c>
      <c r="H1402" t="s">
        <v>5229</v>
      </c>
    </row>
    <row r="1403" spans="1:8" x14ac:dyDescent="0.25">
      <c r="A1403" t="s">
        <v>2886</v>
      </c>
      <c r="B1403" s="1">
        <v>45835</v>
      </c>
      <c r="C1403" t="s">
        <v>1607</v>
      </c>
      <c r="D1403" s="1">
        <v>45836</v>
      </c>
      <c r="E1403" t="s">
        <v>1536</v>
      </c>
      <c r="F1403" t="s">
        <v>1542</v>
      </c>
      <c r="G1403" s="1">
        <v>45834.714837962965</v>
      </c>
      <c r="H1403" t="s">
        <v>5230</v>
      </c>
    </row>
    <row r="1404" spans="1:8" x14ac:dyDescent="0.25">
      <c r="A1404" t="s">
        <v>2887</v>
      </c>
      <c r="B1404" s="1">
        <v>45835</v>
      </c>
      <c r="C1404" t="s">
        <v>1607</v>
      </c>
      <c r="D1404" s="1">
        <v>45836</v>
      </c>
      <c r="E1404" t="s">
        <v>1536</v>
      </c>
      <c r="F1404" t="s">
        <v>1542</v>
      </c>
      <c r="G1404" s="1">
        <v>45834.714837962965</v>
      </c>
      <c r="H1404" t="s">
        <v>5231</v>
      </c>
    </row>
    <row r="1405" spans="1:8" x14ac:dyDescent="0.25">
      <c r="A1405" t="s">
        <v>1634</v>
      </c>
      <c r="B1405" s="1">
        <v>45834</v>
      </c>
      <c r="C1405" t="s">
        <v>1608</v>
      </c>
      <c r="D1405" s="1">
        <v>45840</v>
      </c>
      <c r="E1405" t="s">
        <v>1618</v>
      </c>
      <c r="F1405" t="s">
        <v>1609</v>
      </c>
      <c r="G1405" s="1">
        <v>45833.796238425923</v>
      </c>
      <c r="H1405" t="s">
        <v>3696</v>
      </c>
    </row>
    <row r="1406" spans="1:8" x14ac:dyDescent="0.25">
      <c r="A1406" t="s">
        <v>2087</v>
      </c>
      <c r="B1406" s="1">
        <v>45834</v>
      </c>
      <c r="C1406" t="s">
        <v>1608</v>
      </c>
      <c r="D1406" s="1">
        <v>45840</v>
      </c>
      <c r="E1406" t="s">
        <v>1618</v>
      </c>
      <c r="F1406" t="s">
        <v>1609</v>
      </c>
      <c r="G1406" s="1">
        <v>45833.796238425923</v>
      </c>
      <c r="H1406" t="s">
        <v>3697</v>
      </c>
    </row>
    <row r="1407" spans="1:8" x14ac:dyDescent="0.25">
      <c r="A1407" t="s">
        <v>1160</v>
      </c>
      <c r="B1407" s="1">
        <v>45834</v>
      </c>
      <c r="C1407" t="s">
        <v>1608</v>
      </c>
      <c r="D1407" s="1">
        <v>45834</v>
      </c>
      <c r="E1407" t="s">
        <v>1610</v>
      </c>
      <c r="F1407" t="s">
        <v>1609</v>
      </c>
      <c r="G1407" s="1">
        <v>45833.796238425923</v>
      </c>
      <c r="H1407" t="s">
        <v>3698</v>
      </c>
    </row>
    <row r="1408" spans="1:8" x14ac:dyDescent="0.25">
      <c r="A1408" t="s">
        <v>2879</v>
      </c>
      <c r="B1408" s="1">
        <v>45834</v>
      </c>
      <c r="C1408" t="s">
        <v>1608</v>
      </c>
      <c r="D1408" s="1">
        <v>45834</v>
      </c>
      <c r="E1408" t="s">
        <v>1610</v>
      </c>
      <c r="F1408" t="s">
        <v>1609</v>
      </c>
      <c r="G1408" s="1">
        <v>45833.796238425923</v>
      </c>
      <c r="H1408" t="s">
        <v>3804</v>
      </c>
    </row>
    <row r="1409" spans="1:8" x14ac:dyDescent="0.25">
      <c r="A1409" t="s">
        <v>2876</v>
      </c>
      <c r="B1409" s="1">
        <v>45834</v>
      </c>
      <c r="C1409" t="s">
        <v>1608</v>
      </c>
      <c r="D1409" s="1">
        <v>45834</v>
      </c>
      <c r="E1409" t="s">
        <v>1610</v>
      </c>
      <c r="F1409" t="s">
        <v>1609</v>
      </c>
      <c r="G1409" s="1">
        <v>45833.796238425923</v>
      </c>
      <c r="H1409" t="s">
        <v>3805</v>
      </c>
    </row>
    <row r="1410" spans="1:8" x14ac:dyDescent="0.25">
      <c r="A1410" t="s">
        <v>2880</v>
      </c>
      <c r="B1410" s="1">
        <v>45834</v>
      </c>
      <c r="C1410" t="s">
        <v>1608</v>
      </c>
      <c r="D1410" s="1">
        <v>45834</v>
      </c>
      <c r="E1410" t="s">
        <v>1610</v>
      </c>
      <c r="F1410" t="s">
        <v>1609</v>
      </c>
      <c r="G1410" s="1">
        <v>45833.796238425923</v>
      </c>
      <c r="H1410" t="s">
        <v>3806</v>
      </c>
    </row>
    <row r="1411" spans="1:8" x14ac:dyDescent="0.25">
      <c r="A1411" t="s">
        <v>2408</v>
      </c>
      <c r="B1411" s="1">
        <v>45834</v>
      </c>
      <c r="C1411" t="s">
        <v>1608</v>
      </c>
      <c r="D1411" s="1">
        <v>45835</v>
      </c>
      <c r="E1411" t="s">
        <v>1610</v>
      </c>
      <c r="F1411" t="s">
        <v>1609</v>
      </c>
      <c r="G1411" s="1">
        <v>45833.796238425923</v>
      </c>
      <c r="H1411" t="s">
        <v>3756</v>
      </c>
    </row>
    <row r="1412" spans="1:8" x14ac:dyDescent="0.25">
      <c r="A1412" t="s">
        <v>2406</v>
      </c>
      <c r="B1412" s="1">
        <v>45834</v>
      </c>
      <c r="C1412" t="s">
        <v>1608</v>
      </c>
      <c r="D1412" s="1">
        <v>45835</v>
      </c>
      <c r="E1412" t="s">
        <v>1610</v>
      </c>
      <c r="F1412" t="s">
        <v>1609</v>
      </c>
      <c r="G1412" s="1">
        <v>45833.796238425923</v>
      </c>
      <c r="H1412" t="s">
        <v>3760</v>
      </c>
    </row>
    <row r="1413" spans="1:8" x14ac:dyDescent="0.25">
      <c r="A1413" t="s">
        <v>2410</v>
      </c>
      <c r="B1413" s="1">
        <v>45834</v>
      </c>
      <c r="C1413" t="s">
        <v>1608</v>
      </c>
      <c r="D1413" s="1">
        <v>45835</v>
      </c>
      <c r="E1413" t="s">
        <v>1610</v>
      </c>
      <c r="F1413" t="s">
        <v>1609</v>
      </c>
      <c r="G1413" s="1">
        <v>45833.796238425923</v>
      </c>
      <c r="H1413" t="s">
        <v>3758</v>
      </c>
    </row>
    <row r="1414" spans="1:8" x14ac:dyDescent="0.25">
      <c r="A1414" t="s">
        <v>2411</v>
      </c>
      <c r="B1414" s="1">
        <v>45834</v>
      </c>
      <c r="C1414" t="s">
        <v>1608</v>
      </c>
      <c r="D1414" s="1">
        <v>45835</v>
      </c>
      <c r="E1414" t="s">
        <v>1610</v>
      </c>
      <c r="F1414" t="s">
        <v>1609</v>
      </c>
      <c r="G1414" s="1">
        <v>45833.796238425923</v>
      </c>
      <c r="H1414" t="s">
        <v>3759</v>
      </c>
    </row>
    <row r="1415" spans="1:8" x14ac:dyDescent="0.25">
      <c r="A1415" t="s">
        <v>2402</v>
      </c>
      <c r="B1415" s="1">
        <v>45834</v>
      </c>
      <c r="C1415" t="s">
        <v>1608</v>
      </c>
      <c r="D1415" s="1">
        <v>45835</v>
      </c>
      <c r="E1415" t="s">
        <v>1610</v>
      </c>
      <c r="F1415" t="s">
        <v>1609</v>
      </c>
      <c r="G1415" s="1">
        <v>45833.796238425923</v>
      </c>
      <c r="H1415" t="s">
        <v>3763</v>
      </c>
    </row>
    <row r="1416" spans="1:8" x14ac:dyDescent="0.25">
      <c r="A1416" t="s">
        <v>2404</v>
      </c>
      <c r="B1416" s="1">
        <v>45834</v>
      </c>
      <c r="C1416" t="s">
        <v>1608</v>
      </c>
      <c r="D1416" s="1">
        <v>45835</v>
      </c>
      <c r="E1416" t="s">
        <v>1610</v>
      </c>
      <c r="F1416" t="s">
        <v>1609</v>
      </c>
      <c r="G1416" s="1">
        <v>45833.796238425923</v>
      </c>
      <c r="H1416" t="s">
        <v>3761</v>
      </c>
    </row>
    <row r="1417" spans="1:8" x14ac:dyDescent="0.25">
      <c r="A1417" t="s">
        <v>2405</v>
      </c>
      <c r="B1417" s="1">
        <v>45834</v>
      </c>
      <c r="C1417" t="s">
        <v>1608</v>
      </c>
      <c r="D1417" s="1">
        <v>45835</v>
      </c>
      <c r="E1417" t="s">
        <v>1610</v>
      </c>
      <c r="F1417" t="s">
        <v>1609</v>
      </c>
      <c r="G1417" s="1">
        <v>45833.796238425923</v>
      </c>
      <c r="H1417" t="s">
        <v>3764</v>
      </c>
    </row>
    <row r="1418" spans="1:8" x14ac:dyDescent="0.25">
      <c r="A1418" t="s">
        <v>2409</v>
      </c>
      <c r="B1418" s="1">
        <v>45834</v>
      </c>
      <c r="C1418" t="s">
        <v>1608</v>
      </c>
      <c r="D1418" s="1">
        <v>45835</v>
      </c>
      <c r="E1418" t="s">
        <v>1610</v>
      </c>
      <c r="F1418" t="s">
        <v>1609</v>
      </c>
      <c r="G1418" s="1">
        <v>45833.796238425923</v>
      </c>
      <c r="H1418" t="s">
        <v>3757</v>
      </c>
    </row>
    <row r="1419" spans="1:8" x14ac:dyDescent="0.25">
      <c r="A1419" t="s">
        <v>2407</v>
      </c>
      <c r="B1419" s="1">
        <v>45834</v>
      </c>
      <c r="C1419" t="s">
        <v>1608</v>
      </c>
      <c r="D1419" s="1">
        <v>45835</v>
      </c>
      <c r="E1419" t="s">
        <v>1610</v>
      </c>
      <c r="F1419" t="s">
        <v>1609</v>
      </c>
      <c r="G1419" s="1">
        <v>45833.796238425923</v>
      </c>
      <c r="H1419" t="s">
        <v>3755</v>
      </c>
    </row>
    <row r="1420" spans="1:8" x14ac:dyDescent="0.25">
      <c r="A1420" t="s">
        <v>2403</v>
      </c>
      <c r="B1420" s="1">
        <v>45834</v>
      </c>
      <c r="C1420" t="s">
        <v>1608</v>
      </c>
      <c r="D1420" s="1">
        <v>45835</v>
      </c>
      <c r="E1420" t="s">
        <v>1610</v>
      </c>
      <c r="F1420" t="s">
        <v>1609</v>
      </c>
      <c r="G1420" s="1">
        <v>45833.796238425923</v>
      </c>
      <c r="H1420" t="s">
        <v>3762</v>
      </c>
    </row>
    <row r="1421" spans="1:8" x14ac:dyDescent="0.25">
      <c r="A1421" t="s">
        <v>2368</v>
      </c>
      <c r="B1421" s="1">
        <v>45834</v>
      </c>
      <c r="C1421" t="s">
        <v>1535</v>
      </c>
      <c r="D1421" s="1">
        <v>45833</v>
      </c>
      <c r="E1421" t="s">
        <v>1536</v>
      </c>
      <c r="F1421" t="s">
        <v>1537</v>
      </c>
      <c r="G1421" s="1">
        <v>45833.796238425923</v>
      </c>
      <c r="H1421" t="s">
        <v>3801</v>
      </c>
    </row>
    <row r="1422" spans="1:8" x14ac:dyDescent="0.25">
      <c r="A1422" t="s">
        <v>2371</v>
      </c>
      <c r="B1422" s="1">
        <v>45834</v>
      </c>
      <c r="C1422" t="s">
        <v>1535</v>
      </c>
      <c r="D1422" s="1">
        <v>45833</v>
      </c>
      <c r="E1422" t="s">
        <v>1536</v>
      </c>
      <c r="F1422" t="s">
        <v>1537</v>
      </c>
      <c r="G1422" s="1">
        <v>45833.796238425923</v>
      </c>
      <c r="H1422" t="s">
        <v>3802</v>
      </c>
    </row>
    <row r="1423" spans="1:8" x14ac:dyDescent="0.25">
      <c r="A1423" t="s">
        <v>2698</v>
      </c>
      <c r="B1423" s="1">
        <v>45834</v>
      </c>
      <c r="C1423" t="s">
        <v>1535</v>
      </c>
      <c r="D1423" s="1">
        <v>45833</v>
      </c>
      <c r="E1423" t="s">
        <v>1536</v>
      </c>
      <c r="F1423" t="s">
        <v>1537</v>
      </c>
      <c r="G1423" s="1">
        <v>45833.796238425923</v>
      </c>
      <c r="H1423" t="s">
        <v>3803</v>
      </c>
    </row>
    <row r="1424" spans="1:8" x14ac:dyDescent="0.25">
      <c r="A1424" t="s">
        <v>1861</v>
      </c>
      <c r="B1424" s="1">
        <v>45834</v>
      </c>
      <c r="C1424" t="s">
        <v>1535</v>
      </c>
      <c r="D1424" s="1">
        <v>45834</v>
      </c>
      <c r="E1424" t="s">
        <v>1536</v>
      </c>
      <c r="F1424" t="s">
        <v>1538</v>
      </c>
      <c r="G1424" s="1">
        <v>45833.796238425923</v>
      </c>
      <c r="H1424" t="s">
        <v>3731</v>
      </c>
    </row>
    <row r="1425" spans="1:8" x14ac:dyDescent="0.25">
      <c r="A1425" t="s">
        <v>1850</v>
      </c>
      <c r="B1425" s="1">
        <v>45834</v>
      </c>
      <c r="C1425" t="s">
        <v>1535</v>
      </c>
      <c r="D1425" s="1">
        <v>45834</v>
      </c>
      <c r="E1425" t="s">
        <v>1536</v>
      </c>
      <c r="F1425" t="s">
        <v>1539</v>
      </c>
      <c r="G1425" s="1">
        <v>45833.796238425923</v>
      </c>
      <c r="H1425" t="s">
        <v>3809</v>
      </c>
    </row>
    <row r="1426" spans="1:8" x14ac:dyDescent="0.25">
      <c r="A1426" t="s">
        <v>1839</v>
      </c>
      <c r="B1426" s="1">
        <v>45834</v>
      </c>
      <c r="C1426" t="s">
        <v>1535</v>
      </c>
      <c r="D1426" s="1">
        <v>45834</v>
      </c>
      <c r="E1426" t="s">
        <v>1536</v>
      </c>
      <c r="F1426" t="s">
        <v>1539</v>
      </c>
      <c r="G1426" s="1">
        <v>45833.796238425923</v>
      </c>
      <c r="H1426" t="s">
        <v>3813</v>
      </c>
    </row>
    <row r="1427" spans="1:8" x14ac:dyDescent="0.25">
      <c r="A1427" t="s">
        <v>1840</v>
      </c>
      <c r="B1427" s="1">
        <v>45834</v>
      </c>
      <c r="C1427" t="s">
        <v>1535</v>
      </c>
      <c r="D1427" s="1">
        <v>45834</v>
      </c>
      <c r="E1427" t="s">
        <v>1536</v>
      </c>
      <c r="F1427" t="s">
        <v>1539</v>
      </c>
      <c r="G1427" s="1">
        <v>45833.796238425923</v>
      </c>
      <c r="H1427" t="s">
        <v>3814</v>
      </c>
    </row>
    <row r="1428" spans="1:8" x14ac:dyDescent="0.25">
      <c r="A1428" t="s">
        <v>1841</v>
      </c>
      <c r="B1428" s="1">
        <v>45834</v>
      </c>
      <c r="C1428" t="s">
        <v>1535</v>
      </c>
      <c r="D1428" s="1">
        <v>45834</v>
      </c>
      <c r="E1428" t="s">
        <v>1536</v>
      </c>
      <c r="F1428" t="s">
        <v>1539</v>
      </c>
      <c r="G1428" s="1">
        <v>45833.796238425923</v>
      </c>
      <c r="H1428" t="s">
        <v>3815</v>
      </c>
    </row>
    <row r="1429" spans="1:8" x14ac:dyDescent="0.25">
      <c r="A1429" t="s">
        <v>1842</v>
      </c>
      <c r="B1429" s="1">
        <v>45834</v>
      </c>
      <c r="C1429" t="s">
        <v>1535</v>
      </c>
      <c r="D1429" s="1">
        <v>45834</v>
      </c>
      <c r="E1429" t="s">
        <v>1536</v>
      </c>
      <c r="F1429" t="s">
        <v>1539</v>
      </c>
      <c r="G1429" s="1">
        <v>45833.796238425923</v>
      </c>
      <c r="H1429" t="s">
        <v>3816</v>
      </c>
    </row>
    <row r="1430" spans="1:8" x14ac:dyDescent="0.25">
      <c r="A1430" t="s">
        <v>1848</v>
      </c>
      <c r="B1430" s="1">
        <v>45834</v>
      </c>
      <c r="C1430" t="s">
        <v>1535</v>
      </c>
      <c r="D1430" s="1">
        <v>45834</v>
      </c>
      <c r="E1430" t="s">
        <v>1536</v>
      </c>
      <c r="F1430" t="s">
        <v>1539</v>
      </c>
      <c r="G1430" s="1">
        <v>45833.796238425923</v>
      </c>
      <c r="H1430" t="s">
        <v>3819</v>
      </c>
    </row>
    <row r="1431" spans="1:8" x14ac:dyDescent="0.25">
      <c r="A1431" t="s">
        <v>1849</v>
      </c>
      <c r="B1431" s="1">
        <v>45834</v>
      </c>
      <c r="C1431" t="s">
        <v>1535</v>
      </c>
      <c r="D1431" s="1">
        <v>45834</v>
      </c>
      <c r="E1431" t="s">
        <v>1536</v>
      </c>
      <c r="F1431" t="s">
        <v>1539</v>
      </c>
      <c r="G1431" s="1">
        <v>45833.796238425923</v>
      </c>
      <c r="H1431" t="s">
        <v>3818</v>
      </c>
    </row>
    <row r="1432" spans="1:8" x14ac:dyDescent="0.25">
      <c r="A1432" t="s">
        <v>1851</v>
      </c>
      <c r="B1432" s="1">
        <v>45834</v>
      </c>
      <c r="C1432" t="s">
        <v>1535</v>
      </c>
      <c r="D1432" s="1">
        <v>45834</v>
      </c>
      <c r="E1432" t="s">
        <v>1536</v>
      </c>
      <c r="F1432" t="s">
        <v>1539</v>
      </c>
      <c r="G1432" s="1">
        <v>45833.796238425923</v>
      </c>
      <c r="H1432" t="s">
        <v>3810</v>
      </c>
    </row>
    <row r="1433" spans="1:8" x14ac:dyDescent="0.25">
      <c r="A1433" t="s">
        <v>1843</v>
      </c>
      <c r="B1433" s="1">
        <v>45834</v>
      </c>
      <c r="C1433" t="s">
        <v>1535</v>
      </c>
      <c r="D1433" s="1">
        <v>45834</v>
      </c>
      <c r="E1433" t="s">
        <v>1536</v>
      </c>
      <c r="F1433" t="s">
        <v>1539</v>
      </c>
      <c r="G1433" s="1">
        <v>45833.796238425923</v>
      </c>
      <c r="H1433" t="s">
        <v>3817</v>
      </c>
    </row>
    <row r="1434" spans="1:8" x14ac:dyDescent="0.25">
      <c r="A1434" t="s">
        <v>1844</v>
      </c>
      <c r="B1434" s="1">
        <v>45834</v>
      </c>
      <c r="C1434" t="s">
        <v>1535</v>
      </c>
      <c r="D1434" s="1">
        <v>45834</v>
      </c>
      <c r="E1434" t="s">
        <v>1536</v>
      </c>
      <c r="F1434" t="s">
        <v>1539</v>
      </c>
      <c r="G1434" s="1">
        <v>45833.796238425923</v>
      </c>
      <c r="H1434" t="s">
        <v>3808</v>
      </c>
    </row>
    <row r="1435" spans="1:8" x14ac:dyDescent="0.25">
      <c r="A1435" t="s">
        <v>1846</v>
      </c>
      <c r="B1435" s="1">
        <v>45834</v>
      </c>
      <c r="C1435" t="s">
        <v>1535</v>
      </c>
      <c r="D1435" s="1">
        <v>45834</v>
      </c>
      <c r="E1435" t="s">
        <v>1536</v>
      </c>
      <c r="F1435" t="s">
        <v>1539</v>
      </c>
      <c r="G1435" s="1">
        <v>45833.796238425923</v>
      </c>
      <c r="H1435" t="s">
        <v>3807</v>
      </c>
    </row>
    <row r="1436" spans="1:8" x14ac:dyDescent="0.25">
      <c r="A1436" t="s">
        <v>1845</v>
      </c>
      <c r="B1436" s="1">
        <v>45834</v>
      </c>
      <c r="C1436" t="s">
        <v>1535</v>
      </c>
      <c r="D1436" s="1">
        <v>45834</v>
      </c>
      <c r="E1436" t="s">
        <v>1536</v>
      </c>
      <c r="F1436" t="s">
        <v>1539</v>
      </c>
      <c r="G1436" s="1">
        <v>45833.796238425923</v>
      </c>
      <c r="H1436" t="s">
        <v>3811</v>
      </c>
    </row>
    <row r="1437" spans="1:8" x14ac:dyDescent="0.25">
      <c r="A1437" t="s">
        <v>1847</v>
      </c>
      <c r="B1437" s="1">
        <v>45834</v>
      </c>
      <c r="C1437" t="s">
        <v>1535</v>
      </c>
      <c r="D1437" s="1">
        <v>45834</v>
      </c>
      <c r="E1437" t="s">
        <v>1536</v>
      </c>
      <c r="F1437" t="s">
        <v>1539</v>
      </c>
      <c r="G1437" s="1">
        <v>45833.796238425923</v>
      </c>
      <c r="H1437" t="s">
        <v>3812</v>
      </c>
    </row>
    <row r="1438" spans="1:8" x14ac:dyDescent="0.25">
      <c r="A1438" t="s">
        <v>1792</v>
      </c>
      <c r="B1438" s="1">
        <v>45834</v>
      </c>
      <c r="C1438" t="s">
        <v>1535</v>
      </c>
      <c r="D1438" s="1">
        <v>45834</v>
      </c>
      <c r="E1438" t="s">
        <v>1536</v>
      </c>
      <c r="F1438" t="s">
        <v>1540</v>
      </c>
      <c r="G1438" s="1">
        <v>45833.796238425923</v>
      </c>
      <c r="H1438" t="s">
        <v>3820</v>
      </c>
    </row>
    <row r="1439" spans="1:8" x14ac:dyDescent="0.25">
      <c r="A1439" t="s">
        <v>1814</v>
      </c>
      <c r="B1439" s="1">
        <v>45834</v>
      </c>
      <c r="C1439" t="s">
        <v>1535</v>
      </c>
      <c r="D1439" s="1">
        <v>45834</v>
      </c>
      <c r="E1439" t="s">
        <v>1536</v>
      </c>
      <c r="F1439" t="s">
        <v>1540</v>
      </c>
      <c r="G1439" s="1">
        <v>45833.796238425923</v>
      </c>
      <c r="H1439" t="s">
        <v>3821</v>
      </c>
    </row>
    <row r="1440" spans="1:8" x14ac:dyDescent="0.25">
      <c r="A1440" t="s">
        <v>1818</v>
      </c>
      <c r="B1440" s="1">
        <v>45834</v>
      </c>
      <c r="C1440" t="s">
        <v>1535</v>
      </c>
      <c r="D1440" s="1">
        <v>45834</v>
      </c>
      <c r="E1440" t="s">
        <v>1536</v>
      </c>
      <c r="F1440" t="s">
        <v>1540</v>
      </c>
      <c r="G1440" s="1">
        <v>45833.796238425923</v>
      </c>
      <c r="H1440" t="s">
        <v>3822</v>
      </c>
    </row>
    <row r="1441" spans="1:8" x14ac:dyDescent="0.25">
      <c r="A1441" t="s">
        <v>1811</v>
      </c>
      <c r="B1441" s="1">
        <v>45834</v>
      </c>
      <c r="C1441" t="s">
        <v>1535</v>
      </c>
      <c r="D1441" s="1">
        <v>45834</v>
      </c>
      <c r="E1441" t="s">
        <v>1536</v>
      </c>
      <c r="F1441" t="s">
        <v>1541</v>
      </c>
      <c r="G1441" s="1">
        <v>45833.796238425923</v>
      </c>
      <c r="H1441" t="s">
        <v>3823</v>
      </c>
    </row>
    <row r="1442" spans="1:8" x14ac:dyDescent="0.25">
      <c r="A1442" t="s">
        <v>1817</v>
      </c>
      <c r="B1442" s="1">
        <v>45834</v>
      </c>
      <c r="C1442" t="s">
        <v>1535</v>
      </c>
      <c r="D1442" s="1">
        <v>45834</v>
      </c>
      <c r="E1442" t="s">
        <v>1536</v>
      </c>
      <c r="F1442" t="s">
        <v>1541</v>
      </c>
      <c r="G1442" s="1">
        <v>45833.796238425923</v>
      </c>
      <c r="H1442" t="s">
        <v>3824</v>
      </c>
    </row>
    <row r="1443" spans="1:8" x14ac:dyDescent="0.25">
      <c r="A1443" t="s">
        <v>1853</v>
      </c>
      <c r="B1443" s="1">
        <v>45834</v>
      </c>
      <c r="C1443" t="s">
        <v>1535</v>
      </c>
      <c r="D1443" s="1">
        <v>45834</v>
      </c>
      <c r="E1443" t="s">
        <v>1536</v>
      </c>
      <c r="F1443" t="s">
        <v>1542</v>
      </c>
      <c r="G1443" s="1">
        <v>45833.796238425923</v>
      </c>
      <c r="H1443" t="s">
        <v>3777</v>
      </c>
    </row>
    <row r="1444" spans="1:8" x14ac:dyDescent="0.25">
      <c r="A1444" t="s">
        <v>1854</v>
      </c>
      <c r="B1444" s="1">
        <v>45834</v>
      </c>
      <c r="C1444" t="s">
        <v>1535</v>
      </c>
      <c r="D1444" s="1">
        <v>45834</v>
      </c>
      <c r="E1444" t="s">
        <v>1536</v>
      </c>
      <c r="F1444" t="s">
        <v>1542</v>
      </c>
      <c r="G1444" s="1">
        <v>45833.796238425923</v>
      </c>
      <c r="H1444" t="s">
        <v>3776</v>
      </c>
    </row>
    <row r="1445" spans="1:8" x14ac:dyDescent="0.25">
      <c r="A1445" t="s">
        <v>1441</v>
      </c>
      <c r="B1445" s="1">
        <v>45834</v>
      </c>
      <c r="C1445" t="s">
        <v>1535</v>
      </c>
      <c r="D1445" s="1">
        <v>45834</v>
      </c>
      <c r="E1445" t="s">
        <v>1536</v>
      </c>
      <c r="F1445" t="s">
        <v>1543</v>
      </c>
      <c r="G1445" s="1">
        <v>45833.796238425923</v>
      </c>
      <c r="H1445" t="s">
        <v>4122</v>
      </c>
    </row>
    <row r="1446" spans="1:8" x14ac:dyDescent="0.25">
      <c r="A1446" t="s">
        <v>1440</v>
      </c>
      <c r="B1446" s="1">
        <v>45834</v>
      </c>
      <c r="C1446" t="s">
        <v>1535</v>
      </c>
      <c r="D1446" s="1">
        <v>45834</v>
      </c>
      <c r="E1446" t="s">
        <v>1536</v>
      </c>
      <c r="F1446" t="s">
        <v>1543</v>
      </c>
      <c r="G1446" s="1">
        <v>45833.796238425923</v>
      </c>
      <c r="H1446" t="s">
        <v>4123</v>
      </c>
    </row>
    <row r="1447" spans="1:8" x14ac:dyDescent="0.25">
      <c r="A1447" t="s">
        <v>1442</v>
      </c>
      <c r="B1447" s="1">
        <v>45834</v>
      </c>
      <c r="C1447" t="s">
        <v>1535</v>
      </c>
      <c r="D1447" s="1">
        <v>45834</v>
      </c>
      <c r="E1447" t="s">
        <v>1536</v>
      </c>
      <c r="F1447" t="s">
        <v>1543</v>
      </c>
      <c r="G1447" s="1">
        <v>45833.796238425923</v>
      </c>
      <c r="H1447" t="s">
        <v>4124</v>
      </c>
    </row>
    <row r="1448" spans="1:8" x14ac:dyDescent="0.25">
      <c r="A1448" t="s">
        <v>1439</v>
      </c>
      <c r="B1448" s="1">
        <v>45834</v>
      </c>
      <c r="C1448" t="s">
        <v>1535</v>
      </c>
      <c r="D1448" s="1">
        <v>45834</v>
      </c>
      <c r="E1448" t="s">
        <v>1536</v>
      </c>
      <c r="F1448" t="s">
        <v>1543</v>
      </c>
      <c r="G1448" s="1">
        <v>45833.796238425923</v>
      </c>
      <c r="H1448" t="s">
        <v>4125</v>
      </c>
    </row>
    <row r="1449" spans="1:8" x14ac:dyDescent="0.25">
      <c r="A1449" t="s">
        <v>2464</v>
      </c>
      <c r="B1449" s="1">
        <v>45834</v>
      </c>
      <c r="C1449" t="s">
        <v>1535</v>
      </c>
      <c r="D1449" s="1">
        <v>45835</v>
      </c>
      <c r="E1449" t="s">
        <v>1536</v>
      </c>
      <c r="F1449" t="s">
        <v>1544</v>
      </c>
      <c r="G1449" s="1">
        <v>45833.796238425923</v>
      </c>
      <c r="H1449" t="s">
        <v>3778</v>
      </c>
    </row>
    <row r="1450" spans="1:8" x14ac:dyDescent="0.25">
      <c r="A1450" t="s">
        <v>2722</v>
      </c>
      <c r="B1450" s="1">
        <v>45834</v>
      </c>
      <c r="C1450" t="s">
        <v>1535</v>
      </c>
      <c r="D1450" s="1">
        <v>45835</v>
      </c>
      <c r="E1450" t="s">
        <v>1536</v>
      </c>
      <c r="F1450" t="s">
        <v>1545</v>
      </c>
      <c r="G1450" s="1">
        <v>45833.796238425923</v>
      </c>
      <c r="H1450" t="s">
        <v>3779</v>
      </c>
    </row>
    <row r="1451" spans="1:8" x14ac:dyDescent="0.25">
      <c r="A1451" t="s">
        <v>2417</v>
      </c>
      <c r="B1451" s="1">
        <v>45834</v>
      </c>
      <c r="C1451" t="s">
        <v>1535</v>
      </c>
      <c r="D1451" s="1">
        <v>45835</v>
      </c>
      <c r="E1451" t="s">
        <v>1536</v>
      </c>
      <c r="F1451" t="s">
        <v>1547</v>
      </c>
      <c r="G1451" s="1">
        <v>45833.796238425923</v>
      </c>
      <c r="H1451" t="s">
        <v>3782</v>
      </c>
    </row>
    <row r="1452" spans="1:8" x14ac:dyDescent="0.25">
      <c r="A1452" t="s">
        <v>2421</v>
      </c>
      <c r="B1452" s="1">
        <v>45834</v>
      </c>
      <c r="C1452" t="s">
        <v>1535</v>
      </c>
      <c r="D1452" s="1">
        <v>45835</v>
      </c>
      <c r="E1452" t="s">
        <v>1536</v>
      </c>
      <c r="F1452" t="s">
        <v>1547</v>
      </c>
      <c r="G1452" s="1">
        <v>45833.796238425923</v>
      </c>
      <c r="H1452" t="s">
        <v>3783</v>
      </c>
    </row>
    <row r="1453" spans="1:8" x14ac:dyDescent="0.25">
      <c r="A1453" t="s">
        <v>2416</v>
      </c>
      <c r="B1453" s="1">
        <v>45834</v>
      </c>
      <c r="C1453" t="s">
        <v>1535</v>
      </c>
      <c r="D1453" s="1">
        <v>45835</v>
      </c>
      <c r="E1453" t="s">
        <v>1536</v>
      </c>
      <c r="F1453" t="s">
        <v>1547</v>
      </c>
      <c r="G1453" s="1">
        <v>45833.796238425923</v>
      </c>
      <c r="H1453" t="s">
        <v>3784</v>
      </c>
    </row>
    <row r="1454" spans="1:8" x14ac:dyDescent="0.25">
      <c r="A1454" t="s">
        <v>2415</v>
      </c>
      <c r="B1454" s="1">
        <v>45834</v>
      </c>
      <c r="C1454" t="s">
        <v>1535</v>
      </c>
      <c r="D1454" s="1">
        <v>45835</v>
      </c>
      <c r="E1454" t="s">
        <v>1536</v>
      </c>
      <c r="F1454" t="s">
        <v>1547</v>
      </c>
      <c r="G1454" s="1">
        <v>45833.796238425923</v>
      </c>
      <c r="H1454" t="s">
        <v>3781</v>
      </c>
    </row>
    <row r="1455" spans="1:8" x14ac:dyDescent="0.25">
      <c r="A1455" t="s">
        <v>2420</v>
      </c>
      <c r="B1455" s="1">
        <v>45834</v>
      </c>
      <c r="C1455" t="s">
        <v>1535</v>
      </c>
      <c r="D1455" s="1">
        <v>45835</v>
      </c>
      <c r="E1455" t="s">
        <v>1536</v>
      </c>
      <c r="F1455" t="s">
        <v>1547</v>
      </c>
      <c r="G1455" s="1">
        <v>45833.796238425923</v>
      </c>
      <c r="H1455" t="s">
        <v>3785</v>
      </c>
    </row>
    <row r="1456" spans="1:8" x14ac:dyDescent="0.25">
      <c r="A1456" t="s">
        <v>2422</v>
      </c>
      <c r="B1456" s="1">
        <v>45834</v>
      </c>
      <c r="C1456" t="s">
        <v>1535</v>
      </c>
      <c r="D1456" s="1">
        <v>45835</v>
      </c>
      <c r="E1456" t="s">
        <v>1536</v>
      </c>
      <c r="F1456" t="s">
        <v>1547</v>
      </c>
      <c r="G1456" s="1">
        <v>45833.796238425923</v>
      </c>
      <c r="H1456" t="s">
        <v>3787</v>
      </c>
    </row>
    <row r="1457" spans="1:8" x14ac:dyDescent="0.25">
      <c r="A1457" t="s">
        <v>2418</v>
      </c>
      <c r="B1457" s="1">
        <v>45834</v>
      </c>
      <c r="C1457" t="s">
        <v>1535</v>
      </c>
      <c r="D1457" s="1">
        <v>45835</v>
      </c>
      <c r="E1457" t="s">
        <v>1536</v>
      </c>
      <c r="F1457" t="s">
        <v>1547</v>
      </c>
      <c r="G1457" s="1">
        <v>45833.796238425923</v>
      </c>
      <c r="H1457" t="s">
        <v>3780</v>
      </c>
    </row>
    <row r="1458" spans="1:8" x14ac:dyDescent="0.25">
      <c r="A1458" t="s">
        <v>2419</v>
      </c>
      <c r="B1458" s="1">
        <v>45834</v>
      </c>
      <c r="C1458" t="s">
        <v>1535</v>
      </c>
      <c r="D1458" s="1">
        <v>45835</v>
      </c>
      <c r="E1458" t="s">
        <v>1536</v>
      </c>
      <c r="F1458" t="s">
        <v>1547</v>
      </c>
      <c r="G1458" s="1">
        <v>45833.796238425923</v>
      </c>
      <c r="H1458" t="s">
        <v>3786</v>
      </c>
    </row>
    <row r="1459" spans="1:8" x14ac:dyDescent="0.25">
      <c r="A1459" t="s">
        <v>1910</v>
      </c>
      <c r="B1459" s="1">
        <v>45834</v>
      </c>
      <c r="C1459" t="s">
        <v>1535</v>
      </c>
      <c r="D1459" s="1">
        <v>45835</v>
      </c>
      <c r="E1459" t="s">
        <v>1536</v>
      </c>
      <c r="F1459" t="s">
        <v>1547</v>
      </c>
      <c r="G1459" s="1">
        <v>45833.796238425923</v>
      </c>
      <c r="H1459" t="s">
        <v>3789</v>
      </c>
    </row>
    <row r="1460" spans="1:8" x14ac:dyDescent="0.25">
      <c r="A1460" t="s">
        <v>1903</v>
      </c>
      <c r="B1460" s="1">
        <v>45834</v>
      </c>
      <c r="C1460" t="s">
        <v>1535</v>
      </c>
      <c r="D1460" s="1">
        <v>45835</v>
      </c>
      <c r="E1460" t="s">
        <v>1536</v>
      </c>
      <c r="F1460" t="s">
        <v>1547</v>
      </c>
      <c r="G1460" s="1">
        <v>45833.796238425923</v>
      </c>
      <c r="H1460" t="s">
        <v>3793</v>
      </c>
    </row>
    <row r="1461" spans="1:8" x14ac:dyDescent="0.25">
      <c r="A1461" t="s">
        <v>1907</v>
      </c>
      <c r="B1461" s="1">
        <v>45834</v>
      </c>
      <c r="C1461" t="s">
        <v>1535</v>
      </c>
      <c r="D1461" s="1">
        <v>45835</v>
      </c>
      <c r="E1461" t="s">
        <v>1536</v>
      </c>
      <c r="F1461" t="s">
        <v>1547</v>
      </c>
      <c r="G1461" s="1">
        <v>45833.796238425923</v>
      </c>
      <c r="H1461" t="s">
        <v>3792</v>
      </c>
    </row>
    <row r="1462" spans="1:8" x14ac:dyDescent="0.25">
      <c r="A1462" t="s">
        <v>1912</v>
      </c>
      <c r="B1462" s="1">
        <v>45834</v>
      </c>
      <c r="C1462" t="s">
        <v>1535</v>
      </c>
      <c r="D1462" s="1">
        <v>45835</v>
      </c>
      <c r="E1462" t="s">
        <v>1536</v>
      </c>
      <c r="F1462" t="s">
        <v>1547</v>
      </c>
      <c r="G1462" s="1">
        <v>45833.796238425923</v>
      </c>
      <c r="H1462" t="s">
        <v>3788</v>
      </c>
    </row>
    <row r="1463" spans="1:8" x14ac:dyDescent="0.25">
      <c r="A1463" t="s">
        <v>1911</v>
      </c>
      <c r="B1463" s="1">
        <v>45834</v>
      </c>
      <c r="C1463" t="s">
        <v>1535</v>
      </c>
      <c r="D1463" s="1">
        <v>45835</v>
      </c>
      <c r="E1463" t="s">
        <v>1536</v>
      </c>
      <c r="F1463" t="s">
        <v>1547</v>
      </c>
      <c r="G1463" s="1">
        <v>45833.796238425923</v>
      </c>
      <c r="H1463" t="s">
        <v>3794</v>
      </c>
    </row>
    <row r="1464" spans="1:8" x14ac:dyDescent="0.25">
      <c r="A1464" t="s">
        <v>1904</v>
      </c>
      <c r="B1464" s="1">
        <v>45834</v>
      </c>
      <c r="C1464" t="s">
        <v>1535</v>
      </c>
      <c r="D1464" s="1">
        <v>45835</v>
      </c>
      <c r="E1464" t="s">
        <v>1536</v>
      </c>
      <c r="F1464" t="s">
        <v>1547</v>
      </c>
      <c r="G1464" s="1">
        <v>45833.796238425923</v>
      </c>
      <c r="H1464" t="s">
        <v>3791</v>
      </c>
    </row>
    <row r="1465" spans="1:8" x14ac:dyDescent="0.25">
      <c r="A1465" t="s">
        <v>1908</v>
      </c>
      <c r="B1465" s="1">
        <v>45834</v>
      </c>
      <c r="C1465" t="s">
        <v>1535</v>
      </c>
      <c r="D1465" s="1">
        <v>45835</v>
      </c>
      <c r="E1465" t="s">
        <v>1536</v>
      </c>
      <c r="F1465" t="s">
        <v>1547</v>
      </c>
      <c r="G1465" s="1">
        <v>45833.796238425923</v>
      </c>
      <c r="H1465" t="s">
        <v>3790</v>
      </c>
    </row>
    <row r="1466" spans="1:8" x14ac:dyDescent="0.25">
      <c r="A1466" t="s">
        <v>2382</v>
      </c>
      <c r="B1466" s="1">
        <v>45834</v>
      </c>
      <c r="C1466" t="s">
        <v>1535</v>
      </c>
      <c r="D1466" s="1">
        <v>45836</v>
      </c>
      <c r="E1466" t="s">
        <v>1536</v>
      </c>
      <c r="F1466" t="s">
        <v>1548</v>
      </c>
      <c r="G1466" s="1">
        <v>45833.796238425923</v>
      </c>
      <c r="H1466" t="s">
        <v>3795</v>
      </c>
    </row>
    <row r="1467" spans="1:8" x14ac:dyDescent="0.25">
      <c r="A1467" t="s">
        <v>1916</v>
      </c>
      <c r="B1467" s="1">
        <v>45834</v>
      </c>
      <c r="C1467" t="s">
        <v>1535</v>
      </c>
      <c r="D1467" s="1">
        <v>45836</v>
      </c>
      <c r="E1467" t="s">
        <v>1536</v>
      </c>
      <c r="F1467" t="s">
        <v>1549</v>
      </c>
      <c r="G1467" s="1">
        <v>45833.796238425923</v>
      </c>
      <c r="H1467" t="s">
        <v>3798</v>
      </c>
    </row>
    <row r="1468" spans="1:8" x14ac:dyDescent="0.25">
      <c r="A1468" t="s">
        <v>1915</v>
      </c>
      <c r="B1468" s="1">
        <v>45834</v>
      </c>
      <c r="C1468" t="s">
        <v>1535</v>
      </c>
      <c r="D1468" s="1">
        <v>45836</v>
      </c>
      <c r="E1468" t="s">
        <v>1536</v>
      </c>
      <c r="F1468" t="s">
        <v>1549</v>
      </c>
      <c r="G1468" s="1">
        <v>45833.796238425923</v>
      </c>
      <c r="H1468" t="s">
        <v>3797</v>
      </c>
    </row>
    <row r="1469" spans="1:8" x14ac:dyDescent="0.25">
      <c r="A1469" t="s">
        <v>1914</v>
      </c>
      <c r="B1469" s="1">
        <v>45834</v>
      </c>
      <c r="C1469" t="s">
        <v>1535</v>
      </c>
      <c r="D1469" s="1">
        <v>45836</v>
      </c>
      <c r="E1469" t="s">
        <v>1536</v>
      </c>
      <c r="F1469" t="s">
        <v>1549</v>
      </c>
      <c r="G1469" s="1">
        <v>45833.796238425923</v>
      </c>
      <c r="H1469" t="s">
        <v>3796</v>
      </c>
    </row>
    <row r="1470" spans="1:8" x14ac:dyDescent="0.25">
      <c r="A1470" t="s">
        <v>1257</v>
      </c>
      <c r="B1470" s="1">
        <v>45834</v>
      </c>
      <c r="C1470" t="s">
        <v>1546</v>
      </c>
      <c r="D1470" s="1">
        <v>45831</v>
      </c>
      <c r="E1470" t="s">
        <v>1536</v>
      </c>
      <c r="F1470" t="s">
        <v>1537</v>
      </c>
      <c r="G1470" s="1">
        <v>45833.796238425923</v>
      </c>
      <c r="H1470" t="s">
        <v>4126</v>
      </c>
    </row>
    <row r="1471" spans="1:8" x14ac:dyDescent="0.25">
      <c r="A1471" t="s">
        <v>1638</v>
      </c>
      <c r="B1471" s="1">
        <v>45834</v>
      </c>
      <c r="C1471" t="s">
        <v>1546</v>
      </c>
      <c r="D1471" s="1">
        <v>45831</v>
      </c>
      <c r="E1471" t="s">
        <v>1536</v>
      </c>
      <c r="F1471" t="s">
        <v>1537</v>
      </c>
      <c r="G1471" s="1">
        <v>45833.796238425923</v>
      </c>
      <c r="H1471" t="s">
        <v>4127</v>
      </c>
    </row>
    <row r="1472" spans="1:8" x14ac:dyDescent="0.25">
      <c r="A1472" t="s">
        <v>992</v>
      </c>
      <c r="B1472" s="1">
        <v>45834</v>
      </c>
      <c r="C1472" t="s">
        <v>1546</v>
      </c>
      <c r="D1472" s="1">
        <v>45834</v>
      </c>
      <c r="E1472" t="s">
        <v>1536</v>
      </c>
      <c r="F1472" t="s">
        <v>1538</v>
      </c>
      <c r="G1472" s="1">
        <v>45833.796238425923</v>
      </c>
      <c r="H1472" t="s">
        <v>3799</v>
      </c>
    </row>
    <row r="1473" spans="1:8" x14ac:dyDescent="0.25">
      <c r="A1473" t="s">
        <v>1856</v>
      </c>
      <c r="B1473" s="1">
        <v>45834</v>
      </c>
      <c r="C1473" t="s">
        <v>1546</v>
      </c>
      <c r="D1473" s="1">
        <v>45834</v>
      </c>
      <c r="E1473" t="s">
        <v>1536</v>
      </c>
      <c r="F1473" t="s">
        <v>1539</v>
      </c>
      <c r="G1473" s="1">
        <v>45833.796238425923</v>
      </c>
      <c r="H1473" t="s">
        <v>3733</v>
      </c>
    </row>
    <row r="1474" spans="1:8" x14ac:dyDescent="0.25">
      <c r="A1474" t="s">
        <v>1857</v>
      </c>
      <c r="B1474" s="1">
        <v>45834</v>
      </c>
      <c r="C1474" t="s">
        <v>1546</v>
      </c>
      <c r="D1474" s="1">
        <v>45834</v>
      </c>
      <c r="E1474" t="s">
        <v>1536</v>
      </c>
      <c r="F1474" t="s">
        <v>1539</v>
      </c>
      <c r="G1474" s="1">
        <v>45833.796238425923</v>
      </c>
      <c r="H1474" t="s">
        <v>3735</v>
      </c>
    </row>
    <row r="1475" spans="1:8" x14ac:dyDescent="0.25">
      <c r="A1475" t="s">
        <v>1858</v>
      </c>
      <c r="B1475" s="1">
        <v>45834</v>
      </c>
      <c r="C1475" t="s">
        <v>1546</v>
      </c>
      <c r="D1475" s="1">
        <v>45834</v>
      </c>
      <c r="E1475" t="s">
        <v>1536</v>
      </c>
      <c r="F1475" t="s">
        <v>1539</v>
      </c>
      <c r="G1475" s="1">
        <v>45833.796238425923</v>
      </c>
      <c r="H1475" t="s">
        <v>3734</v>
      </c>
    </row>
    <row r="1476" spans="1:8" x14ac:dyDescent="0.25">
      <c r="A1476" t="s">
        <v>1859</v>
      </c>
      <c r="B1476" s="1">
        <v>45834</v>
      </c>
      <c r="C1476" t="s">
        <v>1546</v>
      </c>
      <c r="D1476" s="1">
        <v>45834</v>
      </c>
      <c r="E1476" t="s">
        <v>1536</v>
      </c>
      <c r="F1476" t="s">
        <v>1539</v>
      </c>
      <c r="G1476" s="1">
        <v>45833.796238425923</v>
      </c>
      <c r="H1476" t="s">
        <v>3732</v>
      </c>
    </row>
    <row r="1477" spans="1:8" x14ac:dyDescent="0.25">
      <c r="A1477" t="s">
        <v>1813</v>
      </c>
      <c r="B1477" s="1">
        <v>45834</v>
      </c>
      <c r="C1477" t="s">
        <v>1546</v>
      </c>
      <c r="D1477" s="1">
        <v>45834</v>
      </c>
      <c r="E1477" t="s">
        <v>1536</v>
      </c>
      <c r="F1477" t="s">
        <v>1540</v>
      </c>
      <c r="G1477" s="1">
        <v>45833.796238425923</v>
      </c>
      <c r="H1477" t="s">
        <v>3736</v>
      </c>
    </row>
    <row r="1478" spans="1:8" x14ac:dyDescent="0.25">
      <c r="A1478" t="s">
        <v>1812</v>
      </c>
      <c r="B1478" s="1">
        <v>45834</v>
      </c>
      <c r="C1478" t="s">
        <v>1546</v>
      </c>
      <c r="D1478" s="1">
        <v>45834</v>
      </c>
      <c r="E1478" t="s">
        <v>1536</v>
      </c>
      <c r="F1478" t="s">
        <v>1540</v>
      </c>
      <c r="G1478" s="1">
        <v>45833.796238425923</v>
      </c>
      <c r="H1478" t="s">
        <v>3737</v>
      </c>
    </row>
    <row r="1479" spans="1:8" x14ac:dyDescent="0.25">
      <c r="A1479" t="s">
        <v>1833</v>
      </c>
      <c r="B1479" s="1">
        <v>45834</v>
      </c>
      <c r="C1479" t="s">
        <v>1546</v>
      </c>
      <c r="D1479" s="1">
        <v>45834</v>
      </c>
      <c r="E1479" t="s">
        <v>1536</v>
      </c>
      <c r="F1479" t="s">
        <v>1541</v>
      </c>
      <c r="G1479" s="1">
        <v>45833.796238425923</v>
      </c>
      <c r="H1479" t="s">
        <v>3738</v>
      </c>
    </row>
    <row r="1480" spans="1:8" x14ac:dyDescent="0.25">
      <c r="A1480" t="s">
        <v>1834</v>
      </c>
      <c r="B1480" s="1">
        <v>45834</v>
      </c>
      <c r="C1480" t="s">
        <v>1546</v>
      </c>
      <c r="D1480" s="1">
        <v>45834</v>
      </c>
      <c r="E1480" t="s">
        <v>1536</v>
      </c>
      <c r="F1480" t="s">
        <v>1541</v>
      </c>
      <c r="G1480" s="1">
        <v>45833.796238425923</v>
      </c>
      <c r="H1480" t="s">
        <v>3739</v>
      </c>
    </row>
    <row r="1481" spans="1:8" x14ac:dyDescent="0.25">
      <c r="A1481" t="s">
        <v>1788</v>
      </c>
      <c r="B1481" s="1">
        <v>45834</v>
      </c>
      <c r="C1481" t="s">
        <v>1546</v>
      </c>
      <c r="D1481" s="1">
        <v>45834</v>
      </c>
      <c r="E1481" t="s">
        <v>1536</v>
      </c>
      <c r="F1481" t="s">
        <v>1542</v>
      </c>
      <c r="G1481" s="1">
        <v>45833.796238425923</v>
      </c>
      <c r="H1481" t="s">
        <v>3825</v>
      </c>
    </row>
    <row r="1482" spans="1:8" x14ac:dyDescent="0.25">
      <c r="A1482" t="s">
        <v>1917</v>
      </c>
      <c r="B1482" s="1">
        <v>45834</v>
      </c>
      <c r="C1482" t="s">
        <v>1546</v>
      </c>
      <c r="D1482" s="1">
        <v>45834</v>
      </c>
      <c r="E1482" t="s">
        <v>1536</v>
      </c>
      <c r="F1482" t="s">
        <v>1542</v>
      </c>
      <c r="G1482" s="1">
        <v>45833.796238425923</v>
      </c>
      <c r="H1482" t="s">
        <v>3826</v>
      </c>
    </row>
    <row r="1483" spans="1:8" x14ac:dyDescent="0.25">
      <c r="A1483" t="s">
        <v>1644</v>
      </c>
      <c r="B1483" s="1">
        <v>45834</v>
      </c>
      <c r="C1483" t="s">
        <v>1546</v>
      </c>
      <c r="D1483" s="1">
        <v>45834</v>
      </c>
      <c r="E1483" t="s">
        <v>1536</v>
      </c>
      <c r="F1483" t="s">
        <v>1543</v>
      </c>
      <c r="G1483" s="1">
        <v>45833.796238425923</v>
      </c>
      <c r="H1483" t="s">
        <v>3800</v>
      </c>
    </row>
    <row r="1484" spans="1:8" x14ac:dyDescent="0.25">
      <c r="A1484" t="s">
        <v>2463</v>
      </c>
      <c r="B1484" s="1">
        <v>45834</v>
      </c>
      <c r="C1484" t="s">
        <v>1546</v>
      </c>
      <c r="D1484" s="1">
        <v>45835</v>
      </c>
      <c r="E1484" t="s">
        <v>1536</v>
      </c>
      <c r="F1484" t="s">
        <v>1544</v>
      </c>
      <c r="G1484" s="1">
        <v>45833.796238425923</v>
      </c>
      <c r="H1484" t="s">
        <v>3827</v>
      </c>
    </row>
    <row r="1485" spans="1:8" x14ac:dyDescent="0.25">
      <c r="A1485" t="s">
        <v>2446</v>
      </c>
      <c r="B1485" s="1">
        <v>45834</v>
      </c>
      <c r="C1485" t="s">
        <v>1546</v>
      </c>
      <c r="D1485" s="1">
        <v>45835</v>
      </c>
      <c r="E1485" t="s">
        <v>1536</v>
      </c>
      <c r="F1485" t="s">
        <v>1545</v>
      </c>
      <c r="G1485" s="1">
        <v>45833.796238425923</v>
      </c>
      <c r="H1485" t="s">
        <v>3829</v>
      </c>
    </row>
    <row r="1486" spans="1:8" x14ac:dyDescent="0.25">
      <c r="A1486" t="s">
        <v>2457</v>
      </c>
      <c r="B1486" s="1">
        <v>45834</v>
      </c>
      <c r="C1486" t="s">
        <v>1546</v>
      </c>
      <c r="D1486" s="1">
        <v>45835</v>
      </c>
      <c r="E1486" t="s">
        <v>1536</v>
      </c>
      <c r="F1486" t="s">
        <v>1545</v>
      </c>
      <c r="G1486" s="1">
        <v>45833.796238425923</v>
      </c>
      <c r="H1486" t="s">
        <v>3828</v>
      </c>
    </row>
    <row r="1487" spans="1:8" x14ac:dyDescent="0.25">
      <c r="A1487" t="s">
        <v>2445</v>
      </c>
      <c r="B1487" s="1">
        <v>45834</v>
      </c>
      <c r="C1487" t="s">
        <v>1546</v>
      </c>
      <c r="D1487" s="1">
        <v>45835</v>
      </c>
      <c r="E1487" t="s">
        <v>1536</v>
      </c>
      <c r="F1487" t="s">
        <v>1547</v>
      </c>
      <c r="G1487" s="1">
        <v>45833.796238425923</v>
      </c>
      <c r="H1487" t="s">
        <v>3830</v>
      </c>
    </row>
    <row r="1488" spans="1:8" x14ac:dyDescent="0.25">
      <c r="A1488" t="s">
        <v>1883</v>
      </c>
      <c r="B1488" s="1">
        <v>45834</v>
      </c>
      <c r="C1488" t="s">
        <v>1546</v>
      </c>
      <c r="D1488" s="1">
        <v>45836</v>
      </c>
      <c r="E1488" t="s">
        <v>1536</v>
      </c>
      <c r="F1488" t="s">
        <v>1548</v>
      </c>
      <c r="G1488" s="1">
        <v>45833.796238425923</v>
      </c>
      <c r="H1488" t="s">
        <v>3831</v>
      </c>
    </row>
    <row r="1489" spans="1:8" x14ac:dyDescent="0.25">
      <c r="A1489" t="s">
        <v>2362</v>
      </c>
      <c r="B1489" s="1">
        <v>45834</v>
      </c>
      <c r="C1489" t="s">
        <v>1546</v>
      </c>
      <c r="D1489" s="1">
        <v>45836</v>
      </c>
      <c r="E1489" t="s">
        <v>1536</v>
      </c>
      <c r="F1489" t="s">
        <v>1549</v>
      </c>
      <c r="G1489" s="1">
        <v>45833.796238425923</v>
      </c>
      <c r="H1489" t="s">
        <v>3832</v>
      </c>
    </row>
    <row r="1490" spans="1:8" x14ac:dyDescent="0.25">
      <c r="A1490" t="s">
        <v>2361</v>
      </c>
      <c r="B1490" s="1">
        <v>45834</v>
      </c>
      <c r="C1490" t="s">
        <v>1546</v>
      </c>
      <c r="D1490" s="1">
        <v>45836</v>
      </c>
      <c r="E1490" t="s">
        <v>1536</v>
      </c>
      <c r="F1490" t="s">
        <v>1549</v>
      </c>
      <c r="G1490" s="1">
        <v>45833.796238425923</v>
      </c>
      <c r="H1490" t="s">
        <v>3837</v>
      </c>
    </row>
    <row r="1491" spans="1:8" x14ac:dyDescent="0.25">
      <c r="A1491" t="s">
        <v>2354</v>
      </c>
      <c r="B1491" s="1">
        <v>45834</v>
      </c>
      <c r="C1491" t="s">
        <v>1546</v>
      </c>
      <c r="D1491" s="1">
        <v>45836</v>
      </c>
      <c r="E1491" t="s">
        <v>1536</v>
      </c>
      <c r="F1491" t="s">
        <v>1549</v>
      </c>
      <c r="G1491" s="1">
        <v>45833.796238425923</v>
      </c>
      <c r="H1491" t="s">
        <v>3842</v>
      </c>
    </row>
    <row r="1492" spans="1:8" x14ac:dyDescent="0.25">
      <c r="A1492" t="s">
        <v>2356</v>
      </c>
      <c r="B1492" s="1">
        <v>45834</v>
      </c>
      <c r="C1492" t="s">
        <v>1546</v>
      </c>
      <c r="D1492" s="1">
        <v>45836</v>
      </c>
      <c r="E1492" t="s">
        <v>1536</v>
      </c>
      <c r="F1492" t="s">
        <v>1549</v>
      </c>
      <c r="G1492" s="1">
        <v>45833.796238425923</v>
      </c>
      <c r="H1492" t="s">
        <v>3835</v>
      </c>
    </row>
    <row r="1493" spans="1:8" x14ac:dyDescent="0.25">
      <c r="A1493" t="s">
        <v>2357</v>
      </c>
      <c r="B1493" s="1">
        <v>45834</v>
      </c>
      <c r="C1493" t="s">
        <v>1546</v>
      </c>
      <c r="D1493" s="1">
        <v>45836</v>
      </c>
      <c r="E1493" t="s">
        <v>1536</v>
      </c>
      <c r="F1493" t="s">
        <v>1549</v>
      </c>
      <c r="G1493" s="1">
        <v>45833.796238425923</v>
      </c>
      <c r="H1493" t="s">
        <v>3841</v>
      </c>
    </row>
    <row r="1494" spans="1:8" x14ac:dyDescent="0.25">
      <c r="A1494" t="s">
        <v>2359</v>
      </c>
      <c r="B1494" s="1">
        <v>45834</v>
      </c>
      <c r="C1494" t="s">
        <v>1546</v>
      </c>
      <c r="D1494" s="1">
        <v>45836</v>
      </c>
      <c r="E1494" t="s">
        <v>1536</v>
      </c>
      <c r="F1494" t="s">
        <v>1549</v>
      </c>
      <c r="G1494" s="1">
        <v>45833.796238425923</v>
      </c>
      <c r="H1494" t="s">
        <v>3839</v>
      </c>
    </row>
    <row r="1495" spans="1:8" x14ac:dyDescent="0.25">
      <c r="A1495" t="s">
        <v>2355</v>
      </c>
      <c r="B1495" s="1">
        <v>45834</v>
      </c>
      <c r="C1495" t="s">
        <v>1546</v>
      </c>
      <c r="D1495" s="1">
        <v>45836</v>
      </c>
      <c r="E1495" t="s">
        <v>1536</v>
      </c>
      <c r="F1495" t="s">
        <v>1549</v>
      </c>
      <c r="G1495" s="1">
        <v>45833.796238425923</v>
      </c>
      <c r="H1495" t="s">
        <v>3833</v>
      </c>
    </row>
    <row r="1496" spans="1:8" x14ac:dyDescent="0.25">
      <c r="A1496" t="s">
        <v>2353</v>
      </c>
      <c r="B1496" s="1">
        <v>45834</v>
      </c>
      <c r="C1496" t="s">
        <v>1546</v>
      </c>
      <c r="D1496" s="1">
        <v>45836</v>
      </c>
      <c r="E1496" t="s">
        <v>1536</v>
      </c>
      <c r="F1496" t="s">
        <v>1549</v>
      </c>
      <c r="G1496" s="1">
        <v>45833.796238425923</v>
      </c>
      <c r="H1496" t="s">
        <v>3836</v>
      </c>
    </row>
    <row r="1497" spans="1:8" x14ac:dyDescent="0.25">
      <c r="A1497" t="s">
        <v>2363</v>
      </c>
      <c r="B1497" s="1">
        <v>45834</v>
      </c>
      <c r="C1497" t="s">
        <v>1546</v>
      </c>
      <c r="D1497" s="1">
        <v>45836</v>
      </c>
      <c r="E1497" t="s">
        <v>1536</v>
      </c>
      <c r="F1497" t="s">
        <v>1549</v>
      </c>
      <c r="G1497" s="1">
        <v>45833.796238425923</v>
      </c>
      <c r="H1497" t="s">
        <v>3834</v>
      </c>
    </row>
    <row r="1498" spans="1:8" x14ac:dyDescent="0.25">
      <c r="A1498" t="s">
        <v>2360</v>
      </c>
      <c r="B1498" s="1">
        <v>45834</v>
      </c>
      <c r="C1498" t="s">
        <v>1546</v>
      </c>
      <c r="D1498" s="1">
        <v>45836</v>
      </c>
      <c r="E1498" t="s">
        <v>1536</v>
      </c>
      <c r="F1498" t="s">
        <v>1549</v>
      </c>
      <c r="G1498" s="1">
        <v>45833.796238425923</v>
      </c>
      <c r="H1498" t="s">
        <v>3840</v>
      </c>
    </row>
    <row r="1499" spans="1:8" x14ac:dyDescent="0.25">
      <c r="A1499" t="s">
        <v>2358</v>
      </c>
      <c r="B1499" s="1">
        <v>45834</v>
      </c>
      <c r="C1499" t="s">
        <v>1546</v>
      </c>
      <c r="D1499" s="1">
        <v>45836</v>
      </c>
      <c r="E1499" t="s">
        <v>1536</v>
      </c>
      <c r="F1499" t="s">
        <v>1549</v>
      </c>
      <c r="G1499" s="1">
        <v>45833.796238425923</v>
      </c>
      <c r="H1499" t="s">
        <v>3838</v>
      </c>
    </row>
    <row r="1500" spans="1:8" x14ac:dyDescent="0.25">
      <c r="A1500" t="s">
        <v>2364</v>
      </c>
      <c r="B1500" s="1">
        <v>45834</v>
      </c>
      <c r="C1500" t="s">
        <v>1546</v>
      </c>
      <c r="D1500" s="1">
        <v>45836</v>
      </c>
      <c r="E1500" t="s">
        <v>1536</v>
      </c>
      <c r="F1500" t="s">
        <v>1550</v>
      </c>
      <c r="G1500" s="1">
        <v>45833.796238425923</v>
      </c>
      <c r="H1500" t="s">
        <v>3843</v>
      </c>
    </row>
    <row r="1501" spans="1:8" x14ac:dyDescent="0.25">
      <c r="A1501" t="s">
        <v>831</v>
      </c>
      <c r="B1501" s="1">
        <v>45834</v>
      </c>
      <c r="C1501" t="s">
        <v>3694</v>
      </c>
      <c r="D1501" s="1">
        <v>45838</v>
      </c>
      <c r="E1501" t="s">
        <v>1618</v>
      </c>
      <c r="F1501" t="s">
        <v>1609</v>
      </c>
      <c r="G1501" s="1">
        <v>45833.796238425923</v>
      </c>
      <c r="H1501" t="s">
        <v>3844</v>
      </c>
    </row>
    <row r="1502" spans="1:8" x14ac:dyDescent="0.25">
      <c r="A1502" t="s">
        <v>832</v>
      </c>
      <c r="B1502" s="1">
        <v>45834</v>
      </c>
      <c r="C1502" t="s">
        <v>3694</v>
      </c>
      <c r="D1502" s="1">
        <v>45838</v>
      </c>
      <c r="E1502" t="s">
        <v>1618</v>
      </c>
      <c r="F1502" t="s">
        <v>1609</v>
      </c>
      <c r="G1502" s="1">
        <v>45833.796238425923</v>
      </c>
      <c r="H1502" t="s">
        <v>3847</v>
      </c>
    </row>
    <row r="1503" spans="1:8" x14ac:dyDescent="0.25">
      <c r="A1503" t="s">
        <v>853</v>
      </c>
      <c r="B1503" s="1">
        <v>45834</v>
      </c>
      <c r="C1503" t="s">
        <v>3694</v>
      </c>
      <c r="D1503" s="1">
        <v>45838</v>
      </c>
      <c r="E1503" t="s">
        <v>1618</v>
      </c>
      <c r="F1503" t="s">
        <v>1609</v>
      </c>
      <c r="G1503" s="1">
        <v>45833.796238425923</v>
      </c>
      <c r="H1503" t="s">
        <v>3846</v>
      </c>
    </row>
    <row r="1504" spans="1:8" x14ac:dyDescent="0.25">
      <c r="A1504" t="s">
        <v>850</v>
      </c>
      <c r="B1504" s="1">
        <v>45834</v>
      </c>
      <c r="C1504" t="s">
        <v>3694</v>
      </c>
      <c r="D1504" s="1">
        <v>45838</v>
      </c>
      <c r="E1504" t="s">
        <v>1618</v>
      </c>
      <c r="F1504" t="s">
        <v>1609</v>
      </c>
      <c r="G1504" s="1">
        <v>45833.796238425923</v>
      </c>
      <c r="H1504" t="s">
        <v>3845</v>
      </c>
    </row>
    <row r="1505" spans="1:8" x14ac:dyDescent="0.25">
      <c r="A1505" t="s">
        <v>852</v>
      </c>
      <c r="B1505" s="1">
        <v>45834</v>
      </c>
      <c r="C1505" t="s">
        <v>3694</v>
      </c>
      <c r="D1505" s="1">
        <v>45838</v>
      </c>
      <c r="E1505" t="s">
        <v>1618</v>
      </c>
      <c r="F1505" t="s">
        <v>1609</v>
      </c>
      <c r="G1505" s="1">
        <v>45833.796238425923</v>
      </c>
      <c r="H1505" t="s">
        <v>3854</v>
      </c>
    </row>
    <row r="1506" spans="1:8" x14ac:dyDescent="0.25">
      <c r="A1506" t="s">
        <v>854</v>
      </c>
      <c r="B1506" s="1">
        <v>45834</v>
      </c>
      <c r="C1506" t="s">
        <v>3694</v>
      </c>
      <c r="D1506" s="1">
        <v>45838</v>
      </c>
      <c r="E1506" t="s">
        <v>1618</v>
      </c>
      <c r="F1506" t="s">
        <v>1609</v>
      </c>
      <c r="G1506" s="1">
        <v>45833.796238425923</v>
      </c>
      <c r="H1506" t="s">
        <v>3858</v>
      </c>
    </row>
    <row r="1507" spans="1:8" x14ac:dyDescent="0.25">
      <c r="A1507" t="s">
        <v>828</v>
      </c>
      <c r="B1507" s="1">
        <v>45834</v>
      </c>
      <c r="C1507" t="s">
        <v>3694</v>
      </c>
      <c r="D1507" s="1">
        <v>45838</v>
      </c>
      <c r="E1507" t="s">
        <v>1618</v>
      </c>
      <c r="F1507" t="s">
        <v>1609</v>
      </c>
      <c r="G1507" s="1">
        <v>45833.796238425923</v>
      </c>
      <c r="H1507" t="s">
        <v>3849</v>
      </c>
    </row>
    <row r="1508" spans="1:8" x14ac:dyDescent="0.25">
      <c r="A1508" t="s">
        <v>827</v>
      </c>
      <c r="B1508" s="1">
        <v>45834</v>
      </c>
      <c r="C1508" t="s">
        <v>3694</v>
      </c>
      <c r="D1508" s="1">
        <v>45838</v>
      </c>
      <c r="E1508" t="s">
        <v>1618</v>
      </c>
      <c r="F1508" t="s">
        <v>1609</v>
      </c>
      <c r="G1508" s="1">
        <v>45833.796238425923</v>
      </c>
      <c r="H1508" t="s">
        <v>3851</v>
      </c>
    </row>
    <row r="1509" spans="1:8" x14ac:dyDescent="0.25">
      <c r="A1509" t="s">
        <v>883</v>
      </c>
      <c r="B1509" s="1">
        <v>45834</v>
      </c>
      <c r="C1509" t="s">
        <v>3694</v>
      </c>
      <c r="D1509" s="1">
        <v>45838</v>
      </c>
      <c r="E1509" t="s">
        <v>1618</v>
      </c>
      <c r="F1509" t="s">
        <v>1609</v>
      </c>
      <c r="G1509" s="1">
        <v>45833.796238425923</v>
      </c>
      <c r="H1509" t="s">
        <v>3853</v>
      </c>
    </row>
    <row r="1510" spans="1:8" x14ac:dyDescent="0.25">
      <c r="A1510" t="s">
        <v>882</v>
      </c>
      <c r="B1510" s="1">
        <v>45834</v>
      </c>
      <c r="C1510" t="s">
        <v>3694</v>
      </c>
      <c r="D1510" s="1">
        <v>45838</v>
      </c>
      <c r="E1510" t="s">
        <v>1618</v>
      </c>
      <c r="F1510" t="s">
        <v>1609</v>
      </c>
      <c r="G1510" s="1">
        <v>45833.796238425923</v>
      </c>
      <c r="H1510" t="s">
        <v>3855</v>
      </c>
    </row>
    <row r="1511" spans="1:8" x14ac:dyDescent="0.25">
      <c r="A1511" t="s">
        <v>884</v>
      </c>
      <c r="B1511" s="1">
        <v>45834</v>
      </c>
      <c r="C1511" t="s">
        <v>3694</v>
      </c>
      <c r="D1511" s="1">
        <v>45838</v>
      </c>
      <c r="E1511" t="s">
        <v>1618</v>
      </c>
      <c r="F1511" t="s">
        <v>1609</v>
      </c>
      <c r="G1511" s="1">
        <v>45833.796238425923</v>
      </c>
      <c r="H1511" t="s">
        <v>3852</v>
      </c>
    </row>
    <row r="1512" spans="1:8" x14ac:dyDescent="0.25">
      <c r="A1512" t="s">
        <v>881</v>
      </c>
      <c r="B1512" s="1">
        <v>45834</v>
      </c>
      <c r="C1512" t="s">
        <v>3694</v>
      </c>
      <c r="D1512" s="1">
        <v>45838</v>
      </c>
      <c r="E1512" t="s">
        <v>1618</v>
      </c>
      <c r="F1512" t="s">
        <v>1609</v>
      </c>
      <c r="G1512" s="1">
        <v>45833.796238425923</v>
      </c>
      <c r="H1512" t="s">
        <v>3856</v>
      </c>
    </row>
    <row r="1513" spans="1:8" x14ac:dyDescent="0.25">
      <c r="A1513" t="s">
        <v>830</v>
      </c>
      <c r="B1513" s="1">
        <v>45834</v>
      </c>
      <c r="C1513" t="s">
        <v>3694</v>
      </c>
      <c r="D1513" s="1">
        <v>45838</v>
      </c>
      <c r="E1513" t="s">
        <v>1618</v>
      </c>
      <c r="F1513" t="s">
        <v>1609</v>
      </c>
      <c r="G1513" s="1">
        <v>45833.796238425923</v>
      </c>
      <c r="H1513" t="s">
        <v>3850</v>
      </c>
    </row>
    <row r="1514" spans="1:8" x14ac:dyDescent="0.25">
      <c r="A1514" t="s">
        <v>829</v>
      </c>
      <c r="B1514" s="1">
        <v>45834</v>
      </c>
      <c r="C1514" t="s">
        <v>3694</v>
      </c>
      <c r="D1514" s="1">
        <v>45838</v>
      </c>
      <c r="E1514" t="s">
        <v>1618</v>
      </c>
      <c r="F1514" t="s">
        <v>1609</v>
      </c>
      <c r="G1514" s="1">
        <v>45833.796238425923</v>
      </c>
      <c r="H1514" t="s">
        <v>3848</v>
      </c>
    </row>
    <row r="1515" spans="1:8" x14ac:dyDescent="0.25">
      <c r="A1515" t="s">
        <v>1366</v>
      </c>
      <c r="B1515" s="1">
        <v>45834</v>
      </c>
      <c r="C1515" t="s">
        <v>3694</v>
      </c>
      <c r="D1515" s="1">
        <v>45838</v>
      </c>
      <c r="E1515" t="s">
        <v>1618</v>
      </c>
      <c r="F1515" t="s">
        <v>1609</v>
      </c>
      <c r="G1515" s="1">
        <v>45833.796238425923</v>
      </c>
      <c r="H1515" t="s">
        <v>3857</v>
      </c>
    </row>
    <row r="1516" spans="1:8" x14ac:dyDescent="0.25">
      <c r="A1516" t="s">
        <v>806</v>
      </c>
      <c r="B1516" s="1">
        <v>45834</v>
      </c>
      <c r="C1516" t="s">
        <v>3694</v>
      </c>
      <c r="D1516" s="1">
        <v>45839</v>
      </c>
      <c r="E1516" t="s">
        <v>1618</v>
      </c>
      <c r="F1516" t="s">
        <v>1609</v>
      </c>
      <c r="G1516" s="1">
        <v>45833.796238425923</v>
      </c>
      <c r="H1516" t="s">
        <v>3859</v>
      </c>
    </row>
    <row r="1517" spans="1:8" x14ac:dyDescent="0.25">
      <c r="A1517" t="s">
        <v>805</v>
      </c>
      <c r="B1517" s="1">
        <v>45834</v>
      </c>
      <c r="C1517" t="s">
        <v>3694</v>
      </c>
      <c r="D1517" s="1">
        <v>45841</v>
      </c>
      <c r="E1517" t="s">
        <v>1618</v>
      </c>
      <c r="F1517" t="s">
        <v>1609</v>
      </c>
      <c r="G1517" s="1">
        <v>45833.796238425923</v>
      </c>
      <c r="H1517" t="s">
        <v>3860</v>
      </c>
    </row>
    <row r="1518" spans="1:8" x14ac:dyDescent="0.25">
      <c r="A1518" t="s">
        <v>804</v>
      </c>
      <c r="B1518" s="1">
        <v>45834</v>
      </c>
      <c r="C1518" t="s">
        <v>3694</v>
      </c>
      <c r="D1518" s="1">
        <v>45841</v>
      </c>
      <c r="E1518" t="s">
        <v>1618</v>
      </c>
      <c r="F1518" t="s">
        <v>1609</v>
      </c>
      <c r="G1518" s="1">
        <v>45833.796238425923</v>
      </c>
      <c r="H1518" t="s">
        <v>3861</v>
      </c>
    </row>
    <row r="1519" spans="1:8" x14ac:dyDescent="0.25">
      <c r="A1519" t="s">
        <v>848</v>
      </c>
      <c r="B1519" s="1">
        <v>45834</v>
      </c>
      <c r="C1519" t="s">
        <v>3694</v>
      </c>
      <c r="D1519" s="1">
        <v>45831</v>
      </c>
      <c r="E1519" t="s">
        <v>1617</v>
      </c>
      <c r="F1519" t="s">
        <v>1609</v>
      </c>
      <c r="G1519" s="1">
        <v>45833.796238425923</v>
      </c>
      <c r="H1519" t="s">
        <v>3862</v>
      </c>
    </row>
    <row r="1520" spans="1:8" x14ac:dyDescent="0.25">
      <c r="A1520" t="s">
        <v>879</v>
      </c>
      <c r="B1520" s="1">
        <v>45834</v>
      </c>
      <c r="C1520" t="s">
        <v>3694</v>
      </c>
      <c r="D1520" s="1">
        <v>45831</v>
      </c>
      <c r="E1520" t="s">
        <v>1617</v>
      </c>
      <c r="F1520" t="s">
        <v>1609</v>
      </c>
      <c r="G1520" s="1">
        <v>45833.796238425923</v>
      </c>
      <c r="H1520" t="s">
        <v>3865</v>
      </c>
    </row>
    <row r="1521" spans="1:8" x14ac:dyDescent="0.25">
      <c r="A1521" t="s">
        <v>847</v>
      </c>
      <c r="B1521" s="1">
        <v>45834</v>
      </c>
      <c r="C1521" t="s">
        <v>3694</v>
      </c>
      <c r="D1521" s="1">
        <v>45831</v>
      </c>
      <c r="E1521" t="s">
        <v>1617</v>
      </c>
      <c r="F1521" t="s">
        <v>1609</v>
      </c>
      <c r="G1521" s="1">
        <v>45833.796238425923</v>
      </c>
      <c r="H1521" t="s">
        <v>3863</v>
      </c>
    </row>
    <row r="1522" spans="1:8" x14ac:dyDescent="0.25">
      <c r="A1522" t="s">
        <v>823</v>
      </c>
      <c r="B1522" s="1">
        <v>45834</v>
      </c>
      <c r="C1522" t="s">
        <v>3694</v>
      </c>
      <c r="D1522" s="1">
        <v>45831</v>
      </c>
      <c r="E1522" t="s">
        <v>1617</v>
      </c>
      <c r="F1522" t="s">
        <v>1609</v>
      </c>
      <c r="G1522" s="1">
        <v>45833.796238425923</v>
      </c>
      <c r="H1522" t="s">
        <v>3864</v>
      </c>
    </row>
    <row r="1523" spans="1:8" x14ac:dyDescent="0.25">
      <c r="A1523" t="s">
        <v>1273</v>
      </c>
      <c r="B1523" s="1">
        <v>45834</v>
      </c>
      <c r="C1523" t="s">
        <v>3694</v>
      </c>
      <c r="D1523" s="1">
        <v>45831</v>
      </c>
      <c r="E1523" t="s">
        <v>1617</v>
      </c>
      <c r="F1523" t="s">
        <v>1609</v>
      </c>
      <c r="G1523" s="1">
        <v>45833.796238425923</v>
      </c>
      <c r="H1523" t="s">
        <v>3872</v>
      </c>
    </row>
    <row r="1524" spans="1:8" x14ac:dyDescent="0.25">
      <c r="A1524" t="s">
        <v>1768</v>
      </c>
      <c r="B1524" s="1">
        <v>45834</v>
      </c>
      <c r="C1524" t="s">
        <v>3694</v>
      </c>
      <c r="D1524" s="1">
        <v>45834</v>
      </c>
      <c r="E1524" t="s">
        <v>1617</v>
      </c>
      <c r="F1524" t="s">
        <v>1609</v>
      </c>
      <c r="G1524" s="1">
        <v>45833.796238425923</v>
      </c>
      <c r="H1524" t="s">
        <v>3884</v>
      </c>
    </row>
    <row r="1525" spans="1:8" x14ac:dyDescent="0.25">
      <c r="A1525" t="s">
        <v>1820</v>
      </c>
      <c r="B1525" s="1">
        <v>45834</v>
      </c>
      <c r="C1525" t="s">
        <v>3694</v>
      </c>
      <c r="D1525" s="1">
        <v>45834</v>
      </c>
      <c r="E1525" t="s">
        <v>1617</v>
      </c>
      <c r="F1525" t="s">
        <v>1609</v>
      </c>
      <c r="G1525" s="1">
        <v>45833.796238425923</v>
      </c>
      <c r="H1525" t="s">
        <v>3743</v>
      </c>
    </row>
    <row r="1526" spans="1:8" x14ac:dyDescent="0.25">
      <c r="A1526" t="s">
        <v>1835</v>
      </c>
      <c r="B1526" s="1">
        <v>45834</v>
      </c>
      <c r="C1526" t="s">
        <v>3694</v>
      </c>
      <c r="D1526" s="1">
        <v>45834</v>
      </c>
      <c r="E1526" t="s">
        <v>1617</v>
      </c>
      <c r="F1526" t="s">
        <v>1609</v>
      </c>
      <c r="G1526" s="1">
        <v>45833.796238425923</v>
      </c>
      <c r="H1526" t="s">
        <v>3754</v>
      </c>
    </row>
    <row r="1527" spans="1:8" x14ac:dyDescent="0.25">
      <c r="A1527" t="s">
        <v>1821</v>
      </c>
      <c r="B1527" s="1">
        <v>45834</v>
      </c>
      <c r="C1527" t="s">
        <v>3694</v>
      </c>
      <c r="D1527" s="1">
        <v>45834</v>
      </c>
      <c r="E1527" t="s">
        <v>1617</v>
      </c>
      <c r="F1527" t="s">
        <v>1609</v>
      </c>
      <c r="G1527" s="1">
        <v>45833.796238425923</v>
      </c>
      <c r="H1527" t="s">
        <v>3744</v>
      </c>
    </row>
    <row r="1528" spans="1:8" x14ac:dyDescent="0.25">
      <c r="A1528" t="s">
        <v>1778</v>
      </c>
      <c r="B1528" s="1">
        <v>45834</v>
      </c>
      <c r="C1528" t="s">
        <v>3694</v>
      </c>
      <c r="D1528" s="1">
        <v>45834</v>
      </c>
      <c r="E1528" t="s">
        <v>1617</v>
      </c>
      <c r="F1528" t="s">
        <v>1609</v>
      </c>
      <c r="G1528" s="1">
        <v>45833.796238425923</v>
      </c>
      <c r="H1528" t="s">
        <v>3878</v>
      </c>
    </row>
    <row r="1529" spans="1:8" x14ac:dyDescent="0.25">
      <c r="A1529" t="s">
        <v>1051</v>
      </c>
      <c r="B1529" s="1">
        <v>45834</v>
      </c>
      <c r="C1529" t="s">
        <v>3694</v>
      </c>
      <c r="D1529" s="1">
        <v>45834</v>
      </c>
      <c r="E1529" t="s">
        <v>1617</v>
      </c>
      <c r="F1529" t="s">
        <v>1609</v>
      </c>
      <c r="G1529" s="1">
        <v>45833.796238425923</v>
      </c>
      <c r="H1529" t="s">
        <v>3869</v>
      </c>
    </row>
    <row r="1530" spans="1:8" x14ac:dyDescent="0.25">
      <c r="A1530" t="s">
        <v>1828</v>
      </c>
      <c r="B1530" s="1">
        <v>45834</v>
      </c>
      <c r="C1530" t="s">
        <v>3694</v>
      </c>
      <c r="D1530" s="1">
        <v>45834</v>
      </c>
      <c r="E1530" t="s">
        <v>1617</v>
      </c>
      <c r="F1530" t="s">
        <v>1609</v>
      </c>
      <c r="G1530" s="1">
        <v>45833.796238425923</v>
      </c>
      <c r="H1530" t="s">
        <v>3751</v>
      </c>
    </row>
    <row r="1531" spans="1:8" x14ac:dyDescent="0.25">
      <c r="A1531" t="s">
        <v>2667</v>
      </c>
      <c r="B1531" s="1">
        <v>45834</v>
      </c>
      <c r="C1531" t="s">
        <v>3694</v>
      </c>
      <c r="D1531" s="1">
        <v>45834</v>
      </c>
      <c r="E1531" t="s">
        <v>1617</v>
      </c>
      <c r="F1531" t="s">
        <v>1609</v>
      </c>
      <c r="G1531" s="1">
        <v>45833.796238425923</v>
      </c>
      <c r="H1531" t="s">
        <v>3721</v>
      </c>
    </row>
    <row r="1532" spans="1:8" x14ac:dyDescent="0.25">
      <c r="A1532" t="s">
        <v>2656</v>
      </c>
      <c r="B1532" s="1">
        <v>45834</v>
      </c>
      <c r="C1532" t="s">
        <v>3694</v>
      </c>
      <c r="D1532" s="1">
        <v>45834</v>
      </c>
      <c r="E1532" t="s">
        <v>1617</v>
      </c>
      <c r="F1532" t="s">
        <v>1609</v>
      </c>
      <c r="G1532" s="1">
        <v>45833.796238425923</v>
      </c>
      <c r="H1532" t="s">
        <v>3713</v>
      </c>
    </row>
    <row r="1533" spans="1:8" x14ac:dyDescent="0.25">
      <c r="A1533" t="s">
        <v>2663</v>
      </c>
      <c r="B1533" s="1">
        <v>45834</v>
      </c>
      <c r="C1533" t="s">
        <v>3694</v>
      </c>
      <c r="D1533" s="1">
        <v>45834</v>
      </c>
      <c r="E1533" t="s">
        <v>1617</v>
      </c>
      <c r="F1533" t="s">
        <v>1609</v>
      </c>
      <c r="G1533" s="1">
        <v>45833.796238425923</v>
      </c>
      <c r="H1533" t="s">
        <v>3723</v>
      </c>
    </row>
    <row r="1534" spans="1:8" x14ac:dyDescent="0.25">
      <c r="A1534" t="s">
        <v>2686</v>
      </c>
      <c r="B1534" s="1">
        <v>45834</v>
      </c>
      <c r="C1534" t="s">
        <v>3694</v>
      </c>
      <c r="D1534" s="1">
        <v>45834</v>
      </c>
      <c r="E1534" t="s">
        <v>1617</v>
      </c>
      <c r="F1534" t="s">
        <v>1609</v>
      </c>
      <c r="G1534" s="1">
        <v>45833.796238425923</v>
      </c>
      <c r="H1534" t="s">
        <v>3701</v>
      </c>
    </row>
    <row r="1535" spans="1:8" x14ac:dyDescent="0.25">
      <c r="A1535" t="s">
        <v>1890</v>
      </c>
      <c r="B1535" s="1">
        <v>45834</v>
      </c>
      <c r="C1535" t="s">
        <v>3694</v>
      </c>
      <c r="D1535" s="1">
        <v>45834</v>
      </c>
      <c r="E1535" t="s">
        <v>1617</v>
      </c>
      <c r="F1535" t="s">
        <v>1609</v>
      </c>
      <c r="G1535" s="1">
        <v>45833.796238425923</v>
      </c>
      <c r="H1535" t="s">
        <v>3769</v>
      </c>
    </row>
    <row r="1536" spans="1:8" x14ac:dyDescent="0.25">
      <c r="A1536" t="s">
        <v>1895</v>
      </c>
      <c r="B1536" s="1">
        <v>45834</v>
      </c>
      <c r="C1536" t="s">
        <v>3694</v>
      </c>
      <c r="D1536" s="1">
        <v>45834</v>
      </c>
      <c r="E1536" t="s">
        <v>1617</v>
      </c>
      <c r="F1536" t="s">
        <v>1609</v>
      </c>
      <c r="G1536" s="1">
        <v>45833.796238425923</v>
      </c>
      <c r="H1536" t="s">
        <v>3765</v>
      </c>
    </row>
    <row r="1537" spans="1:8" x14ac:dyDescent="0.25">
      <c r="A1537" t="s">
        <v>1229</v>
      </c>
      <c r="B1537" s="1">
        <v>45834</v>
      </c>
      <c r="C1537" t="s">
        <v>3694</v>
      </c>
      <c r="D1537" s="1">
        <v>45834</v>
      </c>
      <c r="E1537" t="s">
        <v>1617</v>
      </c>
      <c r="F1537" t="s">
        <v>1609</v>
      </c>
      <c r="G1537" s="1">
        <v>45833.796238425923</v>
      </c>
      <c r="H1537" t="s">
        <v>3870</v>
      </c>
    </row>
    <row r="1538" spans="1:8" x14ac:dyDescent="0.25">
      <c r="A1538" t="s">
        <v>1889</v>
      </c>
      <c r="B1538" s="1">
        <v>45834</v>
      </c>
      <c r="C1538" t="s">
        <v>3694</v>
      </c>
      <c r="D1538" s="1">
        <v>45834</v>
      </c>
      <c r="E1538" t="s">
        <v>1617</v>
      </c>
      <c r="F1538" t="s">
        <v>1609</v>
      </c>
      <c r="G1538" s="1">
        <v>45833.796238425923</v>
      </c>
      <c r="H1538" t="s">
        <v>3768</v>
      </c>
    </row>
    <row r="1539" spans="1:8" x14ac:dyDescent="0.25">
      <c r="A1539" t="s">
        <v>2128</v>
      </c>
      <c r="B1539" s="1">
        <v>45834</v>
      </c>
      <c r="C1539" t="s">
        <v>3694</v>
      </c>
      <c r="D1539" s="1">
        <v>45834</v>
      </c>
      <c r="E1539" t="s">
        <v>1617</v>
      </c>
      <c r="F1539" t="s">
        <v>1609</v>
      </c>
      <c r="G1539" s="1">
        <v>45833.796238425923</v>
      </c>
      <c r="H1539" t="s">
        <v>3877</v>
      </c>
    </row>
    <row r="1540" spans="1:8" x14ac:dyDescent="0.25">
      <c r="A1540" t="s">
        <v>1822</v>
      </c>
      <c r="B1540" s="1">
        <v>45834</v>
      </c>
      <c r="C1540" t="s">
        <v>3694</v>
      </c>
      <c r="D1540" s="1">
        <v>45834</v>
      </c>
      <c r="E1540" t="s">
        <v>1617</v>
      </c>
      <c r="F1540" t="s">
        <v>1609</v>
      </c>
      <c r="G1540" s="1">
        <v>45833.796238425923</v>
      </c>
      <c r="H1540" t="s">
        <v>3745</v>
      </c>
    </row>
    <row r="1541" spans="1:8" x14ac:dyDescent="0.25">
      <c r="A1541" t="s">
        <v>1888</v>
      </c>
      <c r="B1541" s="1">
        <v>45834</v>
      </c>
      <c r="C1541" t="s">
        <v>3694</v>
      </c>
      <c r="D1541" s="1">
        <v>45834</v>
      </c>
      <c r="E1541" t="s">
        <v>1617</v>
      </c>
      <c r="F1541" t="s">
        <v>1609</v>
      </c>
      <c r="G1541" s="1">
        <v>45833.796238425923</v>
      </c>
      <c r="H1541" t="s">
        <v>3775</v>
      </c>
    </row>
    <row r="1542" spans="1:8" x14ac:dyDescent="0.25">
      <c r="A1542" t="s">
        <v>1864</v>
      </c>
      <c r="B1542" s="1">
        <v>45834</v>
      </c>
      <c r="C1542" t="s">
        <v>3694</v>
      </c>
      <c r="D1542" s="1">
        <v>45835</v>
      </c>
      <c r="E1542" t="s">
        <v>1617</v>
      </c>
      <c r="F1542" t="s">
        <v>1609</v>
      </c>
      <c r="G1542" s="1">
        <v>45833.796238425923</v>
      </c>
      <c r="H1542" t="s">
        <v>3963</v>
      </c>
    </row>
    <row r="1543" spans="1:8" x14ac:dyDescent="0.25">
      <c r="A1543" t="s">
        <v>1865</v>
      </c>
      <c r="B1543" s="1">
        <v>45834</v>
      </c>
      <c r="C1543" t="s">
        <v>3694</v>
      </c>
      <c r="D1543" s="1">
        <v>45835</v>
      </c>
      <c r="E1543" t="s">
        <v>1617</v>
      </c>
      <c r="F1543" t="s">
        <v>1609</v>
      </c>
      <c r="G1543" s="1">
        <v>45833.796238425923</v>
      </c>
      <c r="H1543" t="s">
        <v>3964</v>
      </c>
    </row>
    <row r="1544" spans="1:8" x14ac:dyDescent="0.25">
      <c r="A1544" t="s">
        <v>1879</v>
      </c>
      <c r="B1544" s="1">
        <v>45834</v>
      </c>
      <c r="C1544" t="s">
        <v>3694</v>
      </c>
      <c r="D1544" s="1">
        <v>45836</v>
      </c>
      <c r="E1544" t="s">
        <v>1617</v>
      </c>
      <c r="F1544" t="s">
        <v>1609</v>
      </c>
      <c r="G1544" s="1">
        <v>45833.796238425923</v>
      </c>
      <c r="H1544" t="s">
        <v>4128</v>
      </c>
    </row>
    <row r="1545" spans="1:8" x14ac:dyDescent="0.25">
      <c r="A1545" t="s">
        <v>2131</v>
      </c>
      <c r="B1545" s="1">
        <v>45834</v>
      </c>
      <c r="C1545" t="s">
        <v>3694</v>
      </c>
      <c r="D1545" s="1">
        <v>45838</v>
      </c>
      <c r="E1545" t="s">
        <v>1617</v>
      </c>
      <c r="F1545" t="s">
        <v>1609</v>
      </c>
      <c r="G1545" s="1">
        <v>45833.796238425923</v>
      </c>
      <c r="H1545" t="s">
        <v>4129</v>
      </c>
    </row>
    <row r="1546" spans="1:8" x14ac:dyDescent="0.25">
      <c r="A1546" t="s">
        <v>1318</v>
      </c>
      <c r="B1546" s="1">
        <v>45834</v>
      </c>
      <c r="C1546" t="s">
        <v>3694</v>
      </c>
      <c r="D1546" s="1">
        <v>45831</v>
      </c>
      <c r="E1546" t="s">
        <v>1610</v>
      </c>
      <c r="F1546" t="s">
        <v>1609</v>
      </c>
      <c r="G1546" s="1">
        <v>45833.796238425923</v>
      </c>
      <c r="H1546" t="s">
        <v>3882</v>
      </c>
    </row>
    <row r="1547" spans="1:8" x14ac:dyDescent="0.25">
      <c r="A1547" t="s">
        <v>840</v>
      </c>
      <c r="B1547" s="1">
        <v>45834</v>
      </c>
      <c r="C1547" t="s">
        <v>3694</v>
      </c>
      <c r="D1547" s="1">
        <v>45832</v>
      </c>
      <c r="E1547" t="s">
        <v>1610</v>
      </c>
      <c r="F1547" t="s">
        <v>1609</v>
      </c>
      <c r="G1547" s="1">
        <v>45833.796238425923</v>
      </c>
      <c r="H1547" t="s">
        <v>3879</v>
      </c>
    </row>
    <row r="1548" spans="1:8" x14ac:dyDescent="0.25">
      <c r="A1548" t="s">
        <v>1770</v>
      </c>
      <c r="B1548" s="1">
        <v>45834</v>
      </c>
      <c r="C1548" t="s">
        <v>3694</v>
      </c>
      <c r="D1548" s="1">
        <v>45834</v>
      </c>
      <c r="E1548" t="s">
        <v>1610</v>
      </c>
      <c r="F1548" t="s">
        <v>1609</v>
      </c>
      <c r="G1548" s="1">
        <v>45833.796238425923</v>
      </c>
      <c r="H1548" t="s">
        <v>3953</v>
      </c>
    </row>
    <row r="1549" spans="1:8" x14ac:dyDescent="0.25">
      <c r="A1549" t="s">
        <v>1805</v>
      </c>
      <c r="B1549" s="1">
        <v>45834</v>
      </c>
      <c r="C1549" t="s">
        <v>3694</v>
      </c>
      <c r="D1549" s="1">
        <v>45834</v>
      </c>
      <c r="E1549" t="s">
        <v>1610</v>
      </c>
      <c r="F1549" t="s">
        <v>1609</v>
      </c>
      <c r="G1549" s="1">
        <v>45833.796238425923</v>
      </c>
      <c r="H1549" t="s">
        <v>3909</v>
      </c>
    </row>
    <row r="1550" spans="1:8" x14ac:dyDescent="0.25">
      <c r="A1550" t="s">
        <v>1769</v>
      </c>
      <c r="B1550" s="1">
        <v>45834</v>
      </c>
      <c r="C1550" t="s">
        <v>3694</v>
      </c>
      <c r="D1550" s="1">
        <v>45834</v>
      </c>
      <c r="E1550" t="s">
        <v>1610</v>
      </c>
      <c r="F1550" t="s">
        <v>1609</v>
      </c>
      <c r="G1550" s="1">
        <v>45833.796238425923</v>
      </c>
      <c r="H1550" t="s">
        <v>3950</v>
      </c>
    </row>
    <row r="1551" spans="1:8" x14ac:dyDescent="0.25">
      <c r="A1551" t="s">
        <v>1875</v>
      </c>
      <c r="B1551" s="1">
        <v>45834</v>
      </c>
      <c r="C1551" t="s">
        <v>3694</v>
      </c>
      <c r="D1551" s="1">
        <v>45834</v>
      </c>
      <c r="E1551" t="s">
        <v>1610</v>
      </c>
      <c r="F1551" t="s">
        <v>1609</v>
      </c>
      <c r="G1551" s="1">
        <v>45833.796238425923</v>
      </c>
      <c r="H1551" t="s">
        <v>3912</v>
      </c>
    </row>
    <row r="1552" spans="1:8" x14ac:dyDescent="0.25">
      <c r="A1552" t="s">
        <v>2884</v>
      </c>
      <c r="B1552" s="1">
        <v>45834</v>
      </c>
      <c r="C1552" t="s">
        <v>3694</v>
      </c>
      <c r="D1552" s="1">
        <v>45834</v>
      </c>
      <c r="E1552" t="s">
        <v>1610</v>
      </c>
      <c r="F1552" t="s">
        <v>1609</v>
      </c>
      <c r="G1552" s="1">
        <v>45833.796238425923</v>
      </c>
      <c r="H1552" t="s">
        <v>3928</v>
      </c>
    </row>
    <row r="1553" spans="1:8" x14ac:dyDescent="0.25">
      <c r="A1553" t="s">
        <v>2878</v>
      </c>
      <c r="B1553" s="1">
        <v>45834</v>
      </c>
      <c r="C1553" t="s">
        <v>3694</v>
      </c>
      <c r="D1553" s="1">
        <v>45834</v>
      </c>
      <c r="E1553" t="s">
        <v>1610</v>
      </c>
      <c r="F1553" t="s">
        <v>1609</v>
      </c>
      <c r="G1553" s="1">
        <v>45833.796238425923</v>
      </c>
      <c r="H1553" t="s">
        <v>3922</v>
      </c>
    </row>
    <row r="1554" spans="1:8" x14ac:dyDescent="0.25">
      <c r="A1554" t="s">
        <v>2885</v>
      </c>
      <c r="B1554" s="1">
        <v>45834</v>
      </c>
      <c r="C1554" t="s">
        <v>3694</v>
      </c>
      <c r="D1554" s="1">
        <v>45834</v>
      </c>
      <c r="E1554" t="s">
        <v>1610</v>
      </c>
      <c r="F1554" t="s">
        <v>1609</v>
      </c>
      <c r="G1554" s="1">
        <v>45833.796238425923</v>
      </c>
      <c r="H1554" t="s">
        <v>3924</v>
      </c>
    </row>
    <row r="1555" spans="1:8" x14ac:dyDescent="0.25">
      <c r="A1555" t="s">
        <v>2877</v>
      </c>
      <c r="B1555" s="1">
        <v>45834</v>
      </c>
      <c r="C1555" t="s">
        <v>3694</v>
      </c>
      <c r="D1555" s="1">
        <v>45834</v>
      </c>
      <c r="E1555" t="s">
        <v>1610</v>
      </c>
      <c r="F1555" t="s">
        <v>1609</v>
      </c>
      <c r="G1555" s="1">
        <v>45833.796238425923</v>
      </c>
      <c r="H1555" t="s">
        <v>3923</v>
      </c>
    </row>
    <row r="1556" spans="1:8" x14ac:dyDescent="0.25">
      <c r="A1556" t="s">
        <v>2882</v>
      </c>
      <c r="B1556" s="1">
        <v>45834</v>
      </c>
      <c r="C1556" t="s">
        <v>3694</v>
      </c>
      <c r="D1556" s="1">
        <v>45834</v>
      </c>
      <c r="E1556" t="s">
        <v>1610</v>
      </c>
      <c r="F1556" t="s">
        <v>1609</v>
      </c>
      <c r="G1556" s="1">
        <v>45833.796238425923</v>
      </c>
      <c r="H1556" t="s">
        <v>3939</v>
      </c>
    </row>
    <row r="1557" spans="1:8" x14ac:dyDescent="0.25">
      <c r="A1557" t="s">
        <v>2881</v>
      </c>
      <c r="B1557" s="1">
        <v>45834</v>
      </c>
      <c r="C1557" t="s">
        <v>3694</v>
      </c>
      <c r="D1557" s="1">
        <v>45834</v>
      </c>
      <c r="E1557" t="s">
        <v>1610</v>
      </c>
      <c r="F1557" t="s">
        <v>1609</v>
      </c>
      <c r="G1557" s="1">
        <v>45833.796238425923</v>
      </c>
      <c r="H1557" t="s">
        <v>3925</v>
      </c>
    </row>
    <row r="1558" spans="1:8" x14ac:dyDescent="0.25">
      <c r="A1558" t="s">
        <v>1984</v>
      </c>
      <c r="B1558" s="1">
        <v>45834</v>
      </c>
      <c r="C1558" t="s">
        <v>3694</v>
      </c>
      <c r="D1558" s="1">
        <v>45834</v>
      </c>
      <c r="E1558" t="s">
        <v>1610</v>
      </c>
      <c r="F1558" t="s">
        <v>1609</v>
      </c>
      <c r="G1558" s="1">
        <v>45833.796238425923</v>
      </c>
      <c r="H1558" t="s">
        <v>3896</v>
      </c>
    </row>
    <row r="1559" spans="1:8" x14ac:dyDescent="0.25">
      <c r="A1559" t="s">
        <v>1772</v>
      </c>
      <c r="B1559" s="1">
        <v>45834</v>
      </c>
      <c r="C1559" t="s">
        <v>3694</v>
      </c>
      <c r="D1559" s="1">
        <v>45834</v>
      </c>
      <c r="E1559" t="s">
        <v>1610</v>
      </c>
      <c r="F1559" t="s">
        <v>1609</v>
      </c>
      <c r="G1559" s="1">
        <v>45833.796238425923</v>
      </c>
      <c r="H1559" t="s">
        <v>3892</v>
      </c>
    </row>
    <row r="1560" spans="1:8" x14ac:dyDescent="0.25">
      <c r="A1560" t="s">
        <v>2883</v>
      </c>
      <c r="B1560" s="1">
        <v>45834</v>
      </c>
      <c r="C1560" t="s">
        <v>3694</v>
      </c>
      <c r="D1560" s="1">
        <v>45834</v>
      </c>
      <c r="E1560" t="s">
        <v>1610</v>
      </c>
      <c r="F1560" t="s">
        <v>1609</v>
      </c>
      <c r="G1560" s="1">
        <v>45833.796238425923</v>
      </c>
      <c r="H1560" t="s">
        <v>3927</v>
      </c>
    </row>
    <row r="1561" spans="1:8" x14ac:dyDescent="0.25">
      <c r="A1561" t="s">
        <v>2459</v>
      </c>
      <c r="B1561" s="1">
        <v>45834</v>
      </c>
      <c r="C1561" t="s">
        <v>3694</v>
      </c>
      <c r="D1561" s="1">
        <v>45835</v>
      </c>
      <c r="E1561" t="s">
        <v>1610</v>
      </c>
      <c r="F1561" t="s">
        <v>1609</v>
      </c>
      <c r="G1561" s="1">
        <v>45833.796238425923</v>
      </c>
      <c r="H1561" t="s">
        <v>3968</v>
      </c>
    </row>
    <row r="1562" spans="1:8" x14ac:dyDescent="0.25">
      <c r="A1562" t="s">
        <v>1256</v>
      </c>
      <c r="B1562" s="1">
        <v>45834</v>
      </c>
      <c r="C1562" t="s">
        <v>3694</v>
      </c>
      <c r="D1562" s="1">
        <v>45831</v>
      </c>
      <c r="E1562" t="s">
        <v>1536</v>
      </c>
      <c r="F1562" t="s">
        <v>1537</v>
      </c>
      <c r="G1562" s="1">
        <v>45833.796238425923</v>
      </c>
      <c r="H1562" t="s">
        <v>3885</v>
      </c>
    </row>
    <row r="1563" spans="1:8" x14ac:dyDescent="0.25">
      <c r="A1563" t="s">
        <v>2083</v>
      </c>
      <c r="B1563" s="1">
        <v>45834</v>
      </c>
      <c r="C1563" t="s">
        <v>3694</v>
      </c>
      <c r="D1563" s="1">
        <v>45833</v>
      </c>
      <c r="E1563" t="s">
        <v>1536</v>
      </c>
      <c r="F1563" t="s">
        <v>1538</v>
      </c>
      <c r="G1563" s="1">
        <v>45833.796238425923</v>
      </c>
      <c r="H1563" t="s">
        <v>3897</v>
      </c>
    </row>
    <row r="1564" spans="1:8" x14ac:dyDescent="0.25">
      <c r="A1564" t="s">
        <v>2084</v>
      </c>
      <c r="B1564" s="1">
        <v>45834</v>
      </c>
      <c r="C1564" t="s">
        <v>3694</v>
      </c>
      <c r="D1564" s="1">
        <v>45833</v>
      </c>
      <c r="E1564" t="s">
        <v>1536</v>
      </c>
      <c r="F1564" t="s">
        <v>1538</v>
      </c>
      <c r="G1564" s="1">
        <v>45833.796238425923</v>
      </c>
      <c r="H1564" t="s">
        <v>3890</v>
      </c>
    </row>
    <row r="1565" spans="1:8" x14ac:dyDescent="0.25">
      <c r="A1565" t="s">
        <v>2684</v>
      </c>
      <c r="B1565" s="1">
        <v>45834</v>
      </c>
      <c r="C1565" t="s">
        <v>3694</v>
      </c>
      <c r="D1565" s="1">
        <v>45834</v>
      </c>
      <c r="E1565" t="s">
        <v>1536</v>
      </c>
      <c r="F1565" t="s">
        <v>1539</v>
      </c>
      <c r="G1565" s="1">
        <v>45833.796238425923</v>
      </c>
      <c r="H1565" t="s">
        <v>3705</v>
      </c>
    </row>
    <row r="1566" spans="1:8" x14ac:dyDescent="0.25">
      <c r="A1566" t="s">
        <v>2666</v>
      </c>
      <c r="B1566" s="1">
        <v>45834</v>
      </c>
      <c r="C1566" t="s">
        <v>3694</v>
      </c>
      <c r="D1566" s="1">
        <v>45834</v>
      </c>
      <c r="E1566" t="s">
        <v>1536</v>
      </c>
      <c r="F1566" t="s">
        <v>1539</v>
      </c>
      <c r="G1566" s="1">
        <v>45833.796238425923</v>
      </c>
      <c r="H1566" t="s">
        <v>3725</v>
      </c>
    </row>
    <row r="1567" spans="1:8" x14ac:dyDescent="0.25">
      <c r="A1567" t="s">
        <v>2682</v>
      </c>
      <c r="B1567" s="1">
        <v>45834</v>
      </c>
      <c r="C1567" t="s">
        <v>3694</v>
      </c>
      <c r="D1567" s="1">
        <v>45834</v>
      </c>
      <c r="E1567" t="s">
        <v>1536</v>
      </c>
      <c r="F1567" t="s">
        <v>1539</v>
      </c>
      <c r="G1567" s="1">
        <v>45833.796238425923</v>
      </c>
      <c r="H1567" t="s">
        <v>3714</v>
      </c>
    </row>
    <row r="1568" spans="1:8" x14ac:dyDescent="0.25">
      <c r="A1568" t="s">
        <v>2668</v>
      </c>
      <c r="B1568" s="1">
        <v>45834</v>
      </c>
      <c r="C1568" t="s">
        <v>3694</v>
      </c>
      <c r="D1568" s="1">
        <v>45834</v>
      </c>
      <c r="E1568" t="s">
        <v>1536</v>
      </c>
      <c r="F1568" t="s">
        <v>1539</v>
      </c>
      <c r="G1568" s="1">
        <v>45833.796238425923</v>
      </c>
      <c r="H1568" t="s">
        <v>3730</v>
      </c>
    </row>
    <row r="1569" spans="1:8" x14ac:dyDescent="0.25">
      <c r="A1569" t="s">
        <v>2679</v>
      </c>
      <c r="B1569" s="1">
        <v>45834</v>
      </c>
      <c r="C1569" t="s">
        <v>3694</v>
      </c>
      <c r="D1569" s="1">
        <v>45834</v>
      </c>
      <c r="E1569" t="s">
        <v>1536</v>
      </c>
      <c r="F1569" t="s">
        <v>1539</v>
      </c>
      <c r="G1569" s="1">
        <v>45833.796238425923</v>
      </c>
      <c r="H1569" t="s">
        <v>3703</v>
      </c>
    </row>
    <row r="1570" spans="1:8" x14ac:dyDescent="0.25">
      <c r="A1570" t="s">
        <v>2674</v>
      </c>
      <c r="B1570" s="1">
        <v>45834</v>
      </c>
      <c r="C1570" t="s">
        <v>3694</v>
      </c>
      <c r="D1570" s="1">
        <v>45834</v>
      </c>
      <c r="E1570" t="s">
        <v>1536</v>
      </c>
      <c r="F1570" t="s">
        <v>1539</v>
      </c>
      <c r="G1570" s="1">
        <v>45833.796238425923</v>
      </c>
      <c r="H1570" t="s">
        <v>3718</v>
      </c>
    </row>
    <row r="1571" spans="1:8" x14ac:dyDescent="0.25">
      <c r="A1571" t="s">
        <v>2677</v>
      </c>
      <c r="B1571" s="1">
        <v>45834</v>
      </c>
      <c r="C1571" t="s">
        <v>3694</v>
      </c>
      <c r="D1571" s="1">
        <v>45834</v>
      </c>
      <c r="E1571" t="s">
        <v>1536</v>
      </c>
      <c r="F1571" t="s">
        <v>1539</v>
      </c>
      <c r="G1571" s="1">
        <v>45833.796238425923</v>
      </c>
      <c r="H1571" t="s">
        <v>3728</v>
      </c>
    </row>
    <row r="1572" spans="1:8" x14ac:dyDescent="0.25">
      <c r="A1572" t="s">
        <v>2675</v>
      </c>
      <c r="B1572" s="1">
        <v>45834</v>
      </c>
      <c r="C1572" t="s">
        <v>3694</v>
      </c>
      <c r="D1572" s="1">
        <v>45834</v>
      </c>
      <c r="E1572" t="s">
        <v>1536</v>
      </c>
      <c r="F1572" t="s">
        <v>1539</v>
      </c>
      <c r="G1572" s="1">
        <v>45833.796238425923</v>
      </c>
      <c r="H1572" t="s">
        <v>3719</v>
      </c>
    </row>
    <row r="1573" spans="1:8" x14ac:dyDescent="0.25">
      <c r="A1573" t="s">
        <v>2665</v>
      </c>
      <c r="B1573" s="1">
        <v>45834</v>
      </c>
      <c r="C1573" t="s">
        <v>3694</v>
      </c>
      <c r="D1573" s="1">
        <v>45834</v>
      </c>
      <c r="E1573" t="s">
        <v>1536</v>
      </c>
      <c r="F1573" t="s">
        <v>1539</v>
      </c>
      <c r="G1573" s="1">
        <v>45833.796238425923</v>
      </c>
      <c r="H1573" t="s">
        <v>3707</v>
      </c>
    </row>
    <row r="1574" spans="1:8" x14ac:dyDescent="0.25">
      <c r="A1574" t="s">
        <v>2655</v>
      </c>
      <c r="B1574" s="1">
        <v>45834</v>
      </c>
      <c r="C1574" t="s">
        <v>3694</v>
      </c>
      <c r="D1574" s="1">
        <v>45834</v>
      </c>
      <c r="E1574" t="s">
        <v>1536</v>
      </c>
      <c r="F1574" t="s">
        <v>1539</v>
      </c>
      <c r="G1574" s="1">
        <v>45833.796238425923</v>
      </c>
      <c r="H1574" t="s">
        <v>3712</v>
      </c>
    </row>
    <row r="1575" spans="1:8" x14ac:dyDescent="0.25">
      <c r="A1575" t="s">
        <v>2658</v>
      </c>
      <c r="B1575" s="1">
        <v>45834</v>
      </c>
      <c r="C1575" t="s">
        <v>3694</v>
      </c>
      <c r="D1575" s="1">
        <v>45834</v>
      </c>
      <c r="E1575" t="s">
        <v>1536</v>
      </c>
      <c r="F1575" t="s">
        <v>1539</v>
      </c>
      <c r="G1575" s="1">
        <v>45833.796238425923</v>
      </c>
      <c r="H1575" t="s">
        <v>3708</v>
      </c>
    </row>
    <row r="1576" spans="1:8" x14ac:dyDescent="0.25">
      <c r="A1576" t="s">
        <v>2659</v>
      </c>
      <c r="B1576" s="1">
        <v>45834</v>
      </c>
      <c r="C1576" t="s">
        <v>3694</v>
      </c>
      <c r="D1576" s="1">
        <v>45834</v>
      </c>
      <c r="E1576" t="s">
        <v>1536</v>
      </c>
      <c r="F1576" t="s">
        <v>1539</v>
      </c>
      <c r="G1576" s="1">
        <v>45833.796238425923</v>
      </c>
      <c r="H1576" t="s">
        <v>3716</v>
      </c>
    </row>
    <row r="1577" spans="1:8" x14ac:dyDescent="0.25">
      <c r="A1577" t="s">
        <v>2689</v>
      </c>
      <c r="B1577" s="1">
        <v>45834</v>
      </c>
      <c r="C1577" t="s">
        <v>3694</v>
      </c>
      <c r="D1577" s="1">
        <v>45834</v>
      </c>
      <c r="E1577" t="s">
        <v>1536</v>
      </c>
      <c r="F1577" t="s">
        <v>1539</v>
      </c>
      <c r="G1577" s="1">
        <v>45833.796238425923</v>
      </c>
      <c r="H1577" t="s">
        <v>3704</v>
      </c>
    </row>
    <row r="1578" spans="1:8" x14ac:dyDescent="0.25">
      <c r="A1578" t="s">
        <v>1985</v>
      </c>
      <c r="B1578" s="1">
        <v>45834</v>
      </c>
      <c r="C1578" t="s">
        <v>3694</v>
      </c>
      <c r="D1578" s="1">
        <v>45834</v>
      </c>
      <c r="E1578" t="s">
        <v>1536</v>
      </c>
      <c r="F1578" t="s">
        <v>1540</v>
      </c>
      <c r="G1578" s="1">
        <v>45833.796238425923</v>
      </c>
      <c r="H1578" t="s">
        <v>3891</v>
      </c>
    </row>
    <row r="1579" spans="1:8" x14ac:dyDescent="0.25">
      <c r="A1579" t="s">
        <v>1785</v>
      </c>
      <c r="B1579" s="1">
        <v>45834</v>
      </c>
      <c r="C1579" t="s">
        <v>3694</v>
      </c>
      <c r="D1579" s="1">
        <v>45834</v>
      </c>
      <c r="E1579" t="s">
        <v>1536</v>
      </c>
      <c r="F1579" t="s">
        <v>1541</v>
      </c>
      <c r="G1579" s="1">
        <v>45833.796238425923</v>
      </c>
      <c r="H1579" t="s">
        <v>3933</v>
      </c>
    </row>
    <row r="1580" spans="1:8" x14ac:dyDescent="0.25">
      <c r="A1580" t="s">
        <v>2678</v>
      </c>
      <c r="B1580" s="1">
        <v>45834</v>
      </c>
      <c r="C1580" t="s">
        <v>3694</v>
      </c>
      <c r="D1580" s="1">
        <v>45834</v>
      </c>
      <c r="E1580" t="s">
        <v>1536</v>
      </c>
      <c r="F1580" t="s">
        <v>1542</v>
      </c>
      <c r="G1580" s="1">
        <v>45833.796238425923</v>
      </c>
      <c r="H1580" t="s">
        <v>3722</v>
      </c>
    </row>
    <row r="1581" spans="1:8" x14ac:dyDescent="0.25">
      <c r="A1581" t="s">
        <v>1385</v>
      </c>
      <c r="B1581" s="1">
        <v>45834</v>
      </c>
      <c r="C1581" t="s">
        <v>3694</v>
      </c>
      <c r="D1581" s="1">
        <v>45834</v>
      </c>
      <c r="E1581" t="s">
        <v>1536</v>
      </c>
      <c r="F1581" t="s">
        <v>1543</v>
      </c>
      <c r="G1581" s="1">
        <v>45833.796238425923</v>
      </c>
      <c r="H1581" t="s">
        <v>4130</v>
      </c>
    </row>
    <row r="1582" spans="1:8" x14ac:dyDescent="0.25">
      <c r="A1582" t="s">
        <v>2412</v>
      </c>
      <c r="B1582" s="1">
        <v>45834</v>
      </c>
      <c r="C1582" t="s">
        <v>3694</v>
      </c>
      <c r="D1582" s="1">
        <v>45834</v>
      </c>
      <c r="E1582" t="s">
        <v>1536</v>
      </c>
      <c r="F1582" t="s">
        <v>1544</v>
      </c>
      <c r="G1582" s="1">
        <v>45833.796238425923</v>
      </c>
      <c r="H1582" t="s">
        <v>3914</v>
      </c>
    </row>
    <row r="1583" spans="1:8" x14ac:dyDescent="0.25">
      <c r="A1583" t="s">
        <v>1393</v>
      </c>
      <c r="B1583" s="1">
        <v>45834</v>
      </c>
      <c r="C1583" t="s">
        <v>3694</v>
      </c>
      <c r="D1583" s="1">
        <v>45834</v>
      </c>
      <c r="E1583" t="s">
        <v>1536</v>
      </c>
      <c r="F1583" t="s">
        <v>1545</v>
      </c>
      <c r="G1583" s="1">
        <v>45833.796238425923</v>
      </c>
      <c r="H1583" t="s">
        <v>4131</v>
      </c>
    </row>
    <row r="1584" spans="1:8" x14ac:dyDescent="0.25">
      <c r="A1584" t="s">
        <v>1250</v>
      </c>
      <c r="B1584" s="1">
        <v>45834</v>
      </c>
      <c r="C1584" t="s">
        <v>3694</v>
      </c>
      <c r="D1584" s="1">
        <v>45834</v>
      </c>
      <c r="E1584" t="s">
        <v>1536</v>
      </c>
      <c r="F1584" t="s">
        <v>1547</v>
      </c>
      <c r="G1584" s="1">
        <v>45833.796238425923</v>
      </c>
      <c r="H1584" t="s">
        <v>3886</v>
      </c>
    </row>
    <row r="1585" spans="1:8" x14ac:dyDescent="0.25">
      <c r="A1585" t="s">
        <v>1884</v>
      </c>
      <c r="B1585" s="1">
        <v>45834</v>
      </c>
      <c r="C1585" t="s">
        <v>3694</v>
      </c>
      <c r="D1585" s="1">
        <v>45834</v>
      </c>
      <c r="E1585" t="s">
        <v>1536</v>
      </c>
      <c r="F1585" t="s">
        <v>1548</v>
      </c>
      <c r="G1585" s="1">
        <v>45833.796238425923</v>
      </c>
      <c r="H1585" t="s">
        <v>3907</v>
      </c>
    </row>
    <row r="1586" spans="1:8" x14ac:dyDescent="0.25">
      <c r="A1586" t="s">
        <v>1989</v>
      </c>
      <c r="B1586" s="1">
        <v>45834</v>
      </c>
      <c r="C1586" t="s">
        <v>3694</v>
      </c>
      <c r="D1586" s="1">
        <v>45834</v>
      </c>
      <c r="E1586" t="s">
        <v>1536</v>
      </c>
      <c r="F1586" t="s">
        <v>1549</v>
      </c>
      <c r="G1586" s="1">
        <v>45833.796238425923</v>
      </c>
      <c r="H1586" t="s">
        <v>3887</v>
      </c>
    </row>
    <row r="1587" spans="1:8" x14ac:dyDescent="0.25">
      <c r="A1587" t="s">
        <v>1988</v>
      </c>
      <c r="B1587" s="1">
        <v>45834</v>
      </c>
      <c r="C1587" t="s">
        <v>3694</v>
      </c>
      <c r="D1587" s="1">
        <v>45834</v>
      </c>
      <c r="E1587" t="s">
        <v>1536</v>
      </c>
      <c r="F1587" t="s">
        <v>1549</v>
      </c>
      <c r="G1587" s="1">
        <v>45833.796238425923</v>
      </c>
      <c r="H1587" t="s">
        <v>3888</v>
      </c>
    </row>
    <row r="1588" spans="1:8" x14ac:dyDescent="0.25">
      <c r="A1588" t="s">
        <v>1892</v>
      </c>
      <c r="B1588" s="1">
        <v>45834</v>
      </c>
      <c r="C1588" t="s">
        <v>3694</v>
      </c>
      <c r="D1588" s="1">
        <v>45834</v>
      </c>
      <c r="E1588" t="s">
        <v>1536</v>
      </c>
      <c r="F1588" t="s">
        <v>1550</v>
      </c>
      <c r="G1588" s="1">
        <v>45833.796238425923</v>
      </c>
      <c r="H1588" t="s">
        <v>3770</v>
      </c>
    </row>
    <row r="1589" spans="1:8" x14ac:dyDescent="0.25">
      <c r="A1589" t="s">
        <v>2435</v>
      </c>
      <c r="B1589" s="1">
        <v>45834</v>
      </c>
      <c r="C1589" t="s">
        <v>3694</v>
      </c>
      <c r="D1589" s="1">
        <v>45834</v>
      </c>
      <c r="E1589" t="s">
        <v>1536</v>
      </c>
      <c r="F1589" t="s">
        <v>1551</v>
      </c>
      <c r="G1589" s="1">
        <v>45833.796238425923</v>
      </c>
      <c r="H1589" t="s">
        <v>4020</v>
      </c>
    </row>
    <row r="1590" spans="1:8" x14ac:dyDescent="0.25">
      <c r="A1590" t="s">
        <v>2434</v>
      </c>
      <c r="B1590" s="1">
        <v>45834</v>
      </c>
      <c r="C1590" t="s">
        <v>3694</v>
      </c>
      <c r="D1590" s="1">
        <v>45834</v>
      </c>
      <c r="E1590" t="s">
        <v>1536</v>
      </c>
      <c r="F1590" t="s">
        <v>1551</v>
      </c>
      <c r="G1590" s="1">
        <v>45833.796238425923</v>
      </c>
      <c r="H1590" t="s">
        <v>4012</v>
      </c>
    </row>
    <row r="1591" spans="1:8" x14ac:dyDescent="0.25">
      <c r="A1591" t="s">
        <v>2433</v>
      </c>
      <c r="B1591" s="1">
        <v>45834</v>
      </c>
      <c r="C1591" t="s">
        <v>3694</v>
      </c>
      <c r="D1591" s="1">
        <v>45834</v>
      </c>
      <c r="E1591" t="s">
        <v>1536</v>
      </c>
      <c r="F1591" t="s">
        <v>1551</v>
      </c>
      <c r="G1591" s="1">
        <v>45833.796238425923</v>
      </c>
      <c r="H1591" t="s">
        <v>4013</v>
      </c>
    </row>
    <row r="1592" spans="1:8" x14ac:dyDescent="0.25">
      <c r="A1592" t="s">
        <v>2432</v>
      </c>
      <c r="B1592" s="1">
        <v>45834</v>
      </c>
      <c r="C1592" t="s">
        <v>3694</v>
      </c>
      <c r="D1592" s="1">
        <v>45834</v>
      </c>
      <c r="E1592" t="s">
        <v>1536</v>
      </c>
      <c r="F1592" t="s">
        <v>1551</v>
      </c>
      <c r="G1592" s="1">
        <v>45833.796238425923</v>
      </c>
      <c r="H1592" t="s">
        <v>3980</v>
      </c>
    </row>
    <row r="1593" spans="1:8" x14ac:dyDescent="0.25">
      <c r="A1593" t="s">
        <v>2431</v>
      </c>
      <c r="B1593" s="1">
        <v>45834</v>
      </c>
      <c r="C1593" t="s">
        <v>3694</v>
      </c>
      <c r="D1593" s="1">
        <v>45834</v>
      </c>
      <c r="E1593" t="s">
        <v>1536</v>
      </c>
      <c r="F1593" t="s">
        <v>1551</v>
      </c>
      <c r="G1593" s="1">
        <v>45833.796238425923</v>
      </c>
      <c r="H1593" t="s">
        <v>3981</v>
      </c>
    </row>
    <row r="1594" spans="1:8" x14ac:dyDescent="0.25">
      <c r="A1594" t="s">
        <v>2430</v>
      </c>
      <c r="B1594" s="1">
        <v>45834</v>
      </c>
      <c r="C1594" t="s">
        <v>3694</v>
      </c>
      <c r="D1594" s="1">
        <v>45834</v>
      </c>
      <c r="E1594" t="s">
        <v>1536</v>
      </c>
      <c r="F1594" t="s">
        <v>1551</v>
      </c>
      <c r="G1594" s="1">
        <v>45833.796238425923</v>
      </c>
      <c r="H1594" t="s">
        <v>3982</v>
      </c>
    </row>
    <row r="1595" spans="1:8" x14ac:dyDescent="0.25">
      <c r="A1595" t="s">
        <v>2429</v>
      </c>
      <c r="B1595" s="1">
        <v>45834</v>
      </c>
      <c r="C1595" t="s">
        <v>3694</v>
      </c>
      <c r="D1595" s="1">
        <v>45834</v>
      </c>
      <c r="E1595" t="s">
        <v>1536</v>
      </c>
      <c r="F1595" t="s">
        <v>1551</v>
      </c>
      <c r="G1595" s="1">
        <v>45833.796238425923</v>
      </c>
      <c r="H1595" t="s">
        <v>3983</v>
      </c>
    </row>
    <row r="1596" spans="1:8" x14ac:dyDescent="0.25">
      <c r="A1596" t="s">
        <v>2423</v>
      </c>
      <c r="B1596" s="1">
        <v>45834</v>
      </c>
      <c r="C1596" t="s">
        <v>3694</v>
      </c>
      <c r="D1596" s="1">
        <v>45834</v>
      </c>
      <c r="E1596" t="s">
        <v>1536</v>
      </c>
      <c r="F1596" t="s">
        <v>1551</v>
      </c>
      <c r="G1596" s="1">
        <v>45833.796238425923</v>
      </c>
      <c r="H1596" t="s">
        <v>3984</v>
      </c>
    </row>
    <row r="1597" spans="1:8" x14ac:dyDescent="0.25">
      <c r="A1597" t="s">
        <v>2436</v>
      </c>
      <c r="B1597" s="1">
        <v>45834</v>
      </c>
      <c r="C1597" t="s">
        <v>3694</v>
      </c>
      <c r="D1597" s="1">
        <v>45834</v>
      </c>
      <c r="E1597" t="s">
        <v>1536</v>
      </c>
      <c r="F1597" t="s">
        <v>1551</v>
      </c>
      <c r="G1597" s="1">
        <v>45833.796238425923</v>
      </c>
      <c r="H1597" t="s">
        <v>4011</v>
      </c>
    </row>
    <row r="1598" spans="1:8" x14ac:dyDescent="0.25">
      <c r="A1598" t="s">
        <v>1871</v>
      </c>
      <c r="B1598" s="1">
        <v>45834</v>
      </c>
      <c r="C1598" t="s">
        <v>3694</v>
      </c>
      <c r="D1598" s="1">
        <v>45834</v>
      </c>
      <c r="E1598" t="s">
        <v>1536</v>
      </c>
      <c r="F1598" t="s">
        <v>1552</v>
      </c>
      <c r="G1598" s="1">
        <v>45833.796238425923</v>
      </c>
      <c r="H1598" t="s">
        <v>3915</v>
      </c>
    </row>
    <row r="1599" spans="1:8" x14ac:dyDescent="0.25">
      <c r="A1599" t="s">
        <v>2007</v>
      </c>
      <c r="B1599" s="1">
        <v>45834</v>
      </c>
      <c r="C1599" t="s">
        <v>3694</v>
      </c>
      <c r="D1599" s="1">
        <v>45834</v>
      </c>
      <c r="E1599" t="s">
        <v>1536</v>
      </c>
      <c r="F1599" t="s">
        <v>1553</v>
      </c>
      <c r="G1599" s="1">
        <v>45833.796238425923</v>
      </c>
      <c r="H1599" t="s">
        <v>3932</v>
      </c>
    </row>
    <row r="1600" spans="1:8" x14ac:dyDescent="0.25">
      <c r="A1600" t="s">
        <v>1891</v>
      </c>
      <c r="B1600" s="1">
        <v>45834</v>
      </c>
      <c r="C1600" t="s">
        <v>3694</v>
      </c>
      <c r="D1600" s="1">
        <v>45834</v>
      </c>
      <c r="E1600" t="s">
        <v>1536</v>
      </c>
      <c r="F1600" t="s">
        <v>1554</v>
      </c>
      <c r="G1600" s="1">
        <v>45833.796238425923</v>
      </c>
      <c r="H1600" t="s">
        <v>3766</v>
      </c>
    </row>
    <row r="1601" spans="1:8" x14ac:dyDescent="0.25">
      <c r="A1601" t="s">
        <v>1392</v>
      </c>
      <c r="B1601" s="1">
        <v>45834</v>
      </c>
      <c r="C1601" t="s">
        <v>3694</v>
      </c>
      <c r="D1601" s="1">
        <v>45834</v>
      </c>
      <c r="E1601" t="s">
        <v>1536</v>
      </c>
      <c r="F1601" t="s">
        <v>1555</v>
      </c>
      <c r="G1601" s="1">
        <v>45833.796238425923</v>
      </c>
      <c r="H1601" t="s">
        <v>4132</v>
      </c>
    </row>
    <row r="1602" spans="1:8" x14ac:dyDescent="0.25">
      <c r="A1602" t="s">
        <v>2079</v>
      </c>
      <c r="B1602" s="1">
        <v>45834</v>
      </c>
      <c r="C1602" t="s">
        <v>3694</v>
      </c>
      <c r="D1602" s="1">
        <v>45834</v>
      </c>
      <c r="E1602" t="s">
        <v>1536</v>
      </c>
      <c r="F1602" t="s">
        <v>1556</v>
      </c>
      <c r="G1602" s="1">
        <v>45833.796238425923</v>
      </c>
      <c r="H1602" t="s">
        <v>3958</v>
      </c>
    </row>
    <row r="1603" spans="1:8" x14ac:dyDescent="0.25">
      <c r="A1603" t="s">
        <v>2001</v>
      </c>
      <c r="B1603" s="1">
        <v>45834</v>
      </c>
      <c r="C1603" t="s">
        <v>3694</v>
      </c>
      <c r="D1603" s="1">
        <v>45834</v>
      </c>
      <c r="E1603" t="s">
        <v>1536</v>
      </c>
      <c r="F1603" t="s">
        <v>1557</v>
      </c>
      <c r="G1603" s="1">
        <v>45833.796238425923</v>
      </c>
      <c r="H1603" t="s">
        <v>3931</v>
      </c>
    </row>
    <row r="1604" spans="1:8" x14ac:dyDescent="0.25">
      <c r="A1604" t="s">
        <v>1774</v>
      </c>
      <c r="B1604" s="1">
        <v>45834</v>
      </c>
      <c r="C1604" t="s">
        <v>3694</v>
      </c>
      <c r="D1604" s="1">
        <v>45834</v>
      </c>
      <c r="E1604" t="s">
        <v>1536</v>
      </c>
      <c r="F1604" t="s">
        <v>1558</v>
      </c>
      <c r="G1604" s="1">
        <v>45833.796238425923</v>
      </c>
      <c r="H1604" t="s">
        <v>3911</v>
      </c>
    </row>
    <row r="1605" spans="1:8" x14ac:dyDescent="0.25">
      <c r="A1605" t="s">
        <v>1832</v>
      </c>
      <c r="B1605" s="1">
        <v>45834</v>
      </c>
      <c r="C1605" t="s">
        <v>3694</v>
      </c>
      <c r="D1605" s="1">
        <v>45834</v>
      </c>
      <c r="E1605" t="s">
        <v>1536</v>
      </c>
      <c r="F1605" t="s">
        <v>1559</v>
      </c>
      <c r="G1605" s="1">
        <v>45833.796238425923</v>
      </c>
      <c r="H1605" t="s">
        <v>3740</v>
      </c>
    </row>
    <row r="1606" spans="1:8" x14ac:dyDescent="0.25">
      <c r="A1606" t="s">
        <v>2078</v>
      </c>
      <c r="B1606" s="1">
        <v>45834</v>
      </c>
      <c r="C1606" t="s">
        <v>3694</v>
      </c>
      <c r="D1606" s="1">
        <v>45834</v>
      </c>
      <c r="E1606" t="s">
        <v>1536</v>
      </c>
      <c r="F1606" t="s">
        <v>1560</v>
      </c>
      <c r="G1606" s="1">
        <v>45833.796238425923</v>
      </c>
      <c r="H1606" t="s">
        <v>3957</v>
      </c>
    </row>
    <row r="1607" spans="1:8" x14ac:dyDescent="0.25">
      <c r="A1607" t="s">
        <v>1624</v>
      </c>
      <c r="B1607" s="1">
        <v>45834</v>
      </c>
      <c r="C1607" t="s">
        <v>3694</v>
      </c>
      <c r="D1607" s="1">
        <v>45834</v>
      </c>
      <c r="E1607" t="s">
        <v>1536</v>
      </c>
      <c r="F1607" t="s">
        <v>1560</v>
      </c>
      <c r="G1607" s="1">
        <v>45833.796238425923</v>
      </c>
      <c r="H1607" t="s">
        <v>4133</v>
      </c>
    </row>
    <row r="1608" spans="1:8" x14ac:dyDescent="0.25">
      <c r="A1608" t="s">
        <v>2076</v>
      </c>
      <c r="B1608" s="1">
        <v>45834</v>
      </c>
      <c r="C1608" t="s">
        <v>3694</v>
      </c>
      <c r="D1608" s="1">
        <v>45834</v>
      </c>
      <c r="E1608" t="s">
        <v>1536</v>
      </c>
      <c r="F1608" t="s">
        <v>1560</v>
      </c>
      <c r="G1608" s="1">
        <v>45833.796238425923</v>
      </c>
      <c r="H1608" t="s">
        <v>3951</v>
      </c>
    </row>
    <row r="1609" spans="1:8" x14ac:dyDescent="0.25">
      <c r="A1609" t="s">
        <v>2077</v>
      </c>
      <c r="B1609" s="1">
        <v>45834</v>
      </c>
      <c r="C1609" t="s">
        <v>3694</v>
      </c>
      <c r="D1609" s="1">
        <v>45834</v>
      </c>
      <c r="E1609" t="s">
        <v>1536</v>
      </c>
      <c r="F1609" t="s">
        <v>1560</v>
      </c>
      <c r="G1609" s="1">
        <v>45833.796238425923</v>
      </c>
      <c r="H1609" t="s">
        <v>3952</v>
      </c>
    </row>
    <row r="1610" spans="1:8" x14ac:dyDescent="0.25">
      <c r="A1610" t="s">
        <v>1251</v>
      </c>
      <c r="B1610" s="1">
        <v>45834</v>
      </c>
      <c r="C1610" t="s">
        <v>3694</v>
      </c>
      <c r="D1610" s="1">
        <v>45834</v>
      </c>
      <c r="E1610" t="s">
        <v>1536</v>
      </c>
      <c r="F1610" t="s">
        <v>1561</v>
      </c>
      <c r="G1610" s="1">
        <v>45833.796238425923</v>
      </c>
      <c r="H1610" t="s">
        <v>3895</v>
      </c>
    </row>
    <row r="1611" spans="1:8" x14ac:dyDescent="0.25">
      <c r="A1611" t="s">
        <v>1252</v>
      </c>
      <c r="B1611" s="1">
        <v>45834</v>
      </c>
      <c r="C1611" t="s">
        <v>3694</v>
      </c>
      <c r="D1611" s="1">
        <v>45834</v>
      </c>
      <c r="E1611" t="s">
        <v>1536</v>
      </c>
      <c r="F1611" t="s">
        <v>1561</v>
      </c>
      <c r="G1611" s="1">
        <v>45833.796238425923</v>
      </c>
      <c r="H1611" t="s">
        <v>3894</v>
      </c>
    </row>
    <row r="1612" spans="1:8" x14ac:dyDescent="0.25">
      <c r="A1612" t="s">
        <v>1253</v>
      </c>
      <c r="B1612" s="1">
        <v>45834</v>
      </c>
      <c r="C1612" t="s">
        <v>3694</v>
      </c>
      <c r="D1612" s="1">
        <v>45834</v>
      </c>
      <c r="E1612" t="s">
        <v>1536</v>
      </c>
      <c r="F1612" t="s">
        <v>1561</v>
      </c>
      <c r="G1612" s="1">
        <v>45833.796238425923</v>
      </c>
      <c r="H1612" t="s">
        <v>3893</v>
      </c>
    </row>
    <row r="1613" spans="1:8" x14ac:dyDescent="0.25">
      <c r="A1613" t="s">
        <v>1777</v>
      </c>
      <c r="B1613" s="1">
        <v>45834</v>
      </c>
      <c r="C1613" t="s">
        <v>3694</v>
      </c>
      <c r="D1613" s="1">
        <v>45834</v>
      </c>
      <c r="E1613" t="s">
        <v>1536</v>
      </c>
      <c r="F1613" t="s">
        <v>1562</v>
      </c>
      <c r="G1613" s="1">
        <v>45833.796238425923</v>
      </c>
      <c r="H1613" t="s">
        <v>3898</v>
      </c>
    </row>
    <row r="1614" spans="1:8" x14ac:dyDescent="0.25">
      <c r="A1614" t="s">
        <v>2072</v>
      </c>
      <c r="B1614" s="1">
        <v>45834</v>
      </c>
      <c r="C1614" t="s">
        <v>3694</v>
      </c>
      <c r="D1614" s="1">
        <v>45834</v>
      </c>
      <c r="E1614" t="s">
        <v>1536</v>
      </c>
      <c r="F1614" t="s">
        <v>1563</v>
      </c>
      <c r="G1614" s="1">
        <v>45833.796238425923</v>
      </c>
      <c r="H1614" t="s">
        <v>3921</v>
      </c>
    </row>
    <row r="1615" spans="1:8" x14ac:dyDescent="0.25">
      <c r="A1615" t="s">
        <v>1625</v>
      </c>
      <c r="B1615" s="1">
        <v>45834</v>
      </c>
      <c r="C1615" t="s">
        <v>3694</v>
      </c>
      <c r="D1615" s="1">
        <v>45834</v>
      </c>
      <c r="E1615" t="s">
        <v>1536</v>
      </c>
      <c r="F1615" t="s">
        <v>1563</v>
      </c>
      <c r="G1615" s="1">
        <v>45833.796238425923</v>
      </c>
      <c r="H1615" t="s">
        <v>4134</v>
      </c>
    </row>
    <row r="1616" spans="1:8" x14ac:dyDescent="0.25">
      <c r="A1616" t="s">
        <v>2070</v>
      </c>
      <c r="B1616" s="1">
        <v>45834</v>
      </c>
      <c r="C1616" t="s">
        <v>3694</v>
      </c>
      <c r="D1616" s="1">
        <v>45834</v>
      </c>
      <c r="E1616" t="s">
        <v>1536</v>
      </c>
      <c r="F1616" t="s">
        <v>1563</v>
      </c>
      <c r="G1616" s="1">
        <v>45833.796238425923</v>
      </c>
      <c r="H1616" t="s">
        <v>3920</v>
      </c>
    </row>
    <row r="1617" spans="1:8" x14ac:dyDescent="0.25">
      <c r="A1617" t="s">
        <v>1623</v>
      </c>
      <c r="B1617" s="1">
        <v>45834</v>
      </c>
      <c r="C1617" t="s">
        <v>3694</v>
      </c>
      <c r="D1617" s="1">
        <v>45834</v>
      </c>
      <c r="E1617" t="s">
        <v>1536</v>
      </c>
      <c r="F1617" t="s">
        <v>1563</v>
      </c>
      <c r="G1617" s="1">
        <v>45833.796238425923</v>
      </c>
      <c r="H1617" t="s">
        <v>4135</v>
      </c>
    </row>
    <row r="1618" spans="1:8" x14ac:dyDescent="0.25">
      <c r="A1618" t="s">
        <v>2071</v>
      </c>
      <c r="B1618" s="1">
        <v>45834</v>
      </c>
      <c r="C1618" t="s">
        <v>3694</v>
      </c>
      <c r="D1618" s="1">
        <v>45834</v>
      </c>
      <c r="E1618" t="s">
        <v>1536</v>
      </c>
      <c r="F1618" t="s">
        <v>1563</v>
      </c>
      <c r="G1618" s="1">
        <v>45833.796238425923</v>
      </c>
      <c r="H1618" t="s">
        <v>3937</v>
      </c>
    </row>
    <row r="1619" spans="1:8" x14ac:dyDescent="0.25">
      <c r="A1619" t="s">
        <v>2073</v>
      </c>
      <c r="B1619" s="1">
        <v>45834</v>
      </c>
      <c r="C1619" t="s">
        <v>3694</v>
      </c>
      <c r="D1619" s="1">
        <v>45834</v>
      </c>
      <c r="E1619" t="s">
        <v>1536</v>
      </c>
      <c r="F1619" t="s">
        <v>1563</v>
      </c>
      <c r="G1619" s="1">
        <v>45833.796238425923</v>
      </c>
      <c r="H1619" t="s">
        <v>3938</v>
      </c>
    </row>
    <row r="1620" spans="1:8" x14ac:dyDescent="0.25">
      <c r="A1620" t="s">
        <v>2075</v>
      </c>
      <c r="B1620" s="1">
        <v>45834</v>
      </c>
      <c r="C1620" t="s">
        <v>3694</v>
      </c>
      <c r="D1620" s="1">
        <v>45834</v>
      </c>
      <c r="E1620" t="s">
        <v>1536</v>
      </c>
      <c r="F1620" t="s">
        <v>1563</v>
      </c>
      <c r="G1620" s="1">
        <v>45833.796238425923</v>
      </c>
      <c r="H1620" t="s">
        <v>3940</v>
      </c>
    </row>
    <row r="1621" spans="1:8" x14ac:dyDescent="0.25">
      <c r="A1621" t="s">
        <v>2082</v>
      </c>
      <c r="B1621" s="1">
        <v>45834</v>
      </c>
      <c r="C1621" t="s">
        <v>3694</v>
      </c>
      <c r="D1621" s="1">
        <v>45834</v>
      </c>
      <c r="E1621" t="s">
        <v>1536</v>
      </c>
      <c r="F1621" t="s">
        <v>1563</v>
      </c>
      <c r="G1621" s="1">
        <v>45833.796238425923</v>
      </c>
      <c r="H1621" t="s">
        <v>3954</v>
      </c>
    </row>
    <row r="1622" spans="1:8" x14ac:dyDescent="0.25">
      <c r="A1622" t="s">
        <v>2081</v>
      </c>
      <c r="B1622" s="1">
        <v>45834</v>
      </c>
      <c r="C1622" t="s">
        <v>3694</v>
      </c>
      <c r="D1622" s="1">
        <v>45834</v>
      </c>
      <c r="E1622" t="s">
        <v>1536</v>
      </c>
      <c r="F1622" t="s">
        <v>1563</v>
      </c>
      <c r="G1622" s="1">
        <v>45833.796238425923</v>
      </c>
      <c r="H1622" t="s">
        <v>3955</v>
      </c>
    </row>
    <row r="1623" spans="1:8" x14ac:dyDescent="0.25">
      <c r="A1623" t="s">
        <v>2080</v>
      </c>
      <c r="B1623" s="1">
        <v>45834</v>
      </c>
      <c r="C1623" t="s">
        <v>3694</v>
      </c>
      <c r="D1623" s="1">
        <v>45834</v>
      </c>
      <c r="E1623" t="s">
        <v>1536</v>
      </c>
      <c r="F1623" t="s">
        <v>1563</v>
      </c>
      <c r="G1623" s="1">
        <v>45833.796238425923</v>
      </c>
      <c r="H1623" t="s">
        <v>3956</v>
      </c>
    </row>
    <row r="1624" spans="1:8" x14ac:dyDescent="0.25">
      <c r="A1624" t="s">
        <v>1831</v>
      </c>
      <c r="B1624" s="1">
        <v>45834</v>
      </c>
      <c r="C1624" t="s">
        <v>3694</v>
      </c>
      <c r="D1624" s="1">
        <v>45834</v>
      </c>
      <c r="E1624" t="s">
        <v>1536</v>
      </c>
      <c r="F1624" t="s">
        <v>1564</v>
      </c>
      <c r="G1624" s="1">
        <v>45833.796238425923</v>
      </c>
      <c r="H1624" t="s">
        <v>3748</v>
      </c>
    </row>
    <row r="1625" spans="1:8" x14ac:dyDescent="0.25">
      <c r="A1625" t="s">
        <v>1795</v>
      </c>
      <c r="B1625" s="1">
        <v>45834</v>
      </c>
      <c r="C1625" t="s">
        <v>3694</v>
      </c>
      <c r="D1625" s="1">
        <v>45834</v>
      </c>
      <c r="E1625" t="s">
        <v>1536</v>
      </c>
      <c r="F1625" t="s">
        <v>1565</v>
      </c>
      <c r="G1625" s="1">
        <v>45833.796238425923</v>
      </c>
      <c r="H1625" t="s">
        <v>3918</v>
      </c>
    </row>
    <row r="1626" spans="1:8" x14ac:dyDescent="0.25">
      <c r="A1626" t="s">
        <v>2074</v>
      </c>
      <c r="B1626" s="1">
        <v>45834</v>
      </c>
      <c r="C1626" t="s">
        <v>3694</v>
      </c>
      <c r="D1626" s="1">
        <v>45834</v>
      </c>
      <c r="E1626" t="s">
        <v>1536</v>
      </c>
      <c r="F1626" t="s">
        <v>1566</v>
      </c>
      <c r="G1626" s="1">
        <v>45833.796238425923</v>
      </c>
      <c r="H1626" t="s">
        <v>3946</v>
      </c>
    </row>
    <row r="1627" spans="1:8" x14ac:dyDescent="0.25">
      <c r="A1627" t="s">
        <v>1799</v>
      </c>
      <c r="B1627" s="1">
        <v>45834</v>
      </c>
      <c r="C1627" t="s">
        <v>3694</v>
      </c>
      <c r="D1627" s="1">
        <v>45834</v>
      </c>
      <c r="E1627" t="s">
        <v>1536</v>
      </c>
      <c r="F1627" t="s">
        <v>1567</v>
      </c>
      <c r="G1627" s="1">
        <v>45833.796238425923</v>
      </c>
      <c r="H1627" t="s">
        <v>3945</v>
      </c>
    </row>
    <row r="1628" spans="1:8" x14ac:dyDescent="0.25">
      <c r="A1628" t="s">
        <v>2000</v>
      </c>
      <c r="B1628" s="1">
        <v>45834</v>
      </c>
      <c r="C1628" t="s">
        <v>3694</v>
      </c>
      <c r="D1628" s="1">
        <v>45834</v>
      </c>
      <c r="E1628" t="s">
        <v>1536</v>
      </c>
      <c r="F1628" t="s">
        <v>1568</v>
      </c>
      <c r="G1628" s="1">
        <v>45833.796238425923</v>
      </c>
      <c r="H1628" t="s">
        <v>3910</v>
      </c>
    </row>
    <row r="1629" spans="1:8" x14ac:dyDescent="0.25">
      <c r="A1629" t="s">
        <v>1824</v>
      </c>
      <c r="B1629" s="1">
        <v>45834</v>
      </c>
      <c r="C1629" t="s">
        <v>3694</v>
      </c>
      <c r="D1629" s="1">
        <v>45834</v>
      </c>
      <c r="E1629" t="s">
        <v>1536</v>
      </c>
      <c r="F1629" t="s">
        <v>1569</v>
      </c>
      <c r="G1629" s="1">
        <v>45833.796238425923</v>
      </c>
      <c r="H1629" t="s">
        <v>3908</v>
      </c>
    </row>
    <row r="1630" spans="1:8" x14ac:dyDescent="0.25">
      <c r="A1630" t="s">
        <v>1826</v>
      </c>
      <c r="B1630" s="1">
        <v>45834</v>
      </c>
      <c r="C1630" t="s">
        <v>3694</v>
      </c>
      <c r="D1630" s="1">
        <v>45834</v>
      </c>
      <c r="E1630" t="s">
        <v>1536</v>
      </c>
      <c r="F1630" t="s">
        <v>1569</v>
      </c>
      <c r="G1630" s="1">
        <v>45833.796238425923</v>
      </c>
      <c r="H1630" t="s">
        <v>3906</v>
      </c>
    </row>
    <row r="1631" spans="1:8" x14ac:dyDescent="0.25">
      <c r="A1631" t="s">
        <v>1825</v>
      </c>
      <c r="B1631" s="1">
        <v>45834</v>
      </c>
      <c r="C1631" t="s">
        <v>3694</v>
      </c>
      <c r="D1631" s="1">
        <v>45834</v>
      </c>
      <c r="E1631" t="s">
        <v>1536</v>
      </c>
      <c r="F1631" t="s">
        <v>1569</v>
      </c>
      <c r="G1631" s="1">
        <v>45833.796238425923</v>
      </c>
      <c r="H1631" t="s">
        <v>3916</v>
      </c>
    </row>
    <row r="1632" spans="1:8" x14ac:dyDescent="0.25">
      <c r="A1632" t="s">
        <v>1806</v>
      </c>
      <c r="B1632" s="1">
        <v>45834</v>
      </c>
      <c r="C1632" t="s">
        <v>3694</v>
      </c>
      <c r="D1632" s="1">
        <v>45834</v>
      </c>
      <c r="E1632" t="s">
        <v>1536</v>
      </c>
      <c r="F1632" t="s">
        <v>1570</v>
      </c>
      <c r="G1632" s="1">
        <v>45833.796238425923</v>
      </c>
      <c r="H1632" t="s">
        <v>3900</v>
      </c>
    </row>
    <row r="1633" spans="1:8" x14ac:dyDescent="0.25">
      <c r="A1633" t="s">
        <v>1802</v>
      </c>
      <c r="B1633" s="1">
        <v>45834</v>
      </c>
      <c r="C1633" t="s">
        <v>3694</v>
      </c>
      <c r="D1633" s="1">
        <v>45834</v>
      </c>
      <c r="E1633" t="s">
        <v>1536</v>
      </c>
      <c r="F1633" t="s">
        <v>1571</v>
      </c>
      <c r="G1633" s="1">
        <v>45833.796238425923</v>
      </c>
      <c r="H1633" t="s">
        <v>3942</v>
      </c>
    </row>
    <row r="1634" spans="1:8" x14ac:dyDescent="0.25">
      <c r="A1634" t="s">
        <v>1852</v>
      </c>
      <c r="B1634" s="1">
        <v>45834</v>
      </c>
      <c r="C1634" t="s">
        <v>3694</v>
      </c>
      <c r="D1634" s="1">
        <v>45834</v>
      </c>
      <c r="E1634" t="s">
        <v>1536</v>
      </c>
      <c r="F1634" t="s">
        <v>1572</v>
      </c>
      <c r="G1634" s="1">
        <v>45833.796238425923</v>
      </c>
      <c r="H1634" t="s">
        <v>3901</v>
      </c>
    </row>
    <row r="1635" spans="1:8" x14ac:dyDescent="0.25">
      <c r="A1635" t="s">
        <v>1855</v>
      </c>
      <c r="B1635" s="1">
        <v>45834</v>
      </c>
      <c r="C1635" t="s">
        <v>3694</v>
      </c>
      <c r="D1635" s="1">
        <v>45834</v>
      </c>
      <c r="E1635" t="s">
        <v>1536</v>
      </c>
      <c r="F1635" t="s">
        <v>1573</v>
      </c>
      <c r="G1635" s="1">
        <v>45833.796238425923</v>
      </c>
      <c r="H1635" t="s">
        <v>3903</v>
      </c>
    </row>
    <row r="1636" spans="1:8" x14ac:dyDescent="0.25">
      <c r="A1636" t="s">
        <v>1810</v>
      </c>
      <c r="B1636" s="1">
        <v>45834</v>
      </c>
      <c r="C1636" t="s">
        <v>3694</v>
      </c>
      <c r="D1636" s="1">
        <v>45834</v>
      </c>
      <c r="E1636" t="s">
        <v>1536</v>
      </c>
      <c r="F1636" t="s">
        <v>1574</v>
      </c>
      <c r="G1636" s="1">
        <v>45833.796238425923</v>
      </c>
      <c r="H1636" t="s">
        <v>3904</v>
      </c>
    </row>
    <row r="1637" spans="1:8" x14ac:dyDescent="0.25">
      <c r="A1637" t="s">
        <v>1838</v>
      </c>
      <c r="B1637" s="1">
        <v>45834</v>
      </c>
      <c r="C1637" t="s">
        <v>3694</v>
      </c>
      <c r="D1637" s="1">
        <v>45834</v>
      </c>
      <c r="E1637" t="s">
        <v>1536</v>
      </c>
      <c r="F1637" t="s">
        <v>1575</v>
      </c>
      <c r="G1637" s="1">
        <v>45833.796238425923</v>
      </c>
      <c r="H1637" t="s">
        <v>3899</v>
      </c>
    </row>
    <row r="1638" spans="1:8" x14ac:dyDescent="0.25">
      <c r="A1638" t="s">
        <v>1808</v>
      </c>
      <c r="B1638" s="1">
        <v>45834</v>
      </c>
      <c r="C1638" t="s">
        <v>3694</v>
      </c>
      <c r="D1638" s="1">
        <v>45834</v>
      </c>
      <c r="E1638" t="s">
        <v>1536</v>
      </c>
      <c r="F1638" t="s">
        <v>1576</v>
      </c>
      <c r="G1638" s="1">
        <v>45833.796238425923</v>
      </c>
      <c r="H1638" t="s">
        <v>3905</v>
      </c>
    </row>
    <row r="1639" spans="1:8" x14ac:dyDescent="0.25">
      <c r="A1639" t="s">
        <v>1804</v>
      </c>
      <c r="B1639" s="1">
        <v>45834</v>
      </c>
      <c r="C1639" t="s">
        <v>3694</v>
      </c>
      <c r="D1639" s="1">
        <v>45834</v>
      </c>
      <c r="E1639" t="s">
        <v>1536</v>
      </c>
      <c r="F1639" t="s">
        <v>1577</v>
      </c>
      <c r="G1639" s="1">
        <v>45833.796238425923</v>
      </c>
      <c r="H1639" t="s">
        <v>3947</v>
      </c>
    </row>
    <row r="1640" spans="1:8" x14ac:dyDescent="0.25">
      <c r="A1640" t="s">
        <v>1803</v>
      </c>
      <c r="B1640" s="1">
        <v>45834</v>
      </c>
      <c r="C1640" t="s">
        <v>3694</v>
      </c>
      <c r="D1640" s="1">
        <v>45834</v>
      </c>
      <c r="E1640" t="s">
        <v>1536</v>
      </c>
      <c r="F1640" t="s">
        <v>1577</v>
      </c>
      <c r="G1640" s="1">
        <v>45833.796238425923</v>
      </c>
      <c r="H1640" t="s">
        <v>3919</v>
      </c>
    </row>
    <row r="1641" spans="1:8" x14ac:dyDescent="0.25">
      <c r="A1641" t="s">
        <v>1800</v>
      </c>
      <c r="B1641" s="1">
        <v>45834</v>
      </c>
      <c r="C1641" t="s">
        <v>3694</v>
      </c>
      <c r="D1641" s="1">
        <v>45834</v>
      </c>
      <c r="E1641" t="s">
        <v>1536</v>
      </c>
      <c r="F1641" t="s">
        <v>1577</v>
      </c>
      <c r="G1641" s="1">
        <v>45833.796238425923</v>
      </c>
      <c r="H1641" t="s">
        <v>3944</v>
      </c>
    </row>
    <row r="1642" spans="1:8" x14ac:dyDescent="0.25">
      <c r="A1642" t="s">
        <v>1801</v>
      </c>
      <c r="B1642" s="1">
        <v>45834</v>
      </c>
      <c r="C1642" t="s">
        <v>3694</v>
      </c>
      <c r="D1642" s="1">
        <v>45834</v>
      </c>
      <c r="E1642" t="s">
        <v>1536</v>
      </c>
      <c r="F1642" t="s">
        <v>1577</v>
      </c>
      <c r="G1642" s="1">
        <v>45833.796238425923</v>
      </c>
      <c r="H1642" t="s">
        <v>3943</v>
      </c>
    </row>
    <row r="1643" spans="1:8" x14ac:dyDescent="0.25">
      <c r="A1643" t="s">
        <v>1798</v>
      </c>
      <c r="B1643" s="1">
        <v>45834</v>
      </c>
      <c r="C1643" t="s">
        <v>3694</v>
      </c>
      <c r="D1643" s="1">
        <v>45834</v>
      </c>
      <c r="E1643" t="s">
        <v>1536</v>
      </c>
      <c r="F1643" t="s">
        <v>1577</v>
      </c>
      <c r="G1643" s="1">
        <v>45833.796238425923</v>
      </c>
      <c r="H1643" t="s">
        <v>3949</v>
      </c>
    </row>
    <row r="1644" spans="1:8" x14ac:dyDescent="0.25">
      <c r="A1644" t="s">
        <v>1809</v>
      </c>
      <c r="B1644" s="1">
        <v>45834</v>
      </c>
      <c r="C1644" t="s">
        <v>3694</v>
      </c>
      <c r="D1644" s="1">
        <v>45834</v>
      </c>
      <c r="E1644" t="s">
        <v>1536</v>
      </c>
      <c r="F1644" t="s">
        <v>1578</v>
      </c>
      <c r="G1644" s="1">
        <v>45833.796238425923</v>
      </c>
      <c r="H1644" t="s">
        <v>3902</v>
      </c>
    </row>
    <row r="1645" spans="1:8" x14ac:dyDescent="0.25">
      <c r="A1645" t="s">
        <v>1797</v>
      </c>
      <c r="B1645" s="1">
        <v>45834</v>
      </c>
      <c r="C1645" t="s">
        <v>3694</v>
      </c>
      <c r="D1645" s="1">
        <v>45834</v>
      </c>
      <c r="E1645" t="s">
        <v>1536</v>
      </c>
      <c r="F1645" t="s">
        <v>1579</v>
      </c>
      <c r="G1645" s="1">
        <v>45833.796238425923</v>
      </c>
      <c r="H1645" t="s">
        <v>3941</v>
      </c>
    </row>
    <row r="1646" spans="1:8" x14ac:dyDescent="0.25">
      <c r="A1646" t="s">
        <v>2134</v>
      </c>
      <c r="B1646" s="1">
        <v>45834</v>
      </c>
      <c r="C1646" t="s">
        <v>3694</v>
      </c>
      <c r="D1646" s="1">
        <v>45834</v>
      </c>
      <c r="E1646" t="s">
        <v>1536</v>
      </c>
      <c r="F1646" t="s">
        <v>1580</v>
      </c>
      <c r="G1646" s="1">
        <v>45833.796238425923</v>
      </c>
      <c r="H1646" t="s">
        <v>3926</v>
      </c>
    </row>
    <row r="1647" spans="1:8" x14ac:dyDescent="0.25">
      <c r="A1647" t="s">
        <v>1815</v>
      </c>
      <c r="B1647" s="1">
        <v>45834</v>
      </c>
      <c r="C1647" t="s">
        <v>3694</v>
      </c>
      <c r="D1647" s="1">
        <v>45834</v>
      </c>
      <c r="E1647" t="s">
        <v>1536</v>
      </c>
      <c r="F1647" t="s">
        <v>1581</v>
      </c>
      <c r="G1647" s="1">
        <v>45833.796238425923</v>
      </c>
      <c r="H1647" t="s">
        <v>3913</v>
      </c>
    </row>
    <row r="1648" spans="1:8" x14ac:dyDescent="0.25">
      <c r="A1648" t="s">
        <v>1816</v>
      </c>
      <c r="B1648" s="1">
        <v>45834</v>
      </c>
      <c r="C1648" t="s">
        <v>3694</v>
      </c>
      <c r="D1648" s="1">
        <v>45834</v>
      </c>
      <c r="E1648" t="s">
        <v>1536</v>
      </c>
      <c r="F1648" t="s">
        <v>1581</v>
      </c>
      <c r="G1648" s="1">
        <v>45833.796238425923</v>
      </c>
      <c r="H1648" t="s">
        <v>3917</v>
      </c>
    </row>
    <row r="1649" spans="1:8" x14ac:dyDescent="0.25">
      <c r="A1649" t="s">
        <v>1898</v>
      </c>
      <c r="B1649" s="1">
        <v>45834</v>
      </c>
      <c r="C1649" t="s">
        <v>3694</v>
      </c>
      <c r="D1649" s="1">
        <v>45835</v>
      </c>
      <c r="E1649" t="s">
        <v>1536</v>
      </c>
      <c r="F1649" t="s">
        <v>1582</v>
      </c>
      <c r="G1649" s="1">
        <v>45833.796238425923</v>
      </c>
      <c r="H1649" t="s">
        <v>3974</v>
      </c>
    </row>
    <row r="1650" spans="1:8" x14ac:dyDescent="0.25">
      <c r="A1650" t="s">
        <v>1901</v>
      </c>
      <c r="B1650" s="1">
        <v>45834</v>
      </c>
      <c r="C1650" t="s">
        <v>3694</v>
      </c>
      <c r="D1650" s="1">
        <v>45835</v>
      </c>
      <c r="E1650" t="s">
        <v>1536</v>
      </c>
      <c r="F1650" t="s">
        <v>1582</v>
      </c>
      <c r="G1650" s="1">
        <v>45833.796238425923</v>
      </c>
      <c r="H1650" t="s">
        <v>3975</v>
      </c>
    </row>
    <row r="1651" spans="1:8" x14ac:dyDescent="0.25">
      <c r="A1651" t="s">
        <v>1902</v>
      </c>
      <c r="B1651" s="1">
        <v>45834</v>
      </c>
      <c r="C1651" t="s">
        <v>3694</v>
      </c>
      <c r="D1651" s="1">
        <v>45835</v>
      </c>
      <c r="E1651" t="s">
        <v>1536</v>
      </c>
      <c r="F1651" t="s">
        <v>1582</v>
      </c>
      <c r="G1651" s="1">
        <v>45833.796238425923</v>
      </c>
      <c r="H1651" t="s">
        <v>3972</v>
      </c>
    </row>
    <row r="1652" spans="1:8" x14ac:dyDescent="0.25">
      <c r="A1652" t="s">
        <v>1897</v>
      </c>
      <c r="B1652" s="1">
        <v>45834</v>
      </c>
      <c r="C1652" t="s">
        <v>3694</v>
      </c>
      <c r="D1652" s="1">
        <v>45835</v>
      </c>
      <c r="E1652" t="s">
        <v>1536</v>
      </c>
      <c r="F1652" t="s">
        <v>1582</v>
      </c>
      <c r="G1652" s="1">
        <v>45833.796238425923</v>
      </c>
      <c r="H1652" t="s">
        <v>3973</v>
      </c>
    </row>
    <row r="1653" spans="1:8" x14ac:dyDescent="0.25">
      <c r="A1653" t="s">
        <v>1896</v>
      </c>
      <c r="B1653" s="1">
        <v>45834</v>
      </c>
      <c r="C1653" t="s">
        <v>3694</v>
      </c>
      <c r="D1653" s="1">
        <v>45835</v>
      </c>
      <c r="E1653" t="s">
        <v>1536</v>
      </c>
      <c r="F1653" t="s">
        <v>1582</v>
      </c>
      <c r="G1653" s="1">
        <v>45833.796238425923</v>
      </c>
      <c r="H1653" t="s">
        <v>3971</v>
      </c>
    </row>
    <row r="1654" spans="1:8" x14ac:dyDescent="0.25">
      <c r="A1654" t="s">
        <v>1899</v>
      </c>
      <c r="B1654" s="1">
        <v>45834</v>
      </c>
      <c r="C1654" t="s">
        <v>3694</v>
      </c>
      <c r="D1654" s="1">
        <v>45835</v>
      </c>
      <c r="E1654" t="s">
        <v>1536</v>
      </c>
      <c r="F1654" t="s">
        <v>1582</v>
      </c>
      <c r="G1654" s="1">
        <v>45833.796238425923</v>
      </c>
      <c r="H1654" t="s">
        <v>3976</v>
      </c>
    </row>
    <row r="1655" spans="1:8" x14ac:dyDescent="0.25">
      <c r="A1655" t="s">
        <v>1900</v>
      </c>
      <c r="B1655" s="1">
        <v>45834</v>
      </c>
      <c r="C1655" t="s">
        <v>3694</v>
      </c>
      <c r="D1655" s="1">
        <v>45835</v>
      </c>
      <c r="E1655" t="s">
        <v>1536</v>
      </c>
      <c r="F1655" t="s">
        <v>1582</v>
      </c>
      <c r="G1655" s="1">
        <v>45833.796238425923</v>
      </c>
      <c r="H1655" t="s">
        <v>3967</v>
      </c>
    </row>
    <row r="1656" spans="1:8" x14ac:dyDescent="0.25">
      <c r="A1656" t="s">
        <v>2712</v>
      </c>
      <c r="B1656" s="1">
        <v>45834</v>
      </c>
      <c r="C1656" t="s">
        <v>3694</v>
      </c>
      <c r="D1656" s="1">
        <v>45835</v>
      </c>
      <c r="E1656" t="s">
        <v>1536</v>
      </c>
      <c r="F1656" t="s">
        <v>1583</v>
      </c>
      <c r="G1656" s="1">
        <v>45833.796238425923</v>
      </c>
      <c r="H1656" t="s">
        <v>3995</v>
      </c>
    </row>
    <row r="1657" spans="1:8" x14ac:dyDescent="0.25">
      <c r="A1657" t="s">
        <v>1868</v>
      </c>
      <c r="B1657" s="1">
        <v>45834</v>
      </c>
      <c r="C1657" t="s">
        <v>3694</v>
      </c>
      <c r="D1657" s="1">
        <v>45835</v>
      </c>
      <c r="E1657" t="s">
        <v>1536</v>
      </c>
      <c r="F1657" t="s">
        <v>1584</v>
      </c>
      <c r="G1657" s="1">
        <v>45833.796238425923</v>
      </c>
      <c r="H1657" t="s">
        <v>3965</v>
      </c>
    </row>
    <row r="1658" spans="1:8" x14ac:dyDescent="0.25">
      <c r="A1658" t="s">
        <v>2465</v>
      </c>
      <c r="B1658" s="1">
        <v>45834</v>
      </c>
      <c r="C1658" t="s">
        <v>3694</v>
      </c>
      <c r="D1658" s="1">
        <v>45835</v>
      </c>
      <c r="E1658" t="s">
        <v>1536</v>
      </c>
      <c r="F1658" t="s">
        <v>1585</v>
      </c>
      <c r="G1658" s="1">
        <v>45833.796238425923</v>
      </c>
      <c r="H1658" t="s">
        <v>3985</v>
      </c>
    </row>
    <row r="1659" spans="1:8" x14ac:dyDescent="0.25">
      <c r="A1659" t="s">
        <v>2718</v>
      </c>
      <c r="B1659" s="1">
        <v>45834</v>
      </c>
      <c r="C1659" t="s">
        <v>3694</v>
      </c>
      <c r="D1659" s="1">
        <v>45835</v>
      </c>
      <c r="E1659" t="s">
        <v>1536</v>
      </c>
      <c r="F1659" t="s">
        <v>1586</v>
      </c>
      <c r="G1659" s="1">
        <v>45833.796238425923</v>
      </c>
      <c r="H1659" t="s">
        <v>3987</v>
      </c>
    </row>
    <row r="1660" spans="1:8" x14ac:dyDescent="0.25">
      <c r="A1660" t="s">
        <v>2717</v>
      </c>
      <c r="B1660" s="1">
        <v>45834</v>
      </c>
      <c r="C1660" t="s">
        <v>3694</v>
      </c>
      <c r="D1660" s="1">
        <v>45835</v>
      </c>
      <c r="E1660" t="s">
        <v>1536</v>
      </c>
      <c r="F1660" t="s">
        <v>1586</v>
      </c>
      <c r="G1660" s="1">
        <v>45833.796238425923</v>
      </c>
      <c r="H1660" t="s">
        <v>3989</v>
      </c>
    </row>
    <row r="1661" spans="1:8" x14ac:dyDescent="0.25">
      <c r="A1661" t="s">
        <v>2451</v>
      </c>
      <c r="B1661" s="1">
        <v>45834</v>
      </c>
      <c r="C1661" t="s">
        <v>3694</v>
      </c>
      <c r="D1661" s="1">
        <v>45835</v>
      </c>
      <c r="E1661" t="s">
        <v>1536</v>
      </c>
      <c r="F1661" t="s">
        <v>1587</v>
      </c>
      <c r="G1661" s="1">
        <v>45833.796238425923</v>
      </c>
      <c r="H1661" t="s">
        <v>3966</v>
      </c>
    </row>
    <row r="1662" spans="1:8" x14ac:dyDescent="0.25">
      <c r="A1662" t="s">
        <v>2716</v>
      </c>
      <c r="B1662" s="1">
        <v>45834</v>
      </c>
      <c r="C1662" t="s">
        <v>3694</v>
      </c>
      <c r="D1662" s="1">
        <v>45835</v>
      </c>
      <c r="E1662" t="s">
        <v>1536</v>
      </c>
      <c r="F1662" t="s">
        <v>1588</v>
      </c>
      <c r="G1662" s="1">
        <v>45833.796238425923</v>
      </c>
      <c r="H1662" t="s">
        <v>3998</v>
      </c>
    </row>
    <row r="1663" spans="1:8" x14ac:dyDescent="0.25">
      <c r="A1663" t="s">
        <v>2715</v>
      </c>
      <c r="B1663" s="1">
        <v>45834</v>
      </c>
      <c r="C1663" t="s">
        <v>3694</v>
      </c>
      <c r="D1663" s="1">
        <v>45835</v>
      </c>
      <c r="E1663" t="s">
        <v>1536</v>
      </c>
      <c r="F1663" t="s">
        <v>1588</v>
      </c>
      <c r="G1663" s="1">
        <v>45833.796238425923</v>
      </c>
      <c r="H1663" t="s">
        <v>3999</v>
      </c>
    </row>
    <row r="1664" spans="1:8" x14ac:dyDescent="0.25">
      <c r="A1664" t="s">
        <v>2720</v>
      </c>
      <c r="B1664" s="1">
        <v>45834</v>
      </c>
      <c r="C1664" t="s">
        <v>3694</v>
      </c>
      <c r="D1664" s="1">
        <v>45835</v>
      </c>
      <c r="E1664" t="s">
        <v>1536</v>
      </c>
      <c r="F1664" t="s">
        <v>1588</v>
      </c>
      <c r="G1664" s="1">
        <v>45833.796238425923</v>
      </c>
      <c r="H1664" t="s">
        <v>3996</v>
      </c>
    </row>
    <row r="1665" spans="1:8" x14ac:dyDescent="0.25">
      <c r="A1665" t="s">
        <v>2713</v>
      </c>
      <c r="B1665" s="1">
        <v>45834</v>
      </c>
      <c r="C1665" t="s">
        <v>3694</v>
      </c>
      <c r="D1665" s="1">
        <v>45835</v>
      </c>
      <c r="E1665" t="s">
        <v>1536</v>
      </c>
      <c r="F1665" t="s">
        <v>1588</v>
      </c>
      <c r="G1665" s="1">
        <v>45833.796238425923</v>
      </c>
      <c r="H1665" t="s">
        <v>3991</v>
      </c>
    </row>
    <row r="1666" spans="1:8" x14ac:dyDescent="0.25">
      <c r="A1666" t="s">
        <v>2714</v>
      </c>
      <c r="B1666" s="1">
        <v>45834</v>
      </c>
      <c r="C1666" t="s">
        <v>3694</v>
      </c>
      <c r="D1666" s="1">
        <v>45835</v>
      </c>
      <c r="E1666" t="s">
        <v>1536</v>
      </c>
      <c r="F1666" t="s">
        <v>1588</v>
      </c>
      <c r="G1666" s="1">
        <v>45833.796238425923</v>
      </c>
      <c r="H1666" t="s">
        <v>3978</v>
      </c>
    </row>
    <row r="1667" spans="1:8" x14ac:dyDescent="0.25">
      <c r="A1667" t="s">
        <v>2721</v>
      </c>
      <c r="B1667" s="1">
        <v>45834</v>
      </c>
      <c r="C1667" t="s">
        <v>3694</v>
      </c>
      <c r="D1667" s="1">
        <v>45835</v>
      </c>
      <c r="E1667" t="s">
        <v>1536</v>
      </c>
      <c r="F1667" t="s">
        <v>1588</v>
      </c>
      <c r="G1667" s="1">
        <v>45833.796238425923</v>
      </c>
      <c r="H1667" t="s">
        <v>3994</v>
      </c>
    </row>
    <row r="1668" spans="1:8" x14ac:dyDescent="0.25">
      <c r="A1668" t="s">
        <v>2472</v>
      </c>
      <c r="B1668" s="1">
        <v>45834</v>
      </c>
      <c r="C1668" t="s">
        <v>3694</v>
      </c>
      <c r="D1668" s="1">
        <v>45835</v>
      </c>
      <c r="E1668" t="s">
        <v>1536</v>
      </c>
      <c r="F1668" t="s">
        <v>1589</v>
      </c>
      <c r="G1668" s="1">
        <v>45833.796238425923</v>
      </c>
      <c r="H1668" t="s">
        <v>3986</v>
      </c>
    </row>
    <row r="1669" spans="1:8" x14ac:dyDescent="0.25">
      <c r="A1669" t="s">
        <v>2477</v>
      </c>
      <c r="B1669" s="1">
        <v>45834</v>
      </c>
      <c r="C1669" t="s">
        <v>3694</v>
      </c>
      <c r="D1669" s="1">
        <v>45835</v>
      </c>
      <c r="E1669" t="s">
        <v>1536</v>
      </c>
      <c r="F1669" t="s">
        <v>1590</v>
      </c>
      <c r="G1669" s="1">
        <v>45833.796238425923</v>
      </c>
      <c r="H1669" t="s">
        <v>3992</v>
      </c>
    </row>
    <row r="1670" spans="1:8" x14ac:dyDescent="0.25">
      <c r="A1670" t="s">
        <v>2471</v>
      </c>
      <c r="B1670" s="1">
        <v>45834</v>
      </c>
      <c r="C1670" t="s">
        <v>3694</v>
      </c>
      <c r="D1670" s="1">
        <v>45835</v>
      </c>
      <c r="E1670" t="s">
        <v>1536</v>
      </c>
      <c r="F1670" t="s">
        <v>1590</v>
      </c>
      <c r="G1670" s="1">
        <v>45833.796238425923</v>
      </c>
      <c r="H1670" t="s">
        <v>4015</v>
      </c>
    </row>
    <row r="1671" spans="1:8" x14ac:dyDescent="0.25">
      <c r="A1671" t="s">
        <v>2725</v>
      </c>
      <c r="B1671" s="1">
        <v>45834</v>
      </c>
      <c r="C1671" t="s">
        <v>3694</v>
      </c>
      <c r="D1671" s="1">
        <v>45835</v>
      </c>
      <c r="E1671" t="s">
        <v>1536</v>
      </c>
      <c r="F1671" t="s">
        <v>1590</v>
      </c>
      <c r="G1671" s="1">
        <v>45833.796238425923</v>
      </c>
      <c r="H1671" t="s">
        <v>4000</v>
      </c>
    </row>
    <row r="1672" spans="1:8" x14ac:dyDescent="0.25">
      <c r="A1672" t="s">
        <v>2710</v>
      </c>
      <c r="B1672" s="1">
        <v>45834</v>
      </c>
      <c r="C1672" t="s">
        <v>3694</v>
      </c>
      <c r="D1672" s="1">
        <v>45835</v>
      </c>
      <c r="E1672" t="s">
        <v>1536</v>
      </c>
      <c r="F1672" t="s">
        <v>1590</v>
      </c>
      <c r="G1672" s="1">
        <v>45833.796238425923</v>
      </c>
      <c r="H1672" t="s">
        <v>4010</v>
      </c>
    </row>
    <row r="1673" spans="1:8" x14ac:dyDescent="0.25">
      <c r="A1673" t="s">
        <v>2475</v>
      </c>
      <c r="B1673" s="1">
        <v>45834</v>
      </c>
      <c r="C1673" t="s">
        <v>3694</v>
      </c>
      <c r="D1673" s="1">
        <v>45835</v>
      </c>
      <c r="E1673" t="s">
        <v>1536</v>
      </c>
      <c r="F1673" t="s">
        <v>1590</v>
      </c>
      <c r="G1673" s="1">
        <v>45833.796238425923</v>
      </c>
      <c r="H1673" t="s">
        <v>4001</v>
      </c>
    </row>
    <row r="1674" spans="1:8" x14ac:dyDescent="0.25">
      <c r="A1674" t="s">
        <v>2474</v>
      </c>
      <c r="B1674" s="1">
        <v>45834</v>
      </c>
      <c r="C1674" t="s">
        <v>3694</v>
      </c>
      <c r="D1674" s="1">
        <v>45835</v>
      </c>
      <c r="E1674" t="s">
        <v>1536</v>
      </c>
      <c r="F1674" t="s">
        <v>1590</v>
      </c>
      <c r="G1674" s="1">
        <v>45833.796238425923</v>
      </c>
      <c r="H1674" t="s">
        <v>3990</v>
      </c>
    </row>
    <row r="1675" spans="1:8" x14ac:dyDescent="0.25">
      <c r="A1675" t="s">
        <v>2473</v>
      </c>
      <c r="B1675" s="1">
        <v>45834</v>
      </c>
      <c r="C1675" t="s">
        <v>3694</v>
      </c>
      <c r="D1675" s="1">
        <v>45835</v>
      </c>
      <c r="E1675" t="s">
        <v>1536</v>
      </c>
      <c r="F1675" t="s">
        <v>1590</v>
      </c>
      <c r="G1675" s="1">
        <v>45833.796238425923</v>
      </c>
      <c r="H1675" t="s">
        <v>4019</v>
      </c>
    </row>
    <row r="1676" spans="1:8" x14ac:dyDescent="0.25">
      <c r="A1676" t="s">
        <v>2708</v>
      </c>
      <c r="B1676" s="1">
        <v>45834</v>
      </c>
      <c r="C1676" t="s">
        <v>3694</v>
      </c>
      <c r="D1676" s="1">
        <v>45835</v>
      </c>
      <c r="E1676" t="s">
        <v>1536</v>
      </c>
      <c r="F1676" t="s">
        <v>1590</v>
      </c>
      <c r="G1676" s="1">
        <v>45833.796238425923</v>
      </c>
      <c r="H1676" t="s">
        <v>4017</v>
      </c>
    </row>
    <row r="1677" spans="1:8" x14ac:dyDescent="0.25">
      <c r="A1677" t="s">
        <v>2709</v>
      </c>
      <c r="B1677" s="1">
        <v>45834</v>
      </c>
      <c r="C1677" t="s">
        <v>3694</v>
      </c>
      <c r="D1677" s="1">
        <v>45835</v>
      </c>
      <c r="E1677" t="s">
        <v>1536</v>
      </c>
      <c r="F1677" t="s">
        <v>1590</v>
      </c>
      <c r="G1677" s="1">
        <v>45833.796238425923</v>
      </c>
      <c r="H1677" t="s">
        <v>4018</v>
      </c>
    </row>
    <row r="1678" spans="1:8" x14ac:dyDescent="0.25">
      <c r="A1678" t="s">
        <v>2476</v>
      </c>
      <c r="B1678" s="1">
        <v>45834</v>
      </c>
      <c r="C1678" t="s">
        <v>3694</v>
      </c>
      <c r="D1678" s="1">
        <v>45835</v>
      </c>
      <c r="E1678" t="s">
        <v>1536</v>
      </c>
      <c r="F1678" t="s">
        <v>1590</v>
      </c>
      <c r="G1678" s="1">
        <v>45833.796238425923</v>
      </c>
      <c r="H1678" t="s">
        <v>3988</v>
      </c>
    </row>
    <row r="1679" spans="1:8" x14ac:dyDescent="0.25">
      <c r="A1679" t="s">
        <v>2467</v>
      </c>
      <c r="B1679" s="1">
        <v>45834</v>
      </c>
      <c r="C1679" t="s">
        <v>3694</v>
      </c>
      <c r="D1679" s="1">
        <v>45835</v>
      </c>
      <c r="E1679" t="s">
        <v>1536</v>
      </c>
      <c r="F1679" t="s">
        <v>1591</v>
      </c>
      <c r="G1679" s="1">
        <v>45833.796238425923</v>
      </c>
      <c r="H1679" t="s">
        <v>4014</v>
      </c>
    </row>
    <row r="1680" spans="1:8" x14ac:dyDescent="0.25">
      <c r="A1680" t="s">
        <v>2711</v>
      </c>
      <c r="B1680" s="1">
        <v>45834</v>
      </c>
      <c r="C1680" t="s">
        <v>3694</v>
      </c>
      <c r="D1680" s="1">
        <v>45835</v>
      </c>
      <c r="E1680" t="s">
        <v>1536</v>
      </c>
      <c r="F1680" t="s">
        <v>1592</v>
      </c>
      <c r="G1680" s="1">
        <v>45833.796238425923</v>
      </c>
      <c r="H1680" t="s">
        <v>4016</v>
      </c>
    </row>
    <row r="1681" spans="1:8" x14ac:dyDescent="0.25">
      <c r="A1681" t="s">
        <v>2437</v>
      </c>
      <c r="B1681" s="1">
        <v>45834</v>
      </c>
      <c r="C1681" t="s">
        <v>3694</v>
      </c>
      <c r="D1681" s="1">
        <v>45835</v>
      </c>
      <c r="E1681" t="s">
        <v>1536</v>
      </c>
      <c r="F1681" t="s">
        <v>1593</v>
      </c>
      <c r="G1681" s="1">
        <v>45833.796238425923</v>
      </c>
      <c r="H1681" t="s">
        <v>4009</v>
      </c>
    </row>
    <row r="1682" spans="1:8" x14ac:dyDescent="0.25">
      <c r="A1682" t="s">
        <v>2719</v>
      </c>
      <c r="B1682" s="1">
        <v>45834</v>
      </c>
      <c r="C1682" t="s">
        <v>3694</v>
      </c>
      <c r="D1682" s="1">
        <v>45835</v>
      </c>
      <c r="E1682" t="s">
        <v>1536</v>
      </c>
      <c r="F1682" t="s">
        <v>1594</v>
      </c>
      <c r="G1682" s="1">
        <v>45833.796238425923</v>
      </c>
      <c r="H1682" t="s">
        <v>3997</v>
      </c>
    </row>
    <row r="1683" spans="1:8" x14ac:dyDescent="0.25">
      <c r="A1683" t="s">
        <v>2414</v>
      </c>
      <c r="B1683" s="1">
        <v>45834</v>
      </c>
      <c r="C1683" t="s">
        <v>3694</v>
      </c>
      <c r="D1683" s="1">
        <v>45835</v>
      </c>
      <c r="E1683" t="s">
        <v>1536</v>
      </c>
      <c r="F1683" t="s">
        <v>1595</v>
      </c>
      <c r="G1683" s="1">
        <v>45833.796238425923</v>
      </c>
      <c r="H1683" t="s">
        <v>4007</v>
      </c>
    </row>
    <row r="1684" spans="1:8" x14ac:dyDescent="0.25">
      <c r="A1684" t="s">
        <v>2393</v>
      </c>
      <c r="B1684" s="1">
        <v>45834</v>
      </c>
      <c r="C1684" t="s">
        <v>3694</v>
      </c>
      <c r="D1684" s="1">
        <v>45835</v>
      </c>
      <c r="E1684" t="s">
        <v>1536</v>
      </c>
      <c r="F1684" t="s">
        <v>1596</v>
      </c>
      <c r="G1684" s="1">
        <v>45833.796238425923</v>
      </c>
      <c r="H1684" t="s">
        <v>3959</v>
      </c>
    </row>
    <row r="1685" spans="1:8" x14ac:dyDescent="0.25">
      <c r="A1685" t="s">
        <v>2394</v>
      </c>
      <c r="B1685" s="1">
        <v>45834</v>
      </c>
      <c r="C1685" t="s">
        <v>3694</v>
      </c>
      <c r="D1685" s="1">
        <v>45835</v>
      </c>
      <c r="E1685" t="s">
        <v>1536</v>
      </c>
      <c r="F1685" t="s">
        <v>1596</v>
      </c>
      <c r="G1685" s="1">
        <v>45833.796238425923</v>
      </c>
      <c r="H1685" t="s">
        <v>3970</v>
      </c>
    </row>
    <row r="1686" spans="1:8" x14ac:dyDescent="0.25">
      <c r="A1686" t="s">
        <v>2413</v>
      </c>
      <c r="B1686" s="1">
        <v>45834</v>
      </c>
      <c r="C1686" t="s">
        <v>3694</v>
      </c>
      <c r="D1686" s="1">
        <v>45835</v>
      </c>
      <c r="E1686" t="s">
        <v>1536</v>
      </c>
      <c r="F1686" t="s">
        <v>1597</v>
      </c>
      <c r="G1686" s="1">
        <v>45833.796238425923</v>
      </c>
      <c r="H1686" t="s">
        <v>4008</v>
      </c>
    </row>
    <row r="1687" spans="1:8" x14ac:dyDescent="0.25">
      <c r="A1687" t="s">
        <v>2392</v>
      </c>
      <c r="B1687" s="1">
        <v>45834</v>
      </c>
      <c r="C1687" t="s">
        <v>3694</v>
      </c>
      <c r="D1687" s="1">
        <v>45835</v>
      </c>
      <c r="E1687" t="s">
        <v>1536</v>
      </c>
      <c r="F1687" t="s">
        <v>1598</v>
      </c>
      <c r="G1687" s="1">
        <v>45833.796238425923</v>
      </c>
      <c r="H1687" t="s">
        <v>3960</v>
      </c>
    </row>
    <row r="1688" spans="1:8" x14ac:dyDescent="0.25">
      <c r="A1688" t="s">
        <v>2395</v>
      </c>
      <c r="B1688" s="1">
        <v>45834</v>
      </c>
      <c r="C1688" t="s">
        <v>3694</v>
      </c>
      <c r="D1688" s="1">
        <v>45835</v>
      </c>
      <c r="E1688" t="s">
        <v>1536</v>
      </c>
      <c r="F1688" t="s">
        <v>1598</v>
      </c>
      <c r="G1688" s="1">
        <v>45833.796238425923</v>
      </c>
      <c r="H1688" t="s">
        <v>3977</v>
      </c>
    </row>
    <row r="1689" spans="1:8" x14ac:dyDescent="0.25">
      <c r="A1689" t="s">
        <v>2401</v>
      </c>
      <c r="B1689" s="1">
        <v>45834</v>
      </c>
      <c r="C1689" t="s">
        <v>3694</v>
      </c>
      <c r="D1689" s="1">
        <v>45835</v>
      </c>
      <c r="E1689" t="s">
        <v>1536</v>
      </c>
      <c r="F1689" t="s">
        <v>1598</v>
      </c>
      <c r="G1689" s="1">
        <v>45833.796238425923</v>
      </c>
      <c r="H1689" t="s">
        <v>4004</v>
      </c>
    </row>
    <row r="1690" spans="1:8" x14ac:dyDescent="0.25">
      <c r="A1690" t="s">
        <v>2397</v>
      </c>
      <c r="B1690" s="1">
        <v>45834</v>
      </c>
      <c r="C1690" t="s">
        <v>3694</v>
      </c>
      <c r="D1690" s="1">
        <v>45835</v>
      </c>
      <c r="E1690" t="s">
        <v>1536</v>
      </c>
      <c r="F1690" t="s">
        <v>1598</v>
      </c>
      <c r="G1690" s="1">
        <v>45833.796238425923</v>
      </c>
      <c r="H1690" t="s">
        <v>3993</v>
      </c>
    </row>
    <row r="1691" spans="1:8" x14ac:dyDescent="0.25">
      <c r="A1691" t="s">
        <v>2400</v>
      </c>
      <c r="B1691" s="1">
        <v>45834</v>
      </c>
      <c r="C1691" t="s">
        <v>3694</v>
      </c>
      <c r="D1691" s="1">
        <v>45835</v>
      </c>
      <c r="E1691" t="s">
        <v>1536</v>
      </c>
      <c r="F1691" t="s">
        <v>1598</v>
      </c>
      <c r="G1691" s="1">
        <v>45833.796238425923</v>
      </c>
      <c r="H1691" t="s">
        <v>4003</v>
      </c>
    </row>
    <row r="1692" spans="1:8" x14ac:dyDescent="0.25">
      <c r="A1692" t="s">
        <v>2396</v>
      </c>
      <c r="B1692" s="1">
        <v>45834</v>
      </c>
      <c r="C1692" t="s">
        <v>3694</v>
      </c>
      <c r="D1692" s="1">
        <v>45835</v>
      </c>
      <c r="E1692" t="s">
        <v>1536</v>
      </c>
      <c r="F1692" t="s">
        <v>1598</v>
      </c>
      <c r="G1692" s="1">
        <v>45833.796238425923</v>
      </c>
      <c r="H1692" t="s">
        <v>3962</v>
      </c>
    </row>
    <row r="1693" spans="1:8" x14ac:dyDescent="0.25">
      <c r="A1693" t="s">
        <v>2723</v>
      </c>
      <c r="B1693" s="1">
        <v>45834</v>
      </c>
      <c r="C1693" t="s">
        <v>3694</v>
      </c>
      <c r="D1693" s="1">
        <v>45835</v>
      </c>
      <c r="E1693" t="s">
        <v>1536</v>
      </c>
      <c r="F1693" t="s">
        <v>1599</v>
      </c>
      <c r="G1693" s="1">
        <v>45833.796238425923</v>
      </c>
      <c r="H1693" t="s">
        <v>4006</v>
      </c>
    </row>
    <row r="1694" spans="1:8" x14ac:dyDescent="0.25">
      <c r="A1694" t="s">
        <v>2399</v>
      </c>
      <c r="B1694" s="1">
        <v>45834</v>
      </c>
      <c r="C1694" t="s">
        <v>3694</v>
      </c>
      <c r="D1694" s="1">
        <v>45835</v>
      </c>
      <c r="E1694" t="s">
        <v>1536</v>
      </c>
      <c r="F1694" t="s">
        <v>1600</v>
      </c>
      <c r="G1694" s="1">
        <v>45833.796238425923</v>
      </c>
      <c r="H1694" t="s">
        <v>4002</v>
      </c>
    </row>
    <row r="1695" spans="1:8" x14ac:dyDescent="0.25">
      <c r="A1695" t="s">
        <v>2398</v>
      </c>
      <c r="B1695" s="1">
        <v>45834</v>
      </c>
      <c r="C1695" t="s">
        <v>3694</v>
      </c>
      <c r="D1695" s="1">
        <v>45835</v>
      </c>
      <c r="E1695" t="s">
        <v>1536</v>
      </c>
      <c r="F1695" t="s">
        <v>1600</v>
      </c>
      <c r="G1695" s="1">
        <v>45833.796238425923</v>
      </c>
      <c r="H1695" t="s">
        <v>3979</v>
      </c>
    </row>
    <row r="1696" spans="1:8" x14ac:dyDescent="0.25">
      <c r="A1696" t="s">
        <v>2391</v>
      </c>
      <c r="B1696" s="1">
        <v>45834</v>
      </c>
      <c r="C1696" t="s">
        <v>3694</v>
      </c>
      <c r="D1696" s="1">
        <v>45835</v>
      </c>
      <c r="E1696" t="s">
        <v>1536</v>
      </c>
      <c r="F1696" t="s">
        <v>1600</v>
      </c>
      <c r="G1696" s="1">
        <v>45833.796238425923</v>
      </c>
      <c r="H1696" t="s">
        <v>3961</v>
      </c>
    </row>
    <row r="1697" spans="1:8" x14ac:dyDescent="0.25">
      <c r="A1697" t="s">
        <v>1862</v>
      </c>
      <c r="B1697" s="1">
        <v>45834</v>
      </c>
      <c r="C1697" t="s">
        <v>3694</v>
      </c>
      <c r="D1697" s="1">
        <v>45835</v>
      </c>
      <c r="E1697" t="s">
        <v>1536</v>
      </c>
      <c r="F1697" t="s">
        <v>1601</v>
      </c>
      <c r="G1697" s="1">
        <v>45833.796238425923</v>
      </c>
      <c r="H1697" t="s">
        <v>4005</v>
      </c>
    </row>
    <row r="1698" spans="1:8" x14ac:dyDescent="0.25">
      <c r="A1698" t="s">
        <v>2344</v>
      </c>
      <c r="B1698" s="1">
        <v>45834</v>
      </c>
      <c r="C1698" t="s">
        <v>3694</v>
      </c>
      <c r="D1698" s="1">
        <v>45836</v>
      </c>
      <c r="E1698" t="s">
        <v>1536</v>
      </c>
      <c r="F1698" t="s">
        <v>1602</v>
      </c>
      <c r="G1698" s="1">
        <v>45833.796238425923</v>
      </c>
      <c r="H1698" t="s">
        <v>4023</v>
      </c>
    </row>
    <row r="1699" spans="1:8" x14ac:dyDescent="0.25">
      <c r="A1699" t="s">
        <v>2348</v>
      </c>
      <c r="B1699" s="1">
        <v>45834</v>
      </c>
      <c r="C1699" t="s">
        <v>3694</v>
      </c>
      <c r="D1699" s="1">
        <v>45836</v>
      </c>
      <c r="E1699" t="s">
        <v>1536</v>
      </c>
      <c r="F1699" t="s">
        <v>1603</v>
      </c>
      <c r="G1699" s="1">
        <v>45833.796238425923</v>
      </c>
      <c r="H1699" t="s">
        <v>4026</v>
      </c>
    </row>
    <row r="1700" spans="1:8" x14ac:dyDescent="0.25">
      <c r="A1700" t="s">
        <v>2375</v>
      </c>
      <c r="B1700" s="1">
        <v>45834</v>
      </c>
      <c r="C1700" t="s">
        <v>3694</v>
      </c>
      <c r="D1700" s="1">
        <v>45836</v>
      </c>
      <c r="E1700" t="s">
        <v>1536</v>
      </c>
      <c r="F1700" t="s">
        <v>1603</v>
      </c>
      <c r="G1700" s="1">
        <v>45833.796238425923</v>
      </c>
      <c r="H1700" t="s">
        <v>4029</v>
      </c>
    </row>
    <row r="1701" spans="1:8" x14ac:dyDescent="0.25">
      <c r="A1701" t="s">
        <v>2373</v>
      </c>
      <c r="B1701" s="1">
        <v>45834</v>
      </c>
      <c r="C1701" t="s">
        <v>3694</v>
      </c>
      <c r="D1701" s="1">
        <v>45836</v>
      </c>
      <c r="E1701" t="s">
        <v>1536</v>
      </c>
      <c r="F1701" t="s">
        <v>1603</v>
      </c>
      <c r="G1701" s="1">
        <v>45833.796238425923</v>
      </c>
      <c r="H1701" t="s">
        <v>4024</v>
      </c>
    </row>
    <row r="1702" spans="1:8" x14ac:dyDescent="0.25">
      <c r="A1702" t="s">
        <v>2376</v>
      </c>
      <c r="B1702" s="1">
        <v>45834</v>
      </c>
      <c r="C1702" t="s">
        <v>3694</v>
      </c>
      <c r="D1702" s="1">
        <v>45836</v>
      </c>
      <c r="E1702" t="s">
        <v>1536</v>
      </c>
      <c r="F1702" t="s">
        <v>1603</v>
      </c>
      <c r="G1702" s="1">
        <v>45833.796238425923</v>
      </c>
      <c r="H1702" t="s">
        <v>4025</v>
      </c>
    </row>
    <row r="1703" spans="1:8" x14ac:dyDescent="0.25">
      <c r="A1703" t="s">
        <v>2374</v>
      </c>
      <c r="B1703" s="1">
        <v>45834</v>
      </c>
      <c r="C1703" t="s">
        <v>3694</v>
      </c>
      <c r="D1703" s="1">
        <v>45836</v>
      </c>
      <c r="E1703" t="s">
        <v>1536</v>
      </c>
      <c r="F1703" t="s">
        <v>1603</v>
      </c>
      <c r="G1703" s="1">
        <v>45833.796238425923</v>
      </c>
      <c r="H1703" t="s">
        <v>4028</v>
      </c>
    </row>
    <row r="1704" spans="1:8" x14ac:dyDescent="0.25">
      <c r="A1704" t="s">
        <v>2349</v>
      </c>
      <c r="B1704" s="1">
        <v>45834</v>
      </c>
      <c r="C1704" t="s">
        <v>3694</v>
      </c>
      <c r="D1704" s="1">
        <v>45836</v>
      </c>
      <c r="E1704" t="s">
        <v>1536</v>
      </c>
      <c r="F1704" t="s">
        <v>1603</v>
      </c>
      <c r="G1704" s="1">
        <v>45833.796238425923</v>
      </c>
      <c r="H1704" t="s">
        <v>4027</v>
      </c>
    </row>
    <row r="1705" spans="1:8" x14ac:dyDescent="0.25">
      <c r="A1705" t="s">
        <v>1882</v>
      </c>
      <c r="B1705" s="1">
        <v>45834</v>
      </c>
      <c r="C1705" t="s">
        <v>3694</v>
      </c>
      <c r="D1705" s="1">
        <v>45836</v>
      </c>
      <c r="E1705" t="s">
        <v>1536</v>
      </c>
      <c r="F1705" t="s">
        <v>1604</v>
      </c>
      <c r="G1705" s="1">
        <v>45833.796238425923</v>
      </c>
      <c r="H1705" t="s">
        <v>4136</v>
      </c>
    </row>
    <row r="1706" spans="1:8" x14ac:dyDescent="0.25">
      <c r="A1706" t="s">
        <v>2700</v>
      </c>
      <c r="B1706" s="1">
        <v>45834</v>
      </c>
      <c r="C1706" t="s">
        <v>3694</v>
      </c>
      <c r="D1706" s="1">
        <v>45836</v>
      </c>
      <c r="E1706" t="s">
        <v>1536</v>
      </c>
      <c r="F1706" t="s">
        <v>1605</v>
      </c>
      <c r="G1706" s="1">
        <v>45833.796238425923</v>
      </c>
      <c r="H1706" t="s">
        <v>4137</v>
      </c>
    </row>
    <row r="1707" spans="1:8" x14ac:dyDescent="0.25">
      <c r="A1707" t="s">
        <v>2381</v>
      </c>
      <c r="B1707" s="1">
        <v>45834</v>
      </c>
      <c r="C1707" t="s">
        <v>3694</v>
      </c>
      <c r="D1707" s="1">
        <v>45836</v>
      </c>
      <c r="E1707" t="s">
        <v>1536</v>
      </c>
      <c r="F1707" t="s">
        <v>1606</v>
      </c>
      <c r="G1707" s="1">
        <v>45833.796238425923</v>
      </c>
      <c r="H1707" t="s">
        <v>4138</v>
      </c>
    </row>
    <row r="1708" spans="1:8" x14ac:dyDescent="0.25">
      <c r="A1708" t="s">
        <v>2701</v>
      </c>
      <c r="B1708" s="1">
        <v>45834</v>
      </c>
      <c r="C1708" t="s">
        <v>3694</v>
      </c>
      <c r="D1708" s="1">
        <v>45836</v>
      </c>
      <c r="E1708" t="s">
        <v>1536</v>
      </c>
      <c r="F1708" t="s">
        <v>1611</v>
      </c>
      <c r="G1708" s="1">
        <v>45833.796238425923</v>
      </c>
      <c r="H1708" t="s">
        <v>4139</v>
      </c>
    </row>
    <row r="1709" spans="1:8" x14ac:dyDescent="0.25">
      <c r="A1709" t="s">
        <v>1906</v>
      </c>
      <c r="B1709" s="1">
        <v>45834</v>
      </c>
      <c r="C1709" t="s">
        <v>3694</v>
      </c>
      <c r="D1709" s="1">
        <v>45836</v>
      </c>
      <c r="E1709" t="s">
        <v>1536</v>
      </c>
      <c r="F1709" t="s">
        <v>1612</v>
      </c>
      <c r="G1709" s="1">
        <v>45833.796238425923</v>
      </c>
      <c r="H1709" t="s">
        <v>4140</v>
      </c>
    </row>
    <row r="1710" spans="1:8" x14ac:dyDescent="0.25">
      <c r="A1710" t="s">
        <v>2699</v>
      </c>
      <c r="B1710" s="1">
        <v>45834</v>
      </c>
      <c r="C1710" t="s">
        <v>3694</v>
      </c>
      <c r="D1710" s="1">
        <v>45836</v>
      </c>
      <c r="E1710" t="s">
        <v>1536</v>
      </c>
      <c r="F1710" t="s">
        <v>1613</v>
      </c>
      <c r="G1710" s="1">
        <v>45833.796238425923</v>
      </c>
      <c r="H1710" t="s">
        <v>4141</v>
      </c>
    </row>
    <row r="1711" spans="1:8" x14ac:dyDescent="0.25">
      <c r="A1711" t="s">
        <v>1877</v>
      </c>
      <c r="B1711" s="1">
        <v>45834</v>
      </c>
      <c r="C1711" t="s">
        <v>3694</v>
      </c>
      <c r="D1711" s="1">
        <v>45836</v>
      </c>
      <c r="E1711" t="s">
        <v>1536</v>
      </c>
      <c r="F1711" t="s">
        <v>1614</v>
      </c>
      <c r="G1711" s="1">
        <v>45833.796238425923</v>
      </c>
      <c r="H1711" t="s">
        <v>4142</v>
      </c>
    </row>
    <row r="1712" spans="1:8" x14ac:dyDescent="0.25">
      <c r="A1712" t="s">
        <v>1095</v>
      </c>
      <c r="B1712" s="1">
        <v>45834</v>
      </c>
      <c r="C1712" t="s">
        <v>1607</v>
      </c>
      <c r="D1712" s="1">
        <v>45850</v>
      </c>
      <c r="E1712" t="s">
        <v>1618</v>
      </c>
      <c r="F1712" t="s">
        <v>1609</v>
      </c>
      <c r="G1712" s="1">
        <v>45833.796238425923</v>
      </c>
      <c r="H1712" t="s">
        <v>4030</v>
      </c>
    </row>
    <row r="1713" spans="1:8" x14ac:dyDescent="0.25">
      <c r="A1713" t="s">
        <v>1863</v>
      </c>
      <c r="B1713" s="1">
        <v>45834</v>
      </c>
      <c r="C1713" t="s">
        <v>1607</v>
      </c>
      <c r="D1713" s="1">
        <v>45831</v>
      </c>
      <c r="E1713" t="s">
        <v>1610</v>
      </c>
      <c r="F1713" t="s">
        <v>1609</v>
      </c>
      <c r="G1713" s="1">
        <v>45833.796238425923</v>
      </c>
      <c r="H1713" t="s">
        <v>4048</v>
      </c>
    </row>
    <row r="1714" spans="1:8" x14ac:dyDescent="0.25">
      <c r="A1714" t="s">
        <v>1626</v>
      </c>
      <c r="B1714" s="1">
        <v>45834</v>
      </c>
      <c r="C1714" t="s">
        <v>1607</v>
      </c>
      <c r="D1714" s="1">
        <v>45831</v>
      </c>
      <c r="E1714" t="s">
        <v>1610</v>
      </c>
      <c r="F1714" t="s">
        <v>1609</v>
      </c>
      <c r="G1714" s="1">
        <v>45833.796238425923</v>
      </c>
      <c r="H1714" t="s">
        <v>4032</v>
      </c>
    </row>
    <row r="1715" spans="1:8" x14ac:dyDescent="0.25">
      <c r="A1715" t="s">
        <v>1237</v>
      </c>
      <c r="B1715" s="1">
        <v>45834</v>
      </c>
      <c r="C1715" t="s">
        <v>1607</v>
      </c>
      <c r="D1715" s="1">
        <v>45831</v>
      </c>
      <c r="E1715" t="s">
        <v>1610</v>
      </c>
      <c r="F1715" t="s">
        <v>1609</v>
      </c>
      <c r="G1715" s="1">
        <v>45833.796238425923</v>
      </c>
      <c r="H1715" t="s">
        <v>4047</v>
      </c>
    </row>
    <row r="1716" spans="1:8" x14ac:dyDescent="0.25">
      <c r="A1716" t="s">
        <v>1866</v>
      </c>
      <c r="B1716" s="1">
        <v>45834</v>
      </c>
      <c r="C1716" t="s">
        <v>1607</v>
      </c>
      <c r="D1716" s="1">
        <v>45831</v>
      </c>
      <c r="E1716" t="s">
        <v>1610</v>
      </c>
      <c r="F1716" t="s">
        <v>1609</v>
      </c>
      <c r="G1716" s="1">
        <v>45833.796238425923</v>
      </c>
      <c r="H1716" t="s">
        <v>4046</v>
      </c>
    </row>
    <row r="1717" spans="1:8" x14ac:dyDescent="0.25">
      <c r="A1717" t="s">
        <v>2135</v>
      </c>
      <c r="B1717" s="1">
        <v>45834</v>
      </c>
      <c r="C1717" t="s">
        <v>1607</v>
      </c>
      <c r="D1717" s="1">
        <v>45831</v>
      </c>
      <c r="E1717" t="s">
        <v>1610</v>
      </c>
      <c r="F1717" t="s">
        <v>1609</v>
      </c>
      <c r="G1717" s="1">
        <v>45833.796238425923</v>
      </c>
      <c r="H1717" t="s">
        <v>4031</v>
      </c>
    </row>
    <row r="1718" spans="1:8" x14ac:dyDescent="0.25">
      <c r="A1718" t="s">
        <v>1327</v>
      </c>
      <c r="B1718" s="1">
        <v>45834</v>
      </c>
      <c r="C1718" t="s">
        <v>1607</v>
      </c>
      <c r="D1718" s="1">
        <v>45831</v>
      </c>
      <c r="E1718" t="s">
        <v>1610</v>
      </c>
      <c r="F1718" t="s">
        <v>1609</v>
      </c>
      <c r="G1718" s="1">
        <v>45833.796238425923</v>
      </c>
      <c r="H1718" t="s">
        <v>4033</v>
      </c>
    </row>
    <row r="1719" spans="1:8" x14ac:dyDescent="0.25">
      <c r="A1719" t="s">
        <v>1272</v>
      </c>
      <c r="B1719" s="1">
        <v>45834</v>
      </c>
      <c r="C1719" t="s">
        <v>1607</v>
      </c>
      <c r="D1719" s="1">
        <v>45834</v>
      </c>
      <c r="E1719" t="s">
        <v>1610</v>
      </c>
      <c r="F1719" t="s">
        <v>1609</v>
      </c>
      <c r="G1719" s="1">
        <v>45833.796238425923</v>
      </c>
      <c r="H1719" t="s">
        <v>4039</v>
      </c>
    </row>
    <row r="1720" spans="1:8" x14ac:dyDescent="0.25">
      <c r="A1720" t="s">
        <v>1270</v>
      </c>
      <c r="B1720" s="1">
        <v>45834</v>
      </c>
      <c r="C1720" t="s">
        <v>1607</v>
      </c>
      <c r="D1720" s="1">
        <v>45834</v>
      </c>
      <c r="E1720" t="s">
        <v>1610</v>
      </c>
      <c r="F1720" t="s">
        <v>1609</v>
      </c>
      <c r="G1720" s="1">
        <v>45833.796238425923</v>
      </c>
      <c r="H1720" t="s">
        <v>4040</v>
      </c>
    </row>
    <row r="1721" spans="1:8" x14ac:dyDescent="0.25">
      <c r="A1721" t="s">
        <v>1271</v>
      </c>
      <c r="B1721" s="1">
        <v>45834</v>
      </c>
      <c r="C1721" t="s">
        <v>1607</v>
      </c>
      <c r="D1721" s="1">
        <v>45834</v>
      </c>
      <c r="E1721" t="s">
        <v>1610</v>
      </c>
      <c r="F1721" t="s">
        <v>1609</v>
      </c>
      <c r="G1721" s="1">
        <v>45833.796238425923</v>
      </c>
      <c r="H1721" t="s">
        <v>4041</v>
      </c>
    </row>
    <row r="1722" spans="1:8" x14ac:dyDescent="0.25">
      <c r="A1722" t="s">
        <v>1236</v>
      </c>
      <c r="B1722" s="1">
        <v>45834</v>
      </c>
      <c r="C1722" t="s">
        <v>1607</v>
      </c>
      <c r="D1722" s="1">
        <v>45834</v>
      </c>
      <c r="E1722" t="s">
        <v>1610</v>
      </c>
      <c r="F1722" t="s">
        <v>1609</v>
      </c>
      <c r="G1722" s="1">
        <v>45833.796238425923</v>
      </c>
      <c r="H1722" t="s">
        <v>4043</v>
      </c>
    </row>
    <row r="1723" spans="1:8" x14ac:dyDescent="0.25">
      <c r="A1723" t="s">
        <v>1235</v>
      </c>
      <c r="B1723" s="1">
        <v>45834</v>
      </c>
      <c r="C1723" t="s">
        <v>1607</v>
      </c>
      <c r="D1723" s="1">
        <v>45834</v>
      </c>
      <c r="E1723" t="s">
        <v>1610</v>
      </c>
      <c r="F1723" t="s">
        <v>1609</v>
      </c>
      <c r="G1723" s="1">
        <v>45833.796238425923</v>
      </c>
      <c r="H1723" t="s">
        <v>4042</v>
      </c>
    </row>
    <row r="1724" spans="1:8" x14ac:dyDescent="0.25">
      <c r="A1724" t="s">
        <v>1452</v>
      </c>
      <c r="B1724" s="1">
        <v>45834</v>
      </c>
      <c r="C1724" t="s">
        <v>1607</v>
      </c>
      <c r="D1724" s="1">
        <v>45832</v>
      </c>
      <c r="E1724" t="s">
        <v>1536</v>
      </c>
      <c r="F1724" t="s">
        <v>1537</v>
      </c>
      <c r="G1724" s="1">
        <v>45833.796238425923</v>
      </c>
      <c r="H1724" t="s">
        <v>4143</v>
      </c>
    </row>
    <row r="1725" spans="1:8" x14ac:dyDescent="0.25">
      <c r="A1725" t="s">
        <v>1457</v>
      </c>
      <c r="B1725" s="1">
        <v>45834</v>
      </c>
      <c r="C1725" t="s">
        <v>1607</v>
      </c>
      <c r="D1725" s="1">
        <v>45832</v>
      </c>
      <c r="E1725" t="s">
        <v>1536</v>
      </c>
      <c r="F1725" t="s">
        <v>1538</v>
      </c>
      <c r="G1725" s="1">
        <v>45833.796238425923</v>
      </c>
      <c r="H1725" t="s">
        <v>4144</v>
      </c>
    </row>
    <row r="1726" spans="1:8" x14ac:dyDescent="0.25">
      <c r="A1726" t="s">
        <v>1880</v>
      </c>
      <c r="B1726" s="1">
        <v>45834</v>
      </c>
      <c r="C1726" t="s">
        <v>1607</v>
      </c>
      <c r="D1726" s="1">
        <v>45832</v>
      </c>
      <c r="E1726" t="s">
        <v>1536</v>
      </c>
      <c r="F1726" t="s">
        <v>1538</v>
      </c>
      <c r="G1726" s="1">
        <v>45833.796238425923</v>
      </c>
      <c r="H1726" t="s">
        <v>4145</v>
      </c>
    </row>
    <row r="1727" spans="1:8" x14ac:dyDescent="0.25">
      <c r="A1727" t="s">
        <v>1458</v>
      </c>
      <c r="B1727" s="1">
        <v>45834</v>
      </c>
      <c r="C1727" t="s">
        <v>1607</v>
      </c>
      <c r="D1727" s="1">
        <v>45832</v>
      </c>
      <c r="E1727" t="s">
        <v>1536</v>
      </c>
      <c r="F1727" t="s">
        <v>1538</v>
      </c>
      <c r="G1727" s="1">
        <v>45833.796238425923</v>
      </c>
      <c r="H1727" t="s">
        <v>4146</v>
      </c>
    </row>
    <row r="1728" spans="1:8" x14ac:dyDescent="0.25">
      <c r="A1728" t="s">
        <v>1453</v>
      </c>
      <c r="B1728" s="1">
        <v>45834</v>
      </c>
      <c r="C1728" t="s">
        <v>1607</v>
      </c>
      <c r="D1728" s="1">
        <v>45832</v>
      </c>
      <c r="E1728" t="s">
        <v>1536</v>
      </c>
      <c r="F1728" t="s">
        <v>1538</v>
      </c>
      <c r="G1728" s="1">
        <v>45833.796238425923</v>
      </c>
      <c r="H1728" t="s">
        <v>4147</v>
      </c>
    </row>
    <row r="1729" spans="1:8" x14ac:dyDescent="0.25">
      <c r="A1729" t="s">
        <v>1454</v>
      </c>
      <c r="B1729" s="1">
        <v>45834</v>
      </c>
      <c r="C1729" t="s">
        <v>1607</v>
      </c>
      <c r="D1729" s="1">
        <v>45832</v>
      </c>
      <c r="E1729" t="s">
        <v>1536</v>
      </c>
      <c r="F1729" t="s">
        <v>1539</v>
      </c>
      <c r="G1729" s="1">
        <v>45833.796238425923</v>
      </c>
      <c r="H1729" t="s">
        <v>4148</v>
      </c>
    </row>
    <row r="1730" spans="1:8" x14ac:dyDescent="0.25">
      <c r="A1730" t="s">
        <v>1872</v>
      </c>
      <c r="B1730" s="1">
        <v>45834</v>
      </c>
      <c r="C1730" t="s">
        <v>1607</v>
      </c>
      <c r="D1730" s="1">
        <v>45832</v>
      </c>
      <c r="E1730" t="s">
        <v>1536</v>
      </c>
      <c r="F1730" t="s">
        <v>1539</v>
      </c>
      <c r="G1730" s="1">
        <v>45833.796238425923</v>
      </c>
      <c r="H1730" t="s">
        <v>4149</v>
      </c>
    </row>
    <row r="1731" spans="1:8" x14ac:dyDescent="0.25">
      <c r="A1731" t="s">
        <v>1874</v>
      </c>
      <c r="B1731" s="1">
        <v>45834</v>
      </c>
      <c r="C1731" t="s">
        <v>1607</v>
      </c>
      <c r="D1731" s="1">
        <v>45832</v>
      </c>
      <c r="E1731" t="s">
        <v>1536</v>
      </c>
      <c r="F1731" t="s">
        <v>1539</v>
      </c>
      <c r="G1731" s="1">
        <v>45833.796238425923</v>
      </c>
      <c r="H1731" t="s">
        <v>4150</v>
      </c>
    </row>
    <row r="1732" spans="1:8" x14ac:dyDescent="0.25">
      <c r="A1732" t="s">
        <v>1780</v>
      </c>
      <c r="B1732" s="1">
        <v>45834</v>
      </c>
      <c r="C1732" t="s">
        <v>1607</v>
      </c>
      <c r="D1732" s="1">
        <v>45834</v>
      </c>
      <c r="E1732" t="s">
        <v>1536</v>
      </c>
      <c r="F1732" t="s">
        <v>1540</v>
      </c>
      <c r="G1732" s="1">
        <v>45833.796238425923</v>
      </c>
      <c r="H1732" t="s">
        <v>4054</v>
      </c>
    </row>
    <row r="1733" spans="1:8" x14ac:dyDescent="0.25">
      <c r="A1733" t="s">
        <v>1779</v>
      </c>
      <c r="B1733" s="1">
        <v>45834</v>
      </c>
      <c r="C1733" t="s">
        <v>1607</v>
      </c>
      <c r="D1733" s="1">
        <v>45834</v>
      </c>
      <c r="E1733" t="s">
        <v>1536</v>
      </c>
      <c r="F1733" t="s">
        <v>1540</v>
      </c>
      <c r="G1733" s="1">
        <v>45833.796238425923</v>
      </c>
      <c r="H1733" t="s">
        <v>4055</v>
      </c>
    </row>
    <row r="1734" spans="1:8" x14ac:dyDescent="0.25">
      <c r="A1734" t="s">
        <v>1782</v>
      </c>
      <c r="B1734" s="1">
        <v>45834</v>
      </c>
      <c r="C1734" t="s">
        <v>1607</v>
      </c>
      <c r="D1734" s="1">
        <v>45834</v>
      </c>
      <c r="E1734" t="s">
        <v>1536</v>
      </c>
      <c r="F1734" t="s">
        <v>1540</v>
      </c>
      <c r="G1734" s="1">
        <v>45833.796238425923</v>
      </c>
      <c r="H1734" t="s">
        <v>4057</v>
      </c>
    </row>
    <row r="1735" spans="1:8" x14ac:dyDescent="0.25">
      <c r="A1735" t="s">
        <v>1783</v>
      </c>
      <c r="B1735" s="1">
        <v>45834</v>
      </c>
      <c r="C1735" t="s">
        <v>1607</v>
      </c>
      <c r="D1735" s="1">
        <v>45834</v>
      </c>
      <c r="E1735" t="s">
        <v>1536</v>
      </c>
      <c r="F1735" t="s">
        <v>1540</v>
      </c>
      <c r="G1735" s="1">
        <v>45833.796238425923</v>
      </c>
      <c r="H1735" t="s">
        <v>4051</v>
      </c>
    </row>
    <row r="1736" spans="1:8" x14ac:dyDescent="0.25">
      <c r="A1736" t="s">
        <v>1781</v>
      </c>
      <c r="B1736" s="1">
        <v>45834</v>
      </c>
      <c r="C1736" t="s">
        <v>1607</v>
      </c>
      <c r="D1736" s="1">
        <v>45834</v>
      </c>
      <c r="E1736" t="s">
        <v>1536</v>
      </c>
      <c r="F1736" t="s">
        <v>1540</v>
      </c>
      <c r="G1736" s="1">
        <v>45833.796238425923</v>
      </c>
      <c r="H1736" t="s">
        <v>4053</v>
      </c>
    </row>
    <row r="1737" spans="1:8" x14ac:dyDescent="0.25">
      <c r="A1737" t="s">
        <v>1786</v>
      </c>
      <c r="B1737" s="1">
        <v>45834</v>
      </c>
      <c r="C1737" t="s">
        <v>1607</v>
      </c>
      <c r="D1737" s="1">
        <v>45834</v>
      </c>
      <c r="E1737" t="s">
        <v>1536</v>
      </c>
      <c r="F1737" t="s">
        <v>1540</v>
      </c>
      <c r="G1737" s="1">
        <v>45833.796238425923</v>
      </c>
      <c r="H1737" t="s">
        <v>4052</v>
      </c>
    </row>
    <row r="1738" spans="1:8" x14ac:dyDescent="0.25">
      <c r="A1738" t="s">
        <v>1784</v>
      </c>
      <c r="B1738" s="1">
        <v>45834</v>
      </c>
      <c r="C1738" t="s">
        <v>1607</v>
      </c>
      <c r="D1738" s="1">
        <v>45834</v>
      </c>
      <c r="E1738" t="s">
        <v>1536</v>
      </c>
      <c r="F1738" t="s">
        <v>1540</v>
      </c>
      <c r="G1738" s="1">
        <v>45833.796238425923</v>
      </c>
      <c r="H1738" t="s">
        <v>4056</v>
      </c>
    </row>
    <row r="1739" spans="1:8" x14ac:dyDescent="0.25">
      <c r="A1739" t="s">
        <v>1776</v>
      </c>
      <c r="B1739" s="1">
        <v>45834</v>
      </c>
      <c r="C1739" t="s">
        <v>1607</v>
      </c>
      <c r="D1739" s="1">
        <v>45834</v>
      </c>
      <c r="E1739" t="s">
        <v>1536</v>
      </c>
      <c r="F1739" t="s">
        <v>1541</v>
      </c>
      <c r="G1739" s="1">
        <v>45833.796238425923</v>
      </c>
      <c r="H1739" t="s">
        <v>4058</v>
      </c>
    </row>
    <row r="1740" spans="1:8" x14ac:dyDescent="0.25">
      <c r="A1740" t="s">
        <v>1168</v>
      </c>
      <c r="B1740" s="1">
        <v>45834</v>
      </c>
      <c r="C1740" t="s">
        <v>1607</v>
      </c>
      <c r="D1740" s="1">
        <v>45834</v>
      </c>
      <c r="E1740" t="s">
        <v>1536</v>
      </c>
      <c r="F1740" t="s">
        <v>1542</v>
      </c>
      <c r="G1740" s="1">
        <v>45833.796238425923</v>
      </c>
      <c r="H1740" t="s">
        <v>4151</v>
      </c>
    </row>
    <row r="1741" spans="1:8" x14ac:dyDescent="0.25">
      <c r="A1741" t="s">
        <v>1172</v>
      </c>
      <c r="B1741" s="1">
        <v>45834</v>
      </c>
      <c r="C1741" t="s">
        <v>1607</v>
      </c>
      <c r="D1741" s="1">
        <v>45834</v>
      </c>
      <c r="E1741" t="s">
        <v>1536</v>
      </c>
      <c r="F1741" t="s">
        <v>1542</v>
      </c>
      <c r="G1741" s="1">
        <v>45833.796238425923</v>
      </c>
      <c r="H1741" t="s">
        <v>4152</v>
      </c>
    </row>
    <row r="1742" spans="1:8" x14ac:dyDescent="0.25">
      <c r="A1742" t="s">
        <v>1169</v>
      </c>
      <c r="B1742" s="1">
        <v>45834</v>
      </c>
      <c r="C1742" t="s">
        <v>1607</v>
      </c>
      <c r="D1742" s="1">
        <v>45834</v>
      </c>
      <c r="E1742" t="s">
        <v>1536</v>
      </c>
      <c r="F1742" t="s">
        <v>1542</v>
      </c>
      <c r="G1742" s="1">
        <v>45833.796238425923</v>
      </c>
      <c r="H1742" t="s">
        <v>4153</v>
      </c>
    </row>
    <row r="1743" spans="1:8" x14ac:dyDescent="0.25">
      <c r="A1743" t="s">
        <v>1170</v>
      </c>
      <c r="B1743" s="1">
        <v>45834</v>
      </c>
      <c r="C1743" t="s">
        <v>1607</v>
      </c>
      <c r="D1743" s="1">
        <v>45834</v>
      </c>
      <c r="E1743" t="s">
        <v>1536</v>
      </c>
      <c r="F1743" t="s">
        <v>1542</v>
      </c>
      <c r="G1743" s="1">
        <v>45833.796238425923</v>
      </c>
      <c r="H1743" t="s">
        <v>4154</v>
      </c>
    </row>
    <row r="1744" spans="1:8" x14ac:dyDescent="0.25">
      <c r="A1744" t="s">
        <v>1171</v>
      </c>
      <c r="B1744" s="1">
        <v>45834</v>
      </c>
      <c r="C1744" t="s">
        <v>1607</v>
      </c>
      <c r="D1744" s="1">
        <v>45834</v>
      </c>
      <c r="E1744" t="s">
        <v>1536</v>
      </c>
      <c r="F1744" t="s">
        <v>1542</v>
      </c>
      <c r="G1744" s="1">
        <v>45833.796238425923</v>
      </c>
      <c r="H1744" t="s">
        <v>4155</v>
      </c>
    </row>
    <row r="1745" spans="1:8" x14ac:dyDescent="0.25">
      <c r="A1745" t="s">
        <v>1174</v>
      </c>
      <c r="B1745" s="1">
        <v>45834</v>
      </c>
      <c r="C1745" t="s">
        <v>1607</v>
      </c>
      <c r="D1745" s="1">
        <v>45834</v>
      </c>
      <c r="E1745" t="s">
        <v>1536</v>
      </c>
      <c r="F1745" t="s">
        <v>1542</v>
      </c>
      <c r="G1745" s="1">
        <v>45833.796238425923</v>
      </c>
      <c r="H1745" t="s">
        <v>4156</v>
      </c>
    </row>
    <row r="1746" spans="1:8" x14ac:dyDescent="0.25">
      <c r="A1746" t="s">
        <v>1173</v>
      </c>
      <c r="B1746" s="1">
        <v>45834</v>
      </c>
      <c r="C1746" t="s">
        <v>1607</v>
      </c>
      <c r="D1746" s="1">
        <v>45834</v>
      </c>
      <c r="E1746" t="s">
        <v>1536</v>
      </c>
      <c r="F1746" t="s">
        <v>1542</v>
      </c>
      <c r="G1746" s="1">
        <v>45833.796238425923</v>
      </c>
      <c r="H1746" t="s">
        <v>4157</v>
      </c>
    </row>
    <row r="1747" spans="1:8" x14ac:dyDescent="0.25">
      <c r="A1747" t="s">
        <v>1860</v>
      </c>
      <c r="B1747" s="1">
        <v>45834</v>
      </c>
      <c r="C1747" t="s">
        <v>1608</v>
      </c>
      <c r="D1747" s="1">
        <v>45834</v>
      </c>
      <c r="E1747" t="s">
        <v>1610</v>
      </c>
      <c r="F1747" t="s">
        <v>1609</v>
      </c>
      <c r="G1747" s="1">
        <v>45833.539837962962</v>
      </c>
      <c r="H1747" t="s">
        <v>3699</v>
      </c>
    </row>
    <row r="1748" spans="1:8" x14ac:dyDescent="0.25">
      <c r="A1748" t="s">
        <v>2664</v>
      </c>
      <c r="B1748" s="1">
        <v>45834</v>
      </c>
      <c r="C1748" t="s">
        <v>1535</v>
      </c>
      <c r="D1748" s="1">
        <v>45833</v>
      </c>
      <c r="E1748" t="s">
        <v>1536</v>
      </c>
      <c r="F1748" t="s">
        <v>1537</v>
      </c>
      <c r="G1748" s="1">
        <v>45833.539837962962</v>
      </c>
      <c r="H1748" t="s">
        <v>3700</v>
      </c>
    </row>
    <row r="1749" spans="1:8" x14ac:dyDescent="0.25">
      <c r="A1749" t="s">
        <v>2685</v>
      </c>
      <c r="B1749" s="1">
        <v>45834</v>
      </c>
      <c r="C1749" t="s">
        <v>1535</v>
      </c>
      <c r="D1749" s="1">
        <v>45833</v>
      </c>
      <c r="E1749" t="s">
        <v>1536</v>
      </c>
      <c r="F1749" t="s">
        <v>1537</v>
      </c>
      <c r="G1749" s="1">
        <v>45833.539837962962</v>
      </c>
      <c r="H1749" t="s">
        <v>3702</v>
      </c>
    </row>
    <row r="1750" spans="1:8" x14ac:dyDescent="0.25">
      <c r="A1750" t="s">
        <v>2657</v>
      </c>
      <c r="B1750" s="1">
        <v>45834</v>
      </c>
      <c r="C1750" t="s">
        <v>1535</v>
      </c>
      <c r="D1750" s="1">
        <v>45833</v>
      </c>
      <c r="E1750" t="s">
        <v>1536</v>
      </c>
      <c r="F1750" t="s">
        <v>1537</v>
      </c>
      <c r="G1750" s="1">
        <v>45833.539837962962</v>
      </c>
      <c r="H1750" t="s">
        <v>3706</v>
      </c>
    </row>
    <row r="1751" spans="1:8" x14ac:dyDescent="0.25">
      <c r="A1751" t="s">
        <v>2683</v>
      </c>
      <c r="B1751" s="1">
        <v>45834</v>
      </c>
      <c r="C1751" t="s">
        <v>1535</v>
      </c>
      <c r="D1751" s="1">
        <v>45833</v>
      </c>
      <c r="E1751" t="s">
        <v>1536</v>
      </c>
      <c r="F1751" t="s">
        <v>1537</v>
      </c>
      <c r="G1751" s="1">
        <v>45833.539837962962</v>
      </c>
      <c r="H1751" t="s">
        <v>3709</v>
      </c>
    </row>
    <row r="1752" spans="1:8" x14ac:dyDescent="0.25">
      <c r="A1752" t="s">
        <v>2690</v>
      </c>
      <c r="B1752" s="1">
        <v>45834</v>
      </c>
      <c r="C1752" t="s">
        <v>1535</v>
      </c>
      <c r="D1752" s="1">
        <v>45833</v>
      </c>
      <c r="E1752" t="s">
        <v>1536</v>
      </c>
      <c r="F1752" t="s">
        <v>1537</v>
      </c>
      <c r="G1752" s="1">
        <v>45833.539837962962</v>
      </c>
      <c r="H1752" t="s">
        <v>3710</v>
      </c>
    </row>
    <row r="1753" spans="1:8" x14ac:dyDescent="0.25">
      <c r="A1753" t="s">
        <v>2687</v>
      </c>
      <c r="B1753" s="1">
        <v>45834</v>
      </c>
      <c r="C1753" t="s">
        <v>1535</v>
      </c>
      <c r="D1753" s="1">
        <v>45833</v>
      </c>
      <c r="E1753" t="s">
        <v>1536</v>
      </c>
      <c r="F1753" t="s">
        <v>1537</v>
      </c>
      <c r="G1753" s="1">
        <v>45833.539837962962</v>
      </c>
      <c r="H1753" t="s">
        <v>3711</v>
      </c>
    </row>
    <row r="1754" spans="1:8" x14ac:dyDescent="0.25">
      <c r="A1754" t="s">
        <v>2688</v>
      </c>
      <c r="B1754" s="1">
        <v>45834</v>
      </c>
      <c r="C1754" t="s">
        <v>1535</v>
      </c>
      <c r="D1754" s="1">
        <v>45833</v>
      </c>
      <c r="E1754" t="s">
        <v>1536</v>
      </c>
      <c r="F1754" t="s">
        <v>1537</v>
      </c>
      <c r="G1754" s="1">
        <v>45833.539837962962</v>
      </c>
      <c r="H1754" t="s">
        <v>3715</v>
      </c>
    </row>
    <row r="1755" spans="1:8" x14ac:dyDescent="0.25">
      <c r="A1755" t="s">
        <v>2681</v>
      </c>
      <c r="B1755" s="1">
        <v>45834</v>
      </c>
      <c r="C1755" t="s">
        <v>1535</v>
      </c>
      <c r="D1755" s="1">
        <v>45833</v>
      </c>
      <c r="E1755" t="s">
        <v>1536</v>
      </c>
      <c r="F1755" t="s">
        <v>1537</v>
      </c>
      <c r="G1755" s="1">
        <v>45833.539837962962</v>
      </c>
      <c r="H1755" t="s">
        <v>3717</v>
      </c>
    </row>
    <row r="1756" spans="1:8" x14ac:dyDescent="0.25">
      <c r="A1756" t="s">
        <v>2676</v>
      </c>
      <c r="B1756" s="1">
        <v>45834</v>
      </c>
      <c r="C1756" t="s">
        <v>1535</v>
      </c>
      <c r="D1756" s="1">
        <v>45833</v>
      </c>
      <c r="E1756" t="s">
        <v>1536</v>
      </c>
      <c r="F1756" t="s">
        <v>1537</v>
      </c>
      <c r="G1756" s="1">
        <v>45833.539837962962</v>
      </c>
      <c r="H1756" t="s">
        <v>3720</v>
      </c>
    </row>
    <row r="1757" spans="1:8" x14ac:dyDescent="0.25">
      <c r="A1757" t="s">
        <v>2671</v>
      </c>
      <c r="B1757" s="1">
        <v>45834</v>
      </c>
      <c r="C1757" t="s">
        <v>1535</v>
      </c>
      <c r="D1757" s="1">
        <v>45833</v>
      </c>
      <c r="E1757" t="s">
        <v>1536</v>
      </c>
      <c r="F1757" t="s">
        <v>1537</v>
      </c>
      <c r="G1757" s="1">
        <v>45833.539837962962</v>
      </c>
      <c r="H1757" t="s">
        <v>3724</v>
      </c>
    </row>
    <row r="1758" spans="1:8" x14ac:dyDescent="0.25">
      <c r="A1758" t="s">
        <v>2670</v>
      </c>
      <c r="B1758" s="1">
        <v>45834</v>
      </c>
      <c r="C1758" t="s">
        <v>1535</v>
      </c>
      <c r="D1758" s="1">
        <v>45833</v>
      </c>
      <c r="E1758" t="s">
        <v>1536</v>
      </c>
      <c r="F1758" t="s">
        <v>1537</v>
      </c>
      <c r="G1758" s="1">
        <v>45833.539837962962</v>
      </c>
      <c r="H1758" t="s">
        <v>3726</v>
      </c>
    </row>
    <row r="1759" spans="1:8" x14ac:dyDescent="0.25">
      <c r="A1759" t="s">
        <v>2680</v>
      </c>
      <c r="B1759" s="1">
        <v>45834</v>
      </c>
      <c r="C1759" t="s">
        <v>1535</v>
      </c>
      <c r="D1759" s="1">
        <v>45833</v>
      </c>
      <c r="E1759" t="s">
        <v>1536</v>
      </c>
      <c r="F1759" t="s">
        <v>1537</v>
      </c>
      <c r="G1759" s="1">
        <v>45833.539837962962</v>
      </c>
      <c r="H1759" t="s">
        <v>3727</v>
      </c>
    </row>
    <row r="1760" spans="1:8" x14ac:dyDescent="0.25">
      <c r="A1760" t="s">
        <v>2662</v>
      </c>
      <c r="B1760" s="1">
        <v>45834</v>
      </c>
      <c r="C1760" t="s">
        <v>1535</v>
      </c>
      <c r="D1760" s="1">
        <v>45833</v>
      </c>
      <c r="E1760" t="s">
        <v>1536</v>
      </c>
      <c r="F1760" t="s">
        <v>1537</v>
      </c>
      <c r="G1760" s="1">
        <v>45833.539837962962</v>
      </c>
      <c r="H1760" t="s">
        <v>3729</v>
      </c>
    </row>
    <row r="1761" spans="1:8" x14ac:dyDescent="0.25">
      <c r="A1761" t="s">
        <v>2139</v>
      </c>
      <c r="B1761" s="1">
        <v>45834</v>
      </c>
      <c r="C1761" t="s">
        <v>1535</v>
      </c>
      <c r="D1761" s="1">
        <v>45834</v>
      </c>
      <c r="E1761" t="s">
        <v>1536</v>
      </c>
      <c r="F1761" t="s">
        <v>1542</v>
      </c>
      <c r="G1761" s="1">
        <v>45833.539837962962</v>
      </c>
      <c r="H1761" t="s">
        <v>3741</v>
      </c>
    </row>
    <row r="1762" spans="1:8" x14ac:dyDescent="0.25">
      <c r="A1762" t="s">
        <v>1819</v>
      </c>
      <c r="B1762" s="1">
        <v>45834</v>
      </c>
      <c r="C1762" t="s">
        <v>1535</v>
      </c>
      <c r="D1762" s="1">
        <v>45834</v>
      </c>
      <c r="E1762" t="s">
        <v>1536</v>
      </c>
      <c r="F1762" t="s">
        <v>1542</v>
      </c>
      <c r="G1762" s="1">
        <v>45833.539837962962</v>
      </c>
      <c r="H1762" t="s">
        <v>3742</v>
      </c>
    </row>
    <row r="1763" spans="1:8" x14ac:dyDescent="0.25">
      <c r="A1763" t="s">
        <v>1823</v>
      </c>
      <c r="B1763" s="1">
        <v>45834</v>
      </c>
      <c r="C1763" t="s">
        <v>1535</v>
      </c>
      <c r="D1763" s="1">
        <v>45834</v>
      </c>
      <c r="E1763" t="s">
        <v>1536</v>
      </c>
      <c r="F1763" t="s">
        <v>1542</v>
      </c>
      <c r="G1763" s="1">
        <v>45833.539837962962</v>
      </c>
      <c r="H1763" t="s">
        <v>3746</v>
      </c>
    </row>
    <row r="1764" spans="1:8" x14ac:dyDescent="0.25">
      <c r="A1764" t="s">
        <v>1829</v>
      </c>
      <c r="B1764" s="1">
        <v>45834</v>
      </c>
      <c r="C1764" t="s">
        <v>1535</v>
      </c>
      <c r="D1764" s="1">
        <v>45834</v>
      </c>
      <c r="E1764" t="s">
        <v>1536</v>
      </c>
      <c r="F1764" t="s">
        <v>1542</v>
      </c>
      <c r="G1764" s="1">
        <v>45833.539837962962</v>
      </c>
      <c r="H1764" t="s">
        <v>3747</v>
      </c>
    </row>
    <row r="1765" spans="1:8" x14ac:dyDescent="0.25">
      <c r="A1765" t="s">
        <v>1837</v>
      </c>
      <c r="B1765" s="1">
        <v>45834</v>
      </c>
      <c r="C1765" t="s">
        <v>1535</v>
      </c>
      <c r="D1765" s="1">
        <v>45834</v>
      </c>
      <c r="E1765" t="s">
        <v>1536</v>
      </c>
      <c r="F1765" t="s">
        <v>1542</v>
      </c>
      <c r="G1765" s="1">
        <v>45833.539837962962</v>
      </c>
      <c r="H1765" t="s">
        <v>3749</v>
      </c>
    </row>
    <row r="1766" spans="1:8" x14ac:dyDescent="0.25">
      <c r="A1766" t="s">
        <v>1830</v>
      </c>
      <c r="B1766" s="1">
        <v>45834</v>
      </c>
      <c r="C1766" t="s">
        <v>1535</v>
      </c>
      <c r="D1766" s="1">
        <v>45834</v>
      </c>
      <c r="E1766" t="s">
        <v>1536</v>
      </c>
      <c r="F1766" t="s">
        <v>1542</v>
      </c>
      <c r="G1766" s="1">
        <v>45833.539837962962</v>
      </c>
      <c r="H1766" t="s">
        <v>3750</v>
      </c>
    </row>
    <row r="1767" spans="1:8" x14ac:dyDescent="0.25">
      <c r="A1767" t="s">
        <v>1836</v>
      </c>
      <c r="B1767" s="1">
        <v>45834</v>
      </c>
      <c r="C1767" t="s">
        <v>1535</v>
      </c>
      <c r="D1767" s="1">
        <v>45834</v>
      </c>
      <c r="E1767" t="s">
        <v>1536</v>
      </c>
      <c r="F1767" t="s">
        <v>1542</v>
      </c>
      <c r="G1767" s="1">
        <v>45833.539837962962</v>
      </c>
      <c r="H1767" t="s">
        <v>3752</v>
      </c>
    </row>
    <row r="1768" spans="1:8" x14ac:dyDescent="0.25">
      <c r="A1768" t="s">
        <v>1827</v>
      </c>
      <c r="B1768" s="1">
        <v>45834</v>
      </c>
      <c r="C1768" t="s">
        <v>1535</v>
      </c>
      <c r="D1768" s="1">
        <v>45834</v>
      </c>
      <c r="E1768" t="s">
        <v>1536</v>
      </c>
      <c r="F1768" t="s">
        <v>1542</v>
      </c>
      <c r="G1768" s="1">
        <v>45833.539837962962</v>
      </c>
      <c r="H1768" t="s">
        <v>3753</v>
      </c>
    </row>
    <row r="1769" spans="1:8" x14ac:dyDescent="0.25">
      <c r="A1769" t="s">
        <v>1894</v>
      </c>
      <c r="B1769" s="1">
        <v>45834</v>
      </c>
      <c r="C1769" t="s">
        <v>1535</v>
      </c>
      <c r="D1769" s="1">
        <v>45834</v>
      </c>
      <c r="E1769" t="s">
        <v>1536</v>
      </c>
      <c r="F1769" t="s">
        <v>1542</v>
      </c>
      <c r="G1769" s="1">
        <v>45833.539837962962</v>
      </c>
      <c r="H1769" t="s">
        <v>3767</v>
      </c>
    </row>
    <row r="1770" spans="1:8" x14ac:dyDescent="0.25">
      <c r="A1770" t="s">
        <v>1893</v>
      </c>
      <c r="B1770" s="1">
        <v>45834</v>
      </c>
      <c r="C1770" t="s">
        <v>1535</v>
      </c>
      <c r="D1770" s="1">
        <v>45834</v>
      </c>
      <c r="E1770" t="s">
        <v>1536</v>
      </c>
      <c r="F1770" t="s">
        <v>1542</v>
      </c>
      <c r="G1770" s="1">
        <v>45833.539837962962</v>
      </c>
      <c r="H1770" t="s">
        <v>3771</v>
      </c>
    </row>
    <row r="1771" spans="1:8" x14ac:dyDescent="0.25">
      <c r="A1771" t="s">
        <v>1886</v>
      </c>
      <c r="B1771" s="1">
        <v>45834</v>
      </c>
      <c r="C1771" t="s">
        <v>1535</v>
      </c>
      <c r="D1771" s="1">
        <v>45834</v>
      </c>
      <c r="E1771" t="s">
        <v>1536</v>
      </c>
      <c r="F1771" t="s">
        <v>1542</v>
      </c>
      <c r="G1771" s="1">
        <v>45833.539837962962</v>
      </c>
      <c r="H1771" t="s">
        <v>3772</v>
      </c>
    </row>
    <row r="1772" spans="1:8" x14ac:dyDescent="0.25">
      <c r="A1772" t="s">
        <v>1885</v>
      </c>
      <c r="B1772" s="1">
        <v>45834</v>
      </c>
      <c r="C1772" t="s">
        <v>1535</v>
      </c>
      <c r="D1772" s="1">
        <v>45834</v>
      </c>
      <c r="E1772" t="s">
        <v>1536</v>
      </c>
      <c r="F1772" t="s">
        <v>1542</v>
      </c>
      <c r="G1772" s="1">
        <v>45833.539837962962</v>
      </c>
      <c r="H1772" t="s">
        <v>3773</v>
      </c>
    </row>
    <row r="1773" spans="1:8" x14ac:dyDescent="0.25">
      <c r="A1773" t="s">
        <v>1887</v>
      </c>
      <c r="B1773" s="1">
        <v>45834</v>
      </c>
      <c r="C1773" t="s">
        <v>1535</v>
      </c>
      <c r="D1773" s="1">
        <v>45834</v>
      </c>
      <c r="E1773" t="s">
        <v>1536</v>
      </c>
      <c r="F1773" t="s">
        <v>1542</v>
      </c>
      <c r="G1773" s="1">
        <v>45833.539837962962</v>
      </c>
      <c r="H1773" t="s">
        <v>3774</v>
      </c>
    </row>
    <row r="1774" spans="1:8" x14ac:dyDescent="0.25">
      <c r="A1774" t="s">
        <v>2127</v>
      </c>
      <c r="B1774" s="1">
        <v>45834</v>
      </c>
      <c r="C1774" t="s">
        <v>3694</v>
      </c>
      <c r="D1774" s="1">
        <v>45833</v>
      </c>
      <c r="E1774" t="s">
        <v>1617</v>
      </c>
      <c r="F1774" t="s">
        <v>1609</v>
      </c>
      <c r="G1774" s="1">
        <v>45833.539837962962</v>
      </c>
      <c r="H1774" t="s">
        <v>3866</v>
      </c>
    </row>
    <row r="1775" spans="1:8" x14ac:dyDescent="0.25">
      <c r="A1775" t="s">
        <v>1254</v>
      </c>
      <c r="B1775" s="1">
        <v>45834</v>
      </c>
      <c r="C1775" t="s">
        <v>3694</v>
      </c>
      <c r="D1775" s="1">
        <v>45833</v>
      </c>
      <c r="E1775" t="s">
        <v>1617</v>
      </c>
      <c r="F1775" t="s">
        <v>1609</v>
      </c>
      <c r="G1775" s="1">
        <v>45833.539837962962</v>
      </c>
      <c r="H1775" t="s">
        <v>3867</v>
      </c>
    </row>
    <row r="1776" spans="1:8" x14ac:dyDescent="0.25">
      <c r="A1776" t="s">
        <v>1255</v>
      </c>
      <c r="B1776" s="1">
        <v>45834</v>
      </c>
      <c r="C1776" t="s">
        <v>3694</v>
      </c>
      <c r="D1776" s="1">
        <v>45833</v>
      </c>
      <c r="E1776" t="s">
        <v>1617</v>
      </c>
      <c r="F1776" t="s">
        <v>1609</v>
      </c>
      <c r="G1776" s="1">
        <v>45833.539837962962</v>
      </c>
      <c r="H1776" t="s">
        <v>3868</v>
      </c>
    </row>
    <row r="1777" spans="1:8" x14ac:dyDescent="0.25">
      <c r="A1777" t="s">
        <v>701</v>
      </c>
      <c r="B1777" s="1">
        <v>45834</v>
      </c>
      <c r="C1777" t="s">
        <v>3694</v>
      </c>
      <c r="D1777" s="1">
        <v>45833</v>
      </c>
      <c r="E1777" t="s">
        <v>1617</v>
      </c>
      <c r="F1777" t="s">
        <v>1609</v>
      </c>
      <c r="G1777" s="1">
        <v>45833.539837962962</v>
      </c>
      <c r="H1777" t="s">
        <v>3871</v>
      </c>
    </row>
    <row r="1778" spans="1:8" x14ac:dyDescent="0.25">
      <c r="A1778" t="s">
        <v>2661</v>
      </c>
      <c r="B1778" s="1">
        <v>45834</v>
      </c>
      <c r="C1778" t="s">
        <v>3694</v>
      </c>
      <c r="D1778" s="1">
        <v>45833</v>
      </c>
      <c r="E1778" t="s">
        <v>1617</v>
      </c>
      <c r="F1778" t="s">
        <v>1609</v>
      </c>
      <c r="G1778" s="1">
        <v>45833.539837962962</v>
      </c>
      <c r="H1778" t="s">
        <v>3873</v>
      </c>
    </row>
    <row r="1779" spans="1:8" x14ac:dyDescent="0.25">
      <c r="A1779" t="s">
        <v>2660</v>
      </c>
      <c r="B1779" s="1">
        <v>45834</v>
      </c>
      <c r="C1779" t="s">
        <v>3694</v>
      </c>
      <c r="D1779" s="1">
        <v>45833</v>
      </c>
      <c r="E1779" t="s">
        <v>1617</v>
      </c>
      <c r="F1779" t="s">
        <v>1609</v>
      </c>
      <c r="G1779" s="1">
        <v>45833.539837962962</v>
      </c>
      <c r="H1779" t="s">
        <v>3874</v>
      </c>
    </row>
    <row r="1780" spans="1:8" x14ac:dyDescent="0.25">
      <c r="A1780" t="s">
        <v>2672</v>
      </c>
      <c r="B1780" s="1">
        <v>45834</v>
      </c>
      <c r="C1780" t="s">
        <v>3694</v>
      </c>
      <c r="D1780" s="1">
        <v>45833</v>
      </c>
      <c r="E1780" t="s">
        <v>1617</v>
      </c>
      <c r="F1780" t="s">
        <v>1609</v>
      </c>
      <c r="G1780" s="1">
        <v>45833.539837962962</v>
      </c>
      <c r="H1780" t="s">
        <v>3875</v>
      </c>
    </row>
    <row r="1781" spans="1:8" x14ac:dyDescent="0.25">
      <c r="A1781" t="s">
        <v>2673</v>
      </c>
      <c r="B1781" s="1">
        <v>45834</v>
      </c>
      <c r="C1781" t="s">
        <v>3694</v>
      </c>
      <c r="D1781" s="1">
        <v>45833</v>
      </c>
      <c r="E1781" t="s">
        <v>1617</v>
      </c>
      <c r="F1781" t="s">
        <v>1609</v>
      </c>
      <c r="G1781" s="1">
        <v>45833.539837962962</v>
      </c>
      <c r="H1781" t="s">
        <v>3876</v>
      </c>
    </row>
    <row r="1782" spans="1:8" x14ac:dyDescent="0.25">
      <c r="A1782" t="s">
        <v>1246</v>
      </c>
      <c r="B1782" s="1">
        <v>45834</v>
      </c>
      <c r="C1782" t="s">
        <v>3694</v>
      </c>
      <c r="D1782" s="1">
        <v>45833</v>
      </c>
      <c r="E1782" t="s">
        <v>1610</v>
      </c>
      <c r="F1782" t="s">
        <v>1609</v>
      </c>
      <c r="G1782" s="1">
        <v>45833.539837962962</v>
      </c>
      <c r="H1782" t="s">
        <v>3880</v>
      </c>
    </row>
    <row r="1783" spans="1:8" x14ac:dyDescent="0.25">
      <c r="A1783" t="s">
        <v>1986</v>
      </c>
      <c r="B1783" s="1">
        <v>45834</v>
      </c>
      <c r="C1783" t="s">
        <v>3694</v>
      </c>
      <c r="D1783" s="1">
        <v>45833</v>
      </c>
      <c r="E1783" t="s">
        <v>1610</v>
      </c>
      <c r="F1783" t="s">
        <v>1609</v>
      </c>
      <c r="G1783" s="1">
        <v>45833.539837962962</v>
      </c>
      <c r="H1783" t="s">
        <v>3881</v>
      </c>
    </row>
    <row r="1784" spans="1:8" x14ac:dyDescent="0.25">
      <c r="A1784" t="s">
        <v>1767</v>
      </c>
      <c r="B1784" s="1">
        <v>45834</v>
      </c>
      <c r="C1784" t="s">
        <v>3694</v>
      </c>
      <c r="D1784" s="1">
        <v>45834</v>
      </c>
      <c r="E1784" t="s">
        <v>1610</v>
      </c>
      <c r="F1784" t="s">
        <v>1609</v>
      </c>
      <c r="G1784" s="1">
        <v>45833.539837962962</v>
      </c>
      <c r="H1784" t="s">
        <v>3883</v>
      </c>
    </row>
    <row r="1785" spans="1:8" x14ac:dyDescent="0.25">
      <c r="A1785" t="s">
        <v>841</v>
      </c>
      <c r="B1785" s="1">
        <v>45834</v>
      </c>
      <c r="C1785" t="s">
        <v>3694</v>
      </c>
      <c r="D1785" s="1">
        <v>45833</v>
      </c>
      <c r="E1785" t="s">
        <v>1536</v>
      </c>
      <c r="F1785" t="s">
        <v>1539</v>
      </c>
      <c r="G1785" s="1">
        <v>45833.539837962962</v>
      </c>
      <c r="H1785" t="s">
        <v>3889</v>
      </c>
    </row>
    <row r="1786" spans="1:8" x14ac:dyDescent="0.25">
      <c r="A1786" t="s">
        <v>1763</v>
      </c>
      <c r="B1786" s="1">
        <v>45834</v>
      </c>
      <c r="C1786" t="s">
        <v>3694</v>
      </c>
      <c r="D1786" s="1">
        <v>45834</v>
      </c>
      <c r="E1786" t="s">
        <v>1536</v>
      </c>
      <c r="F1786" t="s">
        <v>1570</v>
      </c>
      <c r="G1786" s="1">
        <v>45833.539837962962</v>
      </c>
      <c r="H1786" t="s">
        <v>3929</v>
      </c>
    </row>
    <row r="1787" spans="1:8" x14ac:dyDescent="0.25">
      <c r="A1787" t="s">
        <v>1764</v>
      </c>
      <c r="B1787" s="1">
        <v>45834</v>
      </c>
      <c r="C1787" t="s">
        <v>3694</v>
      </c>
      <c r="D1787" s="1">
        <v>45834</v>
      </c>
      <c r="E1787" t="s">
        <v>1536</v>
      </c>
      <c r="F1787" t="s">
        <v>1570</v>
      </c>
      <c r="G1787" s="1">
        <v>45833.539837962962</v>
      </c>
      <c r="H1787" t="s">
        <v>3930</v>
      </c>
    </row>
    <row r="1788" spans="1:8" x14ac:dyDescent="0.25">
      <c r="A1788" t="s">
        <v>1765</v>
      </c>
      <c r="B1788" s="1">
        <v>45834</v>
      </c>
      <c r="C1788" t="s">
        <v>3694</v>
      </c>
      <c r="D1788" s="1">
        <v>45834</v>
      </c>
      <c r="E1788" t="s">
        <v>1536</v>
      </c>
      <c r="F1788" t="s">
        <v>1574</v>
      </c>
      <c r="G1788" s="1">
        <v>45833.539837962962</v>
      </c>
      <c r="H1788" t="s">
        <v>3934</v>
      </c>
    </row>
    <row r="1789" spans="1:8" x14ac:dyDescent="0.25">
      <c r="A1789" t="s">
        <v>1787</v>
      </c>
      <c r="B1789" s="1">
        <v>45834</v>
      </c>
      <c r="C1789" t="s">
        <v>3694</v>
      </c>
      <c r="D1789" s="1">
        <v>45834</v>
      </c>
      <c r="E1789" t="s">
        <v>1536</v>
      </c>
      <c r="F1789" t="s">
        <v>1575</v>
      </c>
      <c r="G1789" s="1">
        <v>45833.539837962962</v>
      </c>
      <c r="H1789" t="s">
        <v>3935</v>
      </c>
    </row>
    <row r="1790" spans="1:8" x14ac:dyDescent="0.25">
      <c r="A1790" t="s">
        <v>1807</v>
      </c>
      <c r="B1790" s="1">
        <v>45834</v>
      </c>
      <c r="C1790" t="s">
        <v>3694</v>
      </c>
      <c r="D1790" s="1">
        <v>45834</v>
      </c>
      <c r="E1790" t="s">
        <v>1536</v>
      </c>
      <c r="F1790" t="s">
        <v>1576</v>
      </c>
      <c r="G1790" s="1">
        <v>45833.539837962962</v>
      </c>
      <c r="H1790" t="s">
        <v>3936</v>
      </c>
    </row>
    <row r="1791" spans="1:8" x14ac:dyDescent="0.25">
      <c r="A1791" t="s">
        <v>1771</v>
      </c>
      <c r="B1791" s="1">
        <v>45834</v>
      </c>
      <c r="C1791" t="s">
        <v>3694</v>
      </c>
      <c r="D1791" s="1">
        <v>45834</v>
      </c>
      <c r="E1791" t="s">
        <v>1536</v>
      </c>
      <c r="F1791" t="s">
        <v>1582</v>
      </c>
      <c r="G1791" s="1">
        <v>45833.539837962962</v>
      </c>
      <c r="H1791" t="s">
        <v>3948</v>
      </c>
    </row>
    <row r="1792" spans="1:8" x14ac:dyDescent="0.25">
      <c r="A1792" t="s">
        <v>1870</v>
      </c>
      <c r="B1792" s="1">
        <v>45834</v>
      </c>
      <c r="C1792" t="s">
        <v>3694</v>
      </c>
      <c r="D1792" s="1">
        <v>45835</v>
      </c>
      <c r="E1792" t="s">
        <v>1536</v>
      </c>
      <c r="F1792" t="s">
        <v>1592</v>
      </c>
      <c r="G1792" s="1">
        <v>45833.539837962962</v>
      </c>
      <c r="H1792" t="s">
        <v>3969</v>
      </c>
    </row>
    <row r="1793" spans="1:8" x14ac:dyDescent="0.25">
      <c r="A1793" t="s">
        <v>1909</v>
      </c>
      <c r="B1793" s="1">
        <v>45834</v>
      </c>
      <c r="C1793" t="s">
        <v>3694</v>
      </c>
      <c r="D1793" s="1">
        <v>45836</v>
      </c>
      <c r="E1793" t="s">
        <v>1536</v>
      </c>
      <c r="F1793" t="s">
        <v>1615</v>
      </c>
      <c r="G1793" s="1">
        <v>45833.539837962962</v>
      </c>
      <c r="H1793" t="s">
        <v>4021</v>
      </c>
    </row>
    <row r="1794" spans="1:8" x14ac:dyDescent="0.25">
      <c r="A1794" t="s">
        <v>2085</v>
      </c>
      <c r="B1794" s="1">
        <v>45834</v>
      </c>
      <c r="C1794" t="s">
        <v>3694</v>
      </c>
      <c r="D1794" s="1">
        <v>45836</v>
      </c>
      <c r="E1794" t="s">
        <v>1536</v>
      </c>
      <c r="F1794" t="s">
        <v>1616</v>
      </c>
      <c r="G1794" s="1">
        <v>45833.539837962962</v>
      </c>
      <c r="H1794" t="s">
        <v>4022</v>
      </c>
    </row>
    <row r="1795" spans="1:8" x14ac:dyDescent="0.25">
      <c r="A1795" t="s">
        <v>1633</v>
      </c>
      <c r="B1795" s="1">
        <v>45834</v>
      </c>
      <c r="C1795" t="s">
        <v>1607</v>
      </c>
      <c r="D1795" s="1">
        <v>45833</v>
      </c>
      <c r="E1795" t="s">
        <v>1610</v>
      </c>
      <c r="F1795" t="s">
        <v>1609</v>
      </c>
      <c r="G1795" s="1">
        <v>45833.539837962962</v>
      </c>
      <c r="H1795" t="s">
        <v>4034</v>
      </c>
    </row>
    <row r="1796" spans="1:8" x14ac:dyDescent="0.25">
      <c r="A1796" t="s">
        <v>1632</v>
      </c>
      <c r="B1796" s="1">
        <v>45834</v>
      </c>
      <c r="C1796" t="s">
        <v>1607</v>
      </c>
      <c r="D1796" s="1">
        <v>45833</v>
      </c>
      <c r="E1796" t="s">
        <v>1610</v>
      </c>
      <c r="F1796" t="s">
        <v>1609</v>
      </c>
      <c r="G1796" s="1">
        <v>45833.539837962962</v>
      </c>
      <c r="H1796" t="s">
        <v>4035</v>
      </c>
    </row>
    <row r="1797" spans="1:8" x14ac:dyDescent="0.25">
      <c r="A1797" t="s">
        <v>1631</v>
      </c>
      <c r="B1797" s="1">
        <v>45834</v>
      </c>
      <c r="C1797" t="s">
        <v>1607</v>
      </c>
      <c r="D1797" s="1">
        <v>45833</v>
      </c>
      <c r="E1797" t="s">
        <v>1610</v>
      </c>
      <c r="F1797" t="s">
        <v>1609</v>
      </c>
      <c r="G1797" s="1">
        <v>45833.539837962962</v>
      </c>
      <c r="H1797" t="s">
        <v>4036</v>
      </c>
    </row>
    <row r="1798" spans="1:8" x14ac:dyDescent="0.25">
      <c r="A1798" t="s">
        <v>1628</v>
      </c>
      <c r="B1798" s="1">
        <v>45834</v>
      </c>
      <c r="C1798" t="s">
        <v>1607</v>
      </c>
      <c r="D1798" s="1">
        <v>45833</v>
      </c>
      <c r="E1798" t="s">
        <v>1610</v>
      </c>
      <c r="F1798" t="s">
        <v>1609</v>
      </c>
      <c r="G1798" s="1">
        <v>45833.539837962962</v>
      </c>
      <c r="H1798" t="s">
        <v>4037</v>
      </c>
    </row>
    <row r="1799" spans="1:8" x14ac:dyDescent="0.25">
      <c r="A1799" t="s">
        <v>1627</v>
      </c>
      <c r="B1799" s="1">
        <v>45834</v>
      </c>
      <c r="C1799" t="s">
        <v>1607</v>
      </c>
      <c r="D1799" s="1">
        <v>45833</v>
      </c>
      <c r="E1799" t="s">
        <v>1610</v>
      </c>
      <c r="F1799" t="s">
        <v>1609</v>
      </c>
      <c r="G1799" s="1">
        <v>45833.539837962962</v>
      </c>
      <c r="H1799" t="s">
        <v>4038</v>
      </c>
    </row>
    <row r="1800" spans="1:8" x14ac:dyDescent="0.25">
      <c r="A1800" t="s">
        <v>2458</v>
      </c>
      <c r="B1800" s="1">
        <v>45834</v>
      </c>
      <c r="C1800" t="s">
        <v>1607</v>
      </c>
      <c r="D1800" s="1">
        <v>45835</v>
      </c>
      <c r="E1800" t="s">
        <v>1610</v>
      </c>
      <c r="F1800" t="s">
        <v>1609</v>
      </c>
      <c r="G1800" s="1">
        <v>45833.539837962962</v>
      </c>
      <c r="H1800" t="s">
        <v>4044</v>
      </c>
    </row>
    <row r="1801" spans="1:8" x14ac:dyDescent="0.25">
      <c r="A1801" t="s">
        <v>2447</v>
      </c>
      <c r="B1801" s="1">
        <v>45834</v>
      </c>
      <c r="C1801" t="s">
        <v>1607</v>
      </c>
      <c r="D1801" s="1">
        <v>45835</v>
      </c>
      <c r="E1801" t="s">
        <v>1610</v>
      </c>
      <c r="F1801" t="s">
        <v>1609</v>
      </c>
      <c r="G1801" s="1">
        <v>45833.539837962962</v>
      </c>
      <c r="H1801" t="s">
        <v>4045</v>
      </c>
    </row>
    <row r="1802" spans="1:8" x14ac:dyDescent="0.25">
      <c r="A1802" t="s">
        <v>1093</v>
      </c>
      <c r="B1802" s="1">
        <v>45834</v>
      </c>
      <c r="C1802" t="s">
        <v>1607</v>
      </c>
      <c r="D1802" s="1">
        <v>45833</v>
      </c>
      <c r="E1802" t="s">
        <v>1536</v>
      </c>
      <c r="F1802" t="s">
        <v>1537</v>
      </c>
      <c r="G1802" s="1">
        <v>45833.539837962962</v>
      </c>
      <c r="H1802" t="s">
        <v>4049</v>
      </c>
    </row>
    <row r="1803" spans="1:8" x14ac:dyDescent="0.25">
      <c r="A1803" t="s">
        <v>1092</v>
      </c>
      <c r="B1803" s="1">
        <v>45834</v>
      </c>
      <c r="C1803" t="s">
        <v>1607</v>
      </c>
      <c r="D1803" s="1">
        <v>45833</v>
      </c>
      <c r="E1803" t="s">
        <v>1536</v>
      </c>
      <c r="F1803" t="s">
        <v>1537</v>
      </c>
      <c r="G1803" s="1">
        <v>45833.539837962962</v>
      </c>
      <c r="H1803" t="s">
        <v>4050</v>
      </c>
    </row>
    <row r="1804" spans="1:8" x14ac:dyDescent="0.25">
      <c r="A1804" t="s">
        <v>2450</v>
      </c>
      <c r="B1804" s="1">
        <v>45834</v>
      </c>
      <c r="C1804" t="s">
        <v>1607</v>
      </c>
      <c r="D1804" s="1">
        <v>45835</v>
      </c>
      <c r="E1804" t="s">
        <v>1536</v>
      </c>
      <c r="F1804" t="s">
        <v>1540</v>
      </c>
      <c r="G1804" s="1">
        <v>45833.539837962962</v>
      </c>
      <c r="H1804" t="s">
        <v>4059</v>
      </c>
    </row>
    <row r="1805" spans="1:8" x14ac:dyDescent="0.25">
      <c r="A1805" t="s">
        <v>1873</v>
      </c>
      <c r="B1805" s="1">
        <v>45834</v>
      </c>
      <c r="C1805" t="s">
        <v>1607</v>
      </c>
      <c r="D1805" s="1">
        <v>45835</v>
      </c>
      <c r="E1805" t="s">
        <v>1536</v>
      </c>
      <c r="F1805" t="s">
        <v>1541</v>
      </c>
      <c r="G1805" s="1">
        <v>45833.539837962962</v>
      </c>
      <c r="H1805" t="s">
        <v>4060</v>
      </c>
    </row>
    <row r="1806" spans="1:8" x14ac:dyDescent="0.25">
      <c r="A1806" t="s">
        <v>1876</v>
      </c>
      <c r="B1806" s="1">
        <v>45834</v>
      </c>
      <c r="C1806" t="s">
        <v>1607</v>
      </c>
      <c r="D1806" s="1">
        <v>45835</v>
      </c>
      <c r="E1806" t="s">
        <v>1536</v>
      </c>
      <c r="F1806" t="s">
        <v>1541</v>
      </c>
      <c r="G1806" s="1">
        <v>45833.539837962962</v>
      </c>
      <c r="H1806" t="s">
        <v>4061</v>
      </c>
    </row>
    <row r="1807" spans="1:8" x14ac:dyDescent="0.25">
      <c r="A1807" t="s">
        <v>1867</v>
      </c>
      <c r="B1807" s="1">
        <v>45834</v>
      </c>
      <c r="C1807" t="s">
        <v>1607</v>
      </c>
      <c r="D1807" s="1">
        <v>45835</v>
      </c>
      <c r="E1807" t="s">
        <v>1536</v>
      </c>
      <c r="F1807" t="s">
        <v>1542</v>
      </c>
      <c r="G1807" s="1">
        <v>45833.539837962962</v>
      </c>
      <c r="H1807" t="s">
        <v>4062</v>
      </c>
    </row>
    <row r="1808" spans="1:8" x14ac:dyDescent="0.25">
      <c r="A1808" t="s">
        <v>1869</v>
      </c>
      <c r="B1808" s="1">
        <v>45834</v>
      </c>
      <c r="C1808" t="s">
        <v>1607</v>
      </c>
      <c r="D1808" s="1">
        <v>45835</v>
      </c>
      <c r="E1808" t="s">
        <v>1536</v>
      </c>
      <c r="F1808" t="s">
        <v>1542</v>
      </c>
      <c r="G1808" s="1">
        <v>45833.539837962962</v>
      </c>
      <c r="H1808" t="s">
        <v>4063</v>
      </c>
    </row>
    <row r="1809" spans="1:8" x14ac:dyDescent="0.25">
      <c r="A1809" t="s">
        <v>2008</v>
      </c>
      <c r="B1809" s="1">
        <v>45834</v>
      </c>
      <c r="C1809" t="s">
        <v>1607</v>
      </c>
      <c r="D1809" s="1">
        <v>45836</v>
      </c>
      <c r="E1809" t="s">
        <v>1536</v>
      </c>
      <c r="F1809" t="s">
        <v>1543</v>
      </c>
      <c r="G1809" s="1">
        <v>45833.539837962962</v>
      </c>
      <c r="H1809" t="s">
        <v>4064</v>
      </c>
    </row>
    <row r="1810" spans="1:8" x14ac:dyDescent="0.25">
      <c r="A1810" t="s">
        <v>2016</v>
      </c>
      <c r="B1810" s="1">
        <v>45834</v>
      </c>
      <c r="C1810" t="s">
        <v>1607</v>
      </c>
      <c r="D1810" s="1">
        <v>45836</v>
      </c>
      <c r="E1810" t="s">
        <v>1536</v>
      </c>
      <c r="F1810" t="s">
        <v>1543</v>
      </c>
      <c r="G1810" s="1">
        <v>45833.539837962962</v>
      </c>
      <c r="H1810" t="s">
        <v>4065</v>
      </c>
    </row>
    <row r="1811" spans="1:8" x14ac:dyDescent="0.25">
      <c r="A1811" t="s">
        <v>2009</v>
      </c>
      <c r="B1811" s="1">
        <v>45834</v>
      </c>
      <c r="C1811" t="s">
        <v>1607</v>
      </c>
      <c r="D1811" s="1">
        <v>45836</v>
      </c>
      <c r="E1811" t="s">
        <v>1536</v>
      </c>
      <c r="F1811" t="s">
        <v>1543</v>
      </c>
      <c r="G1811" s="1">
        <v>45833.539837962962</v>
      </c>
      <c r="H1811" t="s">
        <v>4066</v>
      </c>
    </row>
    <row r="1812" spans="1:8" x14ac:dyDescent="0.25">
      <c r="A1812" t="s">
        <v>2011</v>
      </c>
      <c r="B1812" s="1">
        <v>45834</v>
      </c>
      <c r="C1812" t="s">
        <v>1607</v>
      </c>
      <c r="D1812" s="1">
        <v>45836</v>
      </c>
      <c r="E1812" t="s">
        <v>1536</v>
      </c>
      <c r="F1812" t="s">
        <v>1543</v>
      </c>
      <c r="G1812" s="1">
        <v>45833.539837962962</v>
      </c>
      <c r="H1812" t="s">
        <v>4067</v>
      </c>
    </row>
    <row r="1813" spans="1:8" x14ac:dyDescent="0.25">
      <c r="A1813" t="s">
        <v>2013</v>
      </c>
      <c r="B1813" s="1">
        <v>45834</v>
      </c>
      <c r="C1813" t="s">
        <v>1607</v>
      </c>
      <c r="D1813" s="1">
        <v>45836</v>
      </c>
      <c r="E1813" t="s">
        <v>1536</v>
      </c>
      <c r="F1813" t="s">
        <v>1543</v>
      </c>
      <c r="G1813" s="1">
        <v>45833.539837962962</v>
      </c>
      <c r="H1813" t="s">
        <v>4068</v>
      </c>
    </row>
    <row r="1814" spans="1:8" x14ac:dyDescent="0.25">
      <c r="A1814" t="s">
        <v>2017</v>
      </c>
      <c r="B1814" s="1">
        <v>45834</v>
      </c>
      <c r="C1814" t="s">
        <v>1607</v>
      </c>
      <c r="D1814" s="1">
        <v>45836</v>
      </c>
      <c r="E1814" t="s">
        <v>1536</v>
      </c>
      <c r="F1814" t="s">
        <v>1543</v>
      </c>
      <c r="G1814" s="1">
        <v>45833.539837962962</v>
      </c>
      <c r="H1814" t="s">
        <v>4069</v>
      </c>
    </row>
    <row r="1815" spans="1:8" x14ac:dyDescent="0.25">
      <c r="A1815" t="s">
        <v>2010</v>
      </c>
      <c r="B1815" s="1">
        <v>45834</v>
      </c>
      <c r="C1815" t="s">
        <v>1607</v>
      </c>
      <c r="D1815" s="1">
        <v>45836</v>
      </c>
      <c r="E1815" t="s">
        <v>1536</v>
      </c>
      <c r="F1815" t="s">
        <v>1543</v>
      </c>
      <c r="G1815" s="1">
        <v>45833.539837962962</v>
      </c>
      <c r="H1815" t="s">
        <v>4070</v>
      </c>
    </row>
    <row r="1816" spans="1:8" x14ac:dyDescent="0.25">
      <c r="A1816" t="s">
        <v>1881</v>
      </c>
      <c r="B1816" s="1">
        <v>45834</v>
      </c>
      <c r="C1816" t="s">
        <v>1607</v>
      </c>
      <c r="D1816" s="1">
        <v>45836</v>
      </c>
      <c r="E1816" t="s">
        <v>1536</v>
      </c>
      <c r="F1816" t="s">
        <v>1544</v>
      </c>
      <c r="G1816" s="1">
        <v>45833.539837962962</v>
      </c>
      <c r="H1816" t="s">
        <v>4071</v>
      </c>
    </row>
    <row r="1817" spans="1:8" x14ac:dyDescent="0.25">
      <c r="A1817" t="s">
        <v>2377</v>
      </c>
      <c r="B1817" s="1">
        <v>45834</v>
      </c>
      <c r="C1817" t="s">
        <v>1607</v>
      </c>
      <c r="D1817" s="1">
        <v>45836</v>
      </c>
      <c r="E1817" t="s">
        <v>1536</v>
      </c>
      <c r="F1817" t="s">
        <v>1545</v>
      </c>
      <c r="G1817" s="1">
        <v>45833.539837962962</v>
      </c>
      <c r="H1817" t="s">
        <v>4072</v>
      </c>
    </row>
    <row r="1818" spans="1:8" x14ac:dyDescent="0.25">
      <c r="A1818" t="s">
        <v>2378</v>
      </c>
      <c r="B1818" s="1">
        <v>45834</v>
      </c>
      <c r="C1818" t="s">
        <v>1607</v>
      </c>
      <c r="D1818" s="1">
        <v>45836</v>
      </c>
      <c r="E1818" t="s">
        <v>1536</v>
      </c>
      <c r="F1818" t="s">
        <v>1545</v>
      </c>
      <c r="G1818" s="1">
        <v>45833.539837962962</v>
      </c>
      <c r="H1818" t="s">
        <v>4073</v>
      </c>
    </row>
    <row r="1819" spans="1:8" x14ac:dyDescent="0.25">
      <c r="A1819" t="s">
        <v>2380</v>
      </c>
      <c r="B1819" s="1">
        <v>45834</v>
      </c>
      <c r="C1819" t="s">
        <v>1607</v>
      </c>
      <c r="D1819" s="1">
        <v>45836</v>
      </c>
      <c r="E1819" t="s">
        <v>1536</v>
      </c>
      <c r="F1819" t="s">
        <v>1545</v>
      </c>
      <c r="G1819" s="1">
        <v>45833.539837962962</v>
      </c>
      <c r="H1819" t="s">
        <v>4074</v>
      </c>
    </row>
    <row r="1820" spans="1:8" x14ac:dyDescent="0.25">
      <c r="A1820" t="s">
        <v>2379</v>
      </c>
      <c r="B1820" s="1">
        <v>45834</v>
      </c>
      <c r="C1820" t="s">
        <v>1607</v>
      </c>
      <c r="D1820" s="1">
        <v>45836</v>
      </c>
      <c r="E1820" t="s">
        <v>1536</v>
      </c>
      <c r="F1820" t="s">
        <v>1545</v>
      </c>
      <c r="G1820" s="1">
        <v>45833.539837962962</v>
      </c>
      <c r="H1820" t="s">
        <v>4075</v>
      </c>
    </row>
    <row r="1821" spans="1:8" x14ac:dyDescent="0.25">
      <c r="A1821" t="s">
        <v>2478</v>
      </c>
      <c r="B1821" s="1">
        <v>45834</v>
      </c>
      <c r="C1821" t="s">
        <v>1607</v>
      </c>
      <c r="D1821" s="1">
        <v>45838</v>
      </c>
      <c r="E1821" t="s">
        <v>1536</v>
      </c>
      <c r="F1821" t="s">
        <v>1547</v>
      </c>
      <c r="G1821" s="1">
        <v>45833.539837962962</v>
      </c>
      <c r="H1821" t="s">
        <v>4076</v>
      </c>
    </row>
    <row r="1822" spans="1:8" x14ac:dyDescent="0.25">
      <c r="A1822" t="s">
        <v>2669</v>
      </c>
      <c r="B1822" s="1">
        <v>45834</v>
      </c>
      <c r="C1822" t="s">
        <v>1535</v>
      </c>
      <c r="D1822" s="1">
        <v>45833</v>
      </c>
      <c r="E1822" t="s">
        <v>1536</v>
      </c>
      <c r="F1822" t="s">
        <v>1537</v>
      </c>
      <c r="G1822" s="1">
        <v>45833.537581018521</v>
      </c>
      <c r="H1822" t="s">
        <v>4077</v>
      </c>
    </row>
    <row r="1823" spans="1:8" x14ac:dyDescent="0.25">
      <c r="A1823" t="s">
        <v>1633</v>
      </c>
      <c r="B1823" s="1">
        <v>45834</v>
      </c>
      <c r="C1823" t="s">
        <v>1607</v>
      </c>
      <c r="D1823" s="1">
        <v>45833</v>
      </c>
      <c r="E1823" t="s">
        <v>1610</v>
      </c>
      <c r="F1823" t="s">
        <v>1609</v>
      </c>
      <c r="G1823" s="1">
        <v>45833.53019675926</v>
      </c>
      <c r="H1823"/>
    </row>
  </sheetData>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FCB53-60C6-4E1E-B594-EA4E384B2629}">
  <sheetPr codeName="Sheet4"/>
  <dimension ref="A1:B7"/>
  <sheetViews>
    <sheetView workbookViewId="0">
      <selection activeCell="G21" sqref="G21"/>
    </sheetView>
  </sheetViews>
  <sheetFormatPr defaultRowHeight="15" x14ac:dyDescent="0.25"/>
  <cols>
    <col min="1" max="1" width="9.140625" style="22"/>
  </cols>
  <sheetData>
    <row r="1" spans="1:2" x14ac:dyDescent="0.25">
      <c r="A1" s="22" t="s">
        <v>1033</v>
      </c>
      <c r="B1" t="s">
        <v>1035</v>
      </c>
    </row>
    <row r="2" spans="1:2" x14ac:dyDescent="0.25">
      <c r="A2" s="22" t="s">
        <v>1034</v>
      </c>
      <c r="B2" t="s">
        <v>1035</v>
      </c>
    </row>
    <row r="3" spans="1:2" x14ac:dyDescent="0.25">
      <c r="A3" s="22" t="s">
        <v>1028</v>
      </c>
      <c r="B3" t="s">
        <v>1036</v>
      </c>
    </row>
    <row r="4" spans="1:2" x14ac:dyDescent="0.25">
      <c r="A4" s="22" t="s">
        <v>1029</v>
      </c>
      <c r="B4" t="s">
        <v>1036</v>
      </c>
    </row>
    <row r="5" spans="1:2" x14ac:dyDescent="0.25">
      <c r="A5" s="22" t="s">
        <v>1030</v>
      </c>
      <c r="B5" t="s">
        <v>1036</v>
      </c>
    </row>
    <row r="6" spans="1:2" x14ac:dyDescent="0.25">
      <c r="A6" s="22" t="s">
        <v>1031</v>
      </c>
      <c r="B6" t="s">
        <v>1036</v>
      </c>
    </row>
    <row r="7" spans="1:2" x14ac:dyDescent="0.25">
      <c r="A7" s="22" t="s">
        <v>1032</v>
      </c>
      <c r="B7" t="s">
        <v>1035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A9CD-D3F1-4285-8F31-8E58F522A7F3}">
  <sheetPr codeName="Sheet3"/>
  <dimension ref="A1:G4978"/>
  <sheetViews>
    <sheetView topLeftCell="A166" workbookViewId="0">
      <selection activeCell="K17" sqref="K17:K18"/>
    </sheetView>
  </sheetViews>
  <sheetFormatPr defaultRowHeight="15" x14ac:dyDescent="0.25"/>
  <cols>
    <col min="1" max="1" width="26.85546875" bestFit="1" customWidth="1"/>
    <col min="2" max="2" width="17.5703125" bestFit="1" customWidth="1"/>
    <col min="3" max="3" width="11.140625" bestFit="1" customWidth="1"/>
    <col min="4" max="4" width="12.85546875" bestFit="1" customWidth="1"/>
    <col min="5" max="5" width="14.5703125" bestFit="1" customWidth="1"/>
    <col min="6" max="6" width="12.85546875" bestFit="1" customWidth="1"/>
    <col min="7" max="7" width="14.5703125" bestFit="1" customWidth="1"/>
    <col min="8" max="8" width="12.85546875" bestFit="1" customWidth="1"/>
  </cols>
  <sheetData>
    <row r="1" spans="1:7" x14ac:dyDescent="0.25">
      <c r="A1" t="s">
        <v>587</v>
      </c>
      <c r="B1" t="s">
        <v>588</v>
      </c>
      <c r="C1" t="s">
        <v>589</v>
      </c>
      <c r="D1" t="s">
        <v>590</v>
      </c>
      <c r="E1" t="s">
        <v>591</v>
      </c>
      <c r="F1" t="s">
        <v>592</v>
      </c>
      <c r="G1" t="s">
        <v>644</v>
      </c>
    </row>
    <row r="2" spans="1:7" x14ac:dyDescent="0.25">
      <c r="A2" s="30" t="s">
        <v>817</v>
      </c>
      <c r="B2" s="30" t="s">
        <v>804</v>
      </c>
      <c r="C2" s="30" t="s">
        <v>597</v>
      </c>
      <c r="D2" s="30" t="s">
        <v>608</v>
      </c>
      <c r="E2" s="28">
        <v>45812.771620370368</v>
      </c>
      <c r="F2" s="30" t="s">
        <v>604</v>
      </c>
      <c r="G2" s="28">
        <v>45812.771620370368</v>
      </c>
    </row>
    <row r="3" spans="1:7" x14ac:dyDescent="0.25">
      <c r="A3" s="30" t="s">
        <v>880</v>
      </c>
      <c r="B3" s="30" t="s">
        <v>823</v>
      </c>
      <c r="C3" s="30" t="s">
        <v>597</v>
      </c>
      <c r="D3" s="30" t="s">
        <v>608</v>
      </c>
      <c r="E3" s="28">
        <v>45814.755671296298</v>
      </c>
      <c r="F3" s="30" t="s">
        <v>604</v>
      </c>
      <c r="G3" s="28">
        <v>45814.755671296298</v>
      </c>
    </row>
    <row r="4" spans="1:7" x14ac:dyDescent="0.25">
      <c r="A4" s="30" t="s">
        <v>979</v>
      </c>
      <c r="B4" s="30" t="s">
        <v>943</v>
      </c>
      <c r="C4" s="30" t="s">
        <v>597</v>
      </c>
      <c r="D4" s="30" t="s">
        <v>598</v>
      </c>
      <c r="E4" s="28">
        <v>45819.049293981479</v>
      </c>
      <c r="F4" s="30" t="s">
        <v>595</v>
      </c>
      <c r="G4" s="28">
        <v>45818.049293981479</v>
      </c>
    </row>
    <row r="5" spans="1:7" x14ac:dyDescent="0.25">
      <c r="A5" s="30" t="s">
        <v>1037</v>
      </c>
      <c r="B5" s="30" t="s">
        <v>936</v>
      </c>
      <c r="C5" s="30" t="s">
        <v>597</v>
      </c>
      <c r="D5" s="30" t="s">
        <v>612</v>
      </c>
      <c r="E5" s="28">
        <v>45819.431666666664</v>
      </c>
      <c r="F5" s="30" t="s">
        <v>599</v>
      </c>
      <c r="G5" s="28">
        <v>45819.431666666664</v>
      </c>
    </row>
    <row r="6" spans="1:7" x14ac:dyDescent="0.25">
      <c r="A6" s="30" t="s">
        <v>1046</v>
      </c>
      <c r="B6" s="30" t="s">
        <v>943</v>
      </c>
      <c r="C6" s="30" t="s">
        <v>602</v>
      </c>
      <c r="D6" s="30" t="s">
        <v>606</v>
      </c>
      <c r="E6" s="28">
        <v>45819.734097222223</v>
      </c>
      <c r="F6" s="30" t="s">
        <v>604</v>
      </c>
      <c r="G6" s="28">
        <v>45819.734097222223</v>
      </c>
    </row>
    <row r="7" spans="1:7" x14ac:dyDescent="0.25">
      <c r="A7" s="30" t="s">
        <v>1047</v>
      </c>
      <c r="B7" s="30" t="s">
        <v>943</v>
      </c>
      <c r="C7" s="30" t="s">
        <v>605</v>
      </c>
      <c r="D7" s="30" t="s">
        <v>606</v>
      </c>
      <c r="E7" s="28">
        <v>45819.736597222225</v>
      </c>
      <c r="F7" s="30" t="s">
        <v>604</v>
      </c>
      <c r="G7" s="28">
        <v>45819.736597222225</v>
      </c>
    </row>
    <row r="8" spans="1:7" x14ac:dyDescent="0.25">
      <c r="A8" s="30" t="s">
        <v>1082</v>
      </c>
      <c r="B8" s="30" t="s">
        <v>936</v>
      </c>
      <c r="C8" s="30" t="s">
        <v>602</v>
      </c>
      <c r="D8" s="30" t="s">
        <v>603</v>
      </c>
      <c r="E8" s="28">
        <v>45821.08116898148</v>
      </c>
      <c r="F8" s="30" t="s">
        <v>595</v>
      </c>
      <c r="G8" s="28">
        <v>45820.08116898148</v>
      </c>
    </row>
    <row r="9" spans="1:7" x14ac:dyDescent="0.25">
      <c r="A9" s="30" t="s">
        <v>1083</v>
      </c>
      <c r="B9" s="30" t="s">
        <v>936</v>
      </c>
      <c r="C9" s="30" t="s">
        <v>605</v>
      </c>
      <c r="D9" s="30" t="s">
        <v>603</v>
      </c>
      <c r="E9" s="28">
        <v>45821.08184027778</v>
      </c>
      <c r="F9" s="30" t="s">
        <v>595</v>
      </c>
      <c r="G9" s="28">
        <v>45820.08184027778</v>
      </c>
    </row>
    <row r="10" spans="1:7" x14ac:dyDescent="0.25">
      <c r="A10" s="30" t="s">
        <v>1084</v>
      </c>
      <c r="B10" s="30" t="s">
        <v>936</v>
      </c>
      <c r="C10" s="30" t="s">
        <v>593</v>
      </c>
      <c r="D10" s="30" t="s">
        <v>594</v>
      </c>
      <c r="E10" s="28">
        <v>45821.108900462961</v>
      </c>
      <c r="F10" s="30" t="s">
        <v>595</v>
      </c>
      <c r="G10" s="28">
        <v>45820.108900462961</v>
      </c>
    </row>
    <row r="11" spans="1:7" x14ac:dyDescent="0.25">
      <c r="A11" s="30" t="s">
        <v>1136</v>
      </c>
      <c r="B11" s="30" t="s">
        <v>1067</v>
      </c>
      <c r="C11" s="30" t="s">
        <v>597</v>
      </c>
      <c r="D11" s="30" t="s">
        <v>613</v>
      </c>
      <c r="E11" s="28">
        <v>45821.525543981479</v>
      </c>
      <c r="F11" s="30" t="s">
        <v>599</v>
      </c>
      <c r="G11" s="28">
        <v>45821.525543981479</v>
      </c>
    </row>
    <row r="12" spans="1:7" x14ac:dyDescent="0.25">
      <c r="A12" s="30" t="s">
        <v>1137</v>
      </c>
      <c r="B12" s="30" t="s">
        <v>804</v>
      </c>
      <c r="C12" s="30" t="s">
        <v>600</v>
      </c>
      <c r="D12" s="30" t="s">
        <v>178</v>
      </c>
      <c r="E12" s="28">
        <v>45821.535358796296</v>
      </c>
      <c r="F12" s="30" t="s">
        <v>599</v>
      </c>
      <c r="G12" s="28">
        <v>45821.535358796296</v>
      </c>
    </row>
    <row r="13" spans="1:7" x14ac:dyDescent="0.25">
      <c r="A13" s="30" t="s">
        <v>1138</v>
      </c>
      <c r="B13" s="30" t="s">
        <v>804</v>
      </c>
      <c r="C13" s="30" t="s">
        <v>607</v>
      </c>
      <c r="D13" s="30" t="s">
        <v>178</v>
      </c>
      <c r="E13" s="28">
        <v>45821.543182870373</v>
      </c>
      <c r="F13" s="30" t="s">
        <v>599</v>
      </c>
      <c r="G13" s="28">
        <v>45821.543182870373</v>
      </c>
    </row>
    <row r="14" spans="1:7" x14ac:dyDescent="0.25">
      <c r="A14" s="30" t="s">
        <v>1150</v>
      </c>
      <c r="B14" s="30" t="s">
        <v>943</v>
      </c>
      <c r="C14" s="30" t="s">
        <v>593</v>
      </c>
      <c r="D14" s="30" t="s">
        <v>594</v>
      </c>
      <c r="E14" s="28">
        <v>45821.660416666666</v>
      </c>
      <c r="F14" s="30" t="s">
        <v>604</v>
      </c>
      <c r="G14" s="28">
        <v>45821.660416666666</v>
      </c>
    </row>
    <row r="15" spans="1:7" x14ac:dyDescent="0.25">
      <c r="A15" s="30" t="s">
        <v>1151</v>
      </c>
      <c r="B15" s="30" t="s">
        <v>936</v>
      </c>
      <c r="C15" s="30" t="s">
        <v>615</v>
      </c>
      <c r="D15" s="30" t="s">
        <v>616</v>
      </c>
      <c r="E15" s="28">
        <v>45822.062407407408</v>
      </c>
      <c r="F15" s="30" t="s">
        <v>595</v>
      </c>
      <c r="G15" s="28">
        <v>45821.062407407408</v>
      </c>
    </row>
    <row r="16" spans="1:7" x14ac:dyDescent="0.25">
      <c r="A16" s="30" t="s">
        <v>1228</v>
      </c>
      <c r="B16" s="30" t="s">
        <v>1133</v>
      </c>
      <c r="C16" s="30" t="s">
        <v>597</v>
      </c>
      <c r="D16" s="30" t="s">
        <v>613</v>
      </c>
      <c r="E16" s="28">
        <v>45822.421770833331</v>
      </c>
      <c r="F16" s="30" t="s">
        <v>599</v>
      </c>
      <c r="G16" s="28">
        <v>45822.421770833331</v>
      </c>
    </row>
    <row r="17" spans="1:7" x14ac:dyDescent="0.25">
      <c r="A17" s="30" t="s">
        <v>1242</v>
      </c>
      <c r="B17" s="30" t="s">
        <v>943</v>
      </c>
      <c r="C17" s="30" t="s">
        <v>615</v>
      </c>
      <c r="D17" s="30" t="s">
        <v>616</v>
      </c>
      <c r="E17" s="28">
        <v>45823.114027777781</v>
      </c>
      <c r="F17" s="30" t="s">
        <v>595</v>
      </c>
      <c r="G17" s="28">
        <v>45822.114027777781</v>
      </c>
    </row>
    <row r="18" spans="1:7" x14ac:dyDescent="0.25">
      <c r="A18" s="30" t="s">
        <v>1244</v>
      </c>
      <c r="B18" s="30" t="s">
        <v>1133</v>
      </c>
      <c r="C18" s="30" t="s">
        <v>602</v>
      </c>
      <c r="D18" s="30" t="s">
        <v>606</v>
      </c>
      <c r="E18" s="28">
        <v>45824.367928240739</v>
      </c>
      <c r="F18" s="30" t="s">
        <v>599</v>
      </c>
      <c r="G18" s="28">
        <v>45824.367928240739</v>
      </c>
    </row>
    <row r="19" spans="1:7" x14ac:dyDescent="0.25">
      <c r="A19" s="30" t="s">
        <v>1245</v>
      </c>
      <c r="B19" s="30" t="s">
        <v>1133</v>
      </c>
      <c r="C19" s="30" t="s">
        <v>605</v>
      </c>
      <c r="D19" s="30" t="s">
        <v>606</v>
      </c>
      <c r="E19" s="28">
        <v>45824.368310185186</v>
      </c>
      <c r="F19" s="30" t="s">
        <v>599</v>
      </c>
      <c r="G19" s="28">
        <v>45824.368310185186</v>
      </c>
    </row>
    <row r="20" spans="1:7" x14ac:dyDescent="0.25">
      <c r="A20" s="30" t="s">
        <v>1291</v>
      </c>
      <c r="B20" s="30" t="s">
        <v>1103</v>
      </c>
      <c r="C20" s="30" t="s">
        <v>597</v>
      </c>
      <c r="D20" s="30" t="s">
        <v>598</v>
      </c>
      <c r="E20" s="28">
        <v>45824.523414351854</v>
      </c>
      <c r="F20" s="30" t="s">
        <v>599</v>
      </c>
      <c r="G20" s="28">
        <v>45824.523414351854</v>
      </c>
    </row>
    <row r="21" spans="1:7" x14ac:dyDescent="0.25">
      <c r="A21" s="30" t="s">
        <v>1292</v>
      </c>
      <c r="B21" s="30" t="s">
        <v>1105</v>
      </c>
      <c r="C21" s="30" t="s">
        <v>597</v>
      </c>
      <c r="D21" s="30" t="s">
        <v>598</v>
      </c>
      <c r="E21" s="28">
        <v>45824.523495370369</v>
      </c>
      <c r="F21" s="30" t="s">
        <v>599</v>
      </c>
      <c r="G21" s="28">
        <v>45824.523495370369</v>
      </c>
    </row>
    <row r="22" spans="1:7" x14ac:dyDescent="0.25">
      <c r="A22" s="30" t="s">
        <v>1308</v>
      </c>
      <c r="B22" s="30" t="s">
        <v>1185</v>
      </c>
      <c r="C22" s="30" t="s">
        <v>597</v>
      </c>
      <c r="D22" s="30" t="s">
        <v>613</v>
      </c>
      <c r="E22" s="28">
        <v>45824.989351851851</v>
      </c>
      <c r="F22" s="30" t="s">
        <v>595</v>
      </c>
      <c r="G22" s="28">
        <v>45824.989351851851</v>
      </c>
    </row>
    <row r="23" spans="1:7" x14ac:dyDescent="0.25">
      <c r="A23" s="30" t="s">
        <v>1309</v>
      </c>
      <c r="B23" s="30" t="s">
        <v>1103</v>
      </c>
      <c r="C23" s="30" t="s">
        <v>602</v>
      </c>
      <c r="D23" s="30" t="s">
        <v>614</v>
      </c>
      <c r="E23" s="28">
        <v>45825.106180555558</v>
      </c>
      <c r="F23" s="30" t="s">
        <v>595</v>
      </c>
      <c r="G23" s="28">
        <v>45824.106180555558</v>
      </c>
    </row>
    <row r="24" spans="1:7" x14ac:dyDescent="0.25">
      <c r="A24" s="30" t="s">
        <v>1310</v>
      </c>
      <c r="B24" s="30" t="s">
        <v>1105</v>
      </c>
      <c r="C24" s="30" t="s">
        <v>602</v>
      </c>
      <c r="D24" s="30" t="s">
        <v>614</v>
      </c>
      <c r="E24" s="28">
        <v>45825.10628472222</v>
      </c>
      <c r="F24" s="30" t="s">
        <v>595</v>
      </c>
      <c r="G24" s="28">
        <v>45824.10628472222</v>
      </c>
    </row>
    <row r="25" spans="1:7" x14ac:dyDescent="0.25">
      <c r="A25" s="30" t="s">
        <v>1311</v>
      </c>
      <c r="B25" s="30" t="s">
        <v>1103</v>
      </c>
      <c r="C25" s="30" t="s">
        <v>605</v>
      </c>
      <c r="D25" s="30" t="s">
        <v>614</v>
      </c>
      <c r="E25" s="28">
        <v>45825.107662037037</v>
      </c>
      <c r="F25" s="30" t="s">
        <v>595</v>
      </c>
      <c r="G25" s="28">
        <v>45824.107662037037</v>
      </c>
    </row>
    <row r="26" spans="1:7" x14ac:dyDescent="0.25">
      <c r="A26" s="30" t="s">
        <v>1312</v>
      </c>
      <c r="B26" s="30" t="s">
        <v>1105</v>
      </c>
      <c r="C26" s="30" t="s">
        <v>605</v>
      </c>
      <c r="D26" s="30" t="s">
        <v>614</v>
      </c>
      <c r="E26" s="28">
        <v>45825.107800925929</v>
      </c>
      <c r="F26" s="30" t="s">
        <v>595</v>
      </c>
      <c r="G26" s="28">
        <v>45824.107800925929</v>
      </c>
    </row>
    <row r="27" spans="1:7" x14ac:dyDescent="0.25">
      <c r="A27" s="30" t="s">
        <v>1313</v>
      </c>
      <c r="B27" s="30" t="s">
        <v>1185</v>
      </c>
      <c r="C27" s="30" t="s">
        <v>602</v>
      </c>
      <c r="D27" s="30" t="s">
        <v>606</v>
      </c>
      <c r="E27" s="28">
        <v>45825.227858796294</v>
      </c>
      <c r="F27" s="30" t="s">
        <v>595</v>
      </c>
      <c r="G27" s="28">
        <v>45824.227858796294</v>
      </c>
    </row>
    <row r="28" spans="1:7" x14ac:dyDescent="0.25">
      <c r="A28" s="30" t="s">
        <v>1314</v>
      </c>
      <c r="B28" s="30" t="s">
        <v>1185</v>
      </c>
      <c r="C28" s="30" t="s">
        <v>605</v>
      </c>
      <c r="D28" s="30" t="s">
        <v>606</v>
      </c>
      <c r="E28" s="28">
        <v>45825.228032407409</v>
      </c>
      <c r="F28" s="30" t="s">
        <v>595</v>
      </c>
      <c r="G28" s="28">
        <v>45824.228032407409</v>
      </c>
    </row>
    <row r="29" spans="1:7" x14ac:dyDescent="0.25">
      <c r="A29" s="30" t="s">
        <v>1315</v>
      </c>
      <c r="B29" s="30" t="s">
        <v>1185</v>
      </c>
      <c r="C29" s="30" t="s">
        <v>593</v>
      </c>
      <c r="D29" s="30" t="s">
        <v>594</v>
      </c>
      <c r="E29" s="28">
        <v>45825.288159722222</v>
      </c>
      <c r="F29" s="30" t="s">
        <v>599</v>
      </c>
      <c r="G29" s="28">
        <v>45825.288159722222</v>
      </c>
    </row>
    <row r="30" spans="1:7" x14ac:dyDescent="0.25">
      <c r="A30" s="30" t="s">
        <v>1316</v>
      </c>
      <c r="B30" s="30" t="s">
        <v>1103</v>
      </c>
      <c r="C30" s="30" t="s">
        <v>593</v>
      </c>
      <c r="D30" s="30" t="s">
        <v>594</v>
      </c>
      <c r="E30" s="28">
        <v>45825.313252314816</v>
      </c>
      <c r="F30" s="30" t="s">
        <v>599</v>
      </c>
      <c r="G30" s="28">
        <v>45825.313252314816</v>
      </c>
    </row>
    <row r="31" spans="1:7" x14ac:dyDescent="0.25">
      <c r="A31" s="30" t="s">
        <v>1317</v>
      </c>
      <c r="B31" s="30" t="s">
        <v>1105</v>
      </c>
      <c r="C31" s="30" t="s">
        <v>593</v>
      </c>
      <c r="D31" s="30" t="s">
        <v>594</v>
      </c>
      <c r="E31" s="28">
        <v>45825.313402777778</v>
      </c>
      <c r="F31" s="30" t="s">
        <v>599</v>
      </c>
      <c r="G31" s="28">
        <v>45825.313402777778</v>
      </c>
    </row>
    <row r="32" spans="1:7" x14ac:dyDescent="0.25">
      <c r="A32" s="30" t="s">
        <v>1400</v>
      </c>
      <c r="B32" s="30" t="s">
        <v>1105</v>
      </c>
      <c r="C32" s="30" t="s">
        <v>615</v>
      </c>
      <c r="D32" s="30" t="s">
        <v>616</v>
      </c>
      <c r="E32" s="28">
        <v>45825.796851851854</v>
      </c>
      <c r="F32" s="30" t="s">
        <v>604</v>
      </c>
      <c r="G32" s="28">
        <v>45825.796851851854</v>
      </c>
    </row>
    <row r="33" spans="1:7" x14ac:dyDescent="0.25">
      <c r="A33" s="30" t="s">
        <v>1401</v>
      </c>
      <c r="B33" s="30" t="s">
        <v>1103</v>
      </c>
      <c r="C33" s="30" t="s">
        <v>615</v>
      </c>
      <c r="D33" s="30" t="s">
        <v>616</v>
      </c>
      <c r="E33" s="28">
        <v>45825.85019675926</v>
      </c>
      <c r="F33" s="30" t="s">
        <v>604</v>
      </c>
      <c r="G33" s="28">
        <v>45825.85019675926</v>
      </c>
    </row>
    <row r="34" spans="1:7" x14ac:dyDescent="0.25">
      <c r="A34" s="30" t="s">
        <v>1402</v>
      </c>
      <c r="B34" s="30" t="s">
        <v>1201</v>
      </c>
      <c r="C34" s="30" t="s">
        <v>597</v>
      </c>
      <c r="D34" s="30" t="s">
        <v>613</v>
      </c>
      <c r="E34" s="28">
        <v>45825.854016203702</v>
      </c>
      <c r="F34" s="30" t="s">
        <v>604</v>
      </c>
      <c r="G34" s="28">
        <v>45825.854016203702</v>
      </c>
    </row>
    <row r="35" spans="1:7" x14ac:dyDescent="0.25">
      <c r="A35" s="30" t="s">
        <v>1403</v>
      </c>
      <c r="B35" s="30" t="s">
        <v>1213</v>
      </c>
      <c r="C35" s="30" t="s">
        <v>597</v>
      </c>
      <c r="D35" s="30" t="s">
        <v>613</v>
      </c>
      <c r="E35" s="28">
        <v>45825.854039351849</v>
      </c>
      <c r="F35" s="30" t="s">
        <v>604</v>
      </c>
      <c r="G35" s="28">
        <v>45825.854039351849</v>
      </c>
    </row>
    <row r="36" spans="1:7" x14ac:dyDescent="0.25">
      <c r="A36" s="30" t="s">
        <v>1404</v>
      </c>
      <c r="B36" s="30" t="s">
        <v>1191</v>
      </c>
      <c r="C36" s="30" t="s">
        <v>597</v>
      </c>
      <c r="D36" s="30" t="s">
        <v>613</v>
      </c>
      <c r="E36" s="28">
        <v>45825.886469907404</v>
      </c>
      <c r="F36" s="30" t="s">
        <v>604</v>
      </c>
      <c r="G36" s="28">
        <v>45825.886469907404</v>
      </c>
    </row>
    <row r="37" spans="1:7" x14ac:dyDescent="0.25">
      <c r="A37" s="30" t="s">
        <v>1405</v>
      </c>
      <c r="B37" s="30" t="s">
        <v>1227</v>
      </c>
      <c r="C37" s="30" t="s">
        <v>597</v>
      </c>
      <c r="D37" s="30" t="s">
        <v>613</v>
      </c>
      <c r="E37" s="28">
        <v>45825.88652777778</v>
      </c>
      <c r="F37" s="30" t="s">
        <v>604</v>
      </c>
      <c r="G37" s="28">
        <v>45825.88652777778</v>
      </c>
    </row>
    <row r="38" spans="1:7" x14ac:dyDescent="0.25">
      <c r="A38" s="30" t="s">
        <v>1406</v>
      </c>
      <c r="B38" s="30" t="s">
        <v>1193</v>
      </c>
      <c r="C38" s="30" t="s">
        <v>597</v>
      </c>
      <c r="D38" s="30" t="s">
        <v>613</v>
      </c>
      <c r="E38" s="28">
        <v>45825.886562500003</v>
      </c>
      <c r="F38" s="30" t="s">
        <v>604</v>
      </c>
      <c r="G38" s="28">
        <v>45825.886562500003</v>
      </c>
    </row>
    <row r="39" spans="1:7" x14ac:dyDescent="0.25">
      <c r="A39" s="30" t="s">
        <v>1407</v>
      </c>
      <c r="B39" s="30" t="s">
        <v>1105</v>
      </c>
      <c r="C39" s="30" t="s">
        <v>600</v>
      </c>
      <c r="D39" s="30" t="s">
        <v>77</v>
      </c>
      <c r="E39" s="28">
        <v>45826.039039351854</v>
      </c>
      <c r="F39" s="30" t="s">
        <v>595</v>
      </c>
      <c r="G39" s="28">
        <v>45825.039039351854</v>
      </c>
    </row>
    <row r="40" spans="1:7" x14ac:dyDescent="0.25">
      <c r="A40" s="30" t="s">
        <v>1408</v>
      </c>
      <c r="B40" s="30" t="s">
        <v>1103</v>
      </c>
      <c r="C40" s="30" t="s">
        <v>600</v>
      </c>
      <c r="D40" s="30" t="s">
        <v>77</v>
      </c>
      <c r="E40" s="28">
        <v>45826.039201388892</v>
      </c>
      <c r="F40" s="30" t="s">
        <v>595</v>
      </c>
      <c r="G40" s="28">
        <v>45825.039201388892</v>
      </c>
    </row>
    <row r="41" spans="1:7" x14ac:dyDescent="0.25">
      <c r="A41" s="30" t="s">
        <v>1409</v>
      </c>
      <c r="B41" s="30" t="s">
        <v>1227</v>
      </c>
      <c r="C41" s="30" t="s">
        <v>602</v>
      </c>
      <c r="D41" s="30" t="s">
        <v>618</v>
      </c>
      <c r="E41" s="28">
        <v>45826.14576388889</v>
      </c>
      <c r="F41" s="30" t="s">
        <v>595</v>
      </c>
      <c r="G41" s="28">
        <v>45825.14576388889</v>
      </c>
    </row>
    <row r="42" spans="1:7" x14ac:dyDescent="0.25">
      <c r="A42" s="30" t="s">
        <v>1410</v>
      </c>
      <c r="B42" s="30" t="s">
        <v>1191</v>
      </c>
      <c r="C42" s="30" t="s">
        <v>602</v>
      </c>
      <c r="D42" s="30" t="s">
        <v>618</v>
      </c>
      <c r="E42" s="28">
        <v>45826.145810185182</v>
      </c>
      <c r="F42" s="30" t="s">
        <v>595</v>
      </c>
      <c r="G42" s="28">
        <v>45825.145810185182</v>
      </c>
    </row>
    <row r="43" spans="1:7" x14ac:dyDescent="0.25">
      <c r="A43" s="30" t="s">
        <v>1411</v>
      </c>
      <c r="B43" s="30" t="s">
        <v>1193</v>
      </c>
      <c r="C43" s="30" t="s">
        <v>602</v>
      </c>
      <c r="D43" s="30" t="s">
        <v>618</v>
      </c>
      <c r="E43" s="28">
        <v>45826.145879629628</v>
      </c>
      <c r="F43" s="30" t="s">
        <v>595</v>
      </c>
      <c r="G43" s="28">
        <v>45825.145879629628</v>
      </c>
    </row>
    <row r="44" spans="1:7" x14ac:dyDescent="0.25">
      <c r="A44" s="30" t="s">
        <v>1412</v>
      </c>
      <c r="B44" s="30" t="s">
        <v>1201</v>
      </c>
      <c r="C44" s="30" t="s">
        <v>602</v>
      </c>
      <c r="D44" s="30" t="s">
        <v>618</v>
      </c>
      <c r="E44" s="28">
        <v>45826.145925925928</v>
      </c>
      <c r="F44" s="30" t="s">
        <v>595</v>
      </c>
      <c r="G44" s="28">
        <v>45825.145925925928</v>
      </c>
    </row>
    <row r="45" spans="1:7" x14ac:dyDescent="0.25">
      <c r="A45" s="30" t="s">
        <v>1413</v>
      </c>
      <c r="B45" s="30" t="s">
        <v>1213</v>
      </c>
      <c r="C45" s="30" t="s">
        <v>602</v>
      </c>
      <c r="D45" s="30" t="s">
        <v>618</v>
      </c>
      <c r="E45" s="28">
        <v>45826.145983796298</v>
      </c>
      <c r="F45" s="30" t="s">
        <v>595</v>
      </c>
      <c r="G45" s="28">
        <v>45825.145983796298</v>
      </c>
    </row>
    <row r="46" spans="1:7" x14ac:dyDescent="0.25">
      <c r="A46" s="30" t="s">
        <v>1414</v>
      </c>
      <c r="B46" s="30" t="s">
        <v>1227</v>
      </c>
      <c r="C46" s="30" t="s">
        <v>605</v>
      </c>
      <c r="D46" s="30" t="s">
        <v>618</v>
      </c>
      <c r="E46" s="28">
        <v>45826.146249999998</v>
      </c>
      <c r="F46" s="30" t="s">
        <v>595</v>
      </c>
      <c r="G46" s="28">
        <v>45825.146249999998</v>
      </c>
    </row>
    <row r="47" spans="1:7" x14ac:dyDescent="0.25">
      <c r="A47" s="30" t="s">
        <v>1415</v>
      </c>
      <c r="B47" s="30" t="s">
        <v>1191</v>
      </c>
      <c r="C47" s="30" t="s">
        <v>605</v>
      </c>
      <c r="D47" s="30" t="s">
        <v>618</v>
      </c>
      <c r="E47" s="28">
        <v>45826.146307870367</v>
      </c>
      <c r="F47" s="30" t="s">
        <v>595</v>
      </c>
      <c r="G47" s="28">
        <v>45825.146307870367</v>
      </c>
    </row>
    <row r="48" spans="1:7" x14ac:dyDescent="0.25">
      <c r="A48" s="30" t="s">
        <v>1416</v>
      </c>
      <c r="B48" s="30" t="s">
        <v>1193</v>
      </c>
      <c r="C48" s="30" t="s">
        <v>605</v>
      </c>
      <c r="D48" s="30" t="s">
        <v>618</v>
      </c>
      <c r="E48" s="28">
        <v>45826.146423611113</v>
      </c>
      <c r="F48" s="30" t="s">
        <v>595</v>
      </c>
      <c r="G48" s="28">
        <v>45825.146423611113</v>
      </c>
    </row>
    <row r="49" spans="1:7" x14ac:dyDescent="0.25">
      <c r="A49" s="30" t="s">
        <v>1417</v>
      </c>
      <c r="B49" s="30" t="s">
        <v>1201</v>
      </c>
      <c r="C49" s="30" t="s">
        <v>605</v>
      </c>
      <c r="D49" s="30" t="s">
        <v>618</v>
      </c>
      <c r="E49" s="28">
        <v>45826.146493055552</v>
      </c>
      <c r="F49" s="30" t="s">
        <v>595</v>
      </c>
      <c r="G49" s="28">
        <v>45825.146493055552</v>
      </c>
    </row>
    <row r="50" spans="1:7" x14ac:dyDescent="0.25">
      <c r="A50" s="30" t="s">
        <v>1418</v>
      </c>
      <c r="B50" s="30" t="s">
        <v>1213</v>
      </c>
      <c r="C50" s="30" t="s">
        <v>605</v>
      </c>
      <c r="D50" s="30" t="s">
        <v>618</v>
      </c>
      <c r="E50" s="28">
        <v>45826.146550925929</v>
      </c>
      <c r="F50" s="30" t="s">
        <v>595</v>
      </c>
      <c r="G50" s="28">
        <v>45825.146550925929</v>
      </c>
    </row>
    <row r="51" spans="1:7" x14ac:dyDescent="0.25">
      <c r="A51" s="30" t="s">
        <v>1526</v>
      </c>
      <c r="B51" s="30" t="s">
        <v>1369</v>
      </c>
      <c r="C51" s="30" t="s">
        <v>597</v>
      </c>
      <c r="D51" s="30" t="s">
        <v>610</v>
      </c>
      <c r="E51" s="28">
        <v>45826.742858796293</v>
      </c>
      <c r="F51" s="30" t="s">
        <v>604</v>
      </c>
      <c r="G51" s="28">
        <v>45826.742858796293</v>
      </c>
    </row>
    <row r="52" spans="1:7" x14ac:dyDescent="0.25">
      <c r="A52" s="30" t="s">
        <v>1527</v>
      </c>
      <c r="B52" s="30" t="s">
        <v>1357</v>
      </c>
      <c r="C52" s="30" t="s">
        <v>597</v>
      </c>
      <c r="D52" s="30" t="s">
        <v>608</v>
      </c>
      <c r="E52" s="28">
        <v>45826.756180555552</v>
      </c>
      <c r="F52" s="30" t="s">
        <v>604</v>
      </c>
      <c r="G52" s="28">
        <v>45826.756180555552</v>
      </c>
    </row>
    <row r="53" spans="1:7" x14ac:dyDescent="0.25">
      <c r="A53" s="30" t="s">
        <v>1528</v>
      </c>
      <c r="B53" s="30" t="s">
        <v>1365</v>
      </c>
      <c r="C53" s="30" t="s">
        <v>597</v>
      </c>
      <c r="D53" s="30" t="s">
        <v>608</v>
      </c>
      <c r="E53" s="28">
        <v>45826.756261574075</v>
      </c>
      <c r="F53" s="30" t="s">
        <v>604</v>
      </c>
      <c r="G53" s="28">
        <v>45826.756261574075</v>
      </c>
    </row>
    <row r="54" spans="1:7" x14ac:dyDescent="0.25">
      <c r="A54" s="30" t="s">
        <v>1529</v>
      </c>
      <c r="B54" s="30" t="s">
        <v>943</v>
      </c>
      <c r="C54" s="30" t="s">
        <v>600</v>
      </c>
      <c r="D54" s="30" t="s">
        <v>77</v>
      </c>
      <c r="E54" s="28">
        <v>45827.24082175926</v>
      </c>
      <c r="F54" s="30" t="s">
        <v>595</v>
      </c>
      <c r="G54" s="28">
        <v>45826.24082175926</v>
      </c>
    </row>
    <row r="55" spans="1:7" x14ac:dyDescent="0.25">
      <c r="A55" s="30" t="s">
        <v>1530</v>
      </c>
      <c r="B55" s="30" t="s">
        <v>943</v>
      </c>
      <c r="C55" s="30" t="s">
        <v>607</v>
      </c>
      <c r="D55" s="30" t="s">
        <v>61</v>
      </c>
      <c r="E55" s="28">
        <v>45827.241678240738</v>
      </c>
      <c r="F55" s="30" t="s">
        <v>595</v>
      </c>
      <c r="G55" s="28">
        <v>45826.241678240738</v>
      </c>
    </row>
    <row r="56" spans="1:7" x14ac:dyDescent="0.25">
      <c r="A56" s="30" t="s">
        <v>1720</v>
      </c>
      <c r="B56" s="30" t="s">
        <v>1491</v>
      </c>
      <c r="C56" s="30" t="s">
        <v>597</v>
      </c>
      <c r="D56" s="30" t="s">
        <v>598</v>
      </c>
      <c r="E56" s="28">
        <v>45827.550937499997</v>
      </c>
      <c r="F56" s="30" t="s">
        <v>599</v>
      </c>
      <c r="G56" s="28">
        <v>45827.550937499997</v>
      </c>
    </row>
    <row r="57" spans="1:7" x14ac:dyDescent="0.25">
      <c r="A57" s="30" t="s">
        <v>1741</v>
      </c>
      <c r="B57" s="30" t="s">
        <v>1496</v>
      </c>
      <c r="C57" s="30" t="s">
        <v>597</v>
      </c>
      <c r="D57" s="30" t="s">
        <v>598</v>
      </c>
      <c r="E57" s="28">
        <v>45827.741296296299</v>
      </c>
      <c r="F57" s="30" t="s">
        <v>604</v>
      </c>
      <c r="G57" s="28">
        <v>45827.741296296299</v>
      </c>
    </row>
    <row r="58" spans="1:7" x14ac:dyDescent="0.25">
      <c r="A58" s="30" t="s">
        <v>1742</v>
      </c>
      <c r="B58" s="30" t="s">
        <v>1464</v>
      </c>
      <c r="C58" s="30" t="s">
        <v>597</v>
      </c>
      <c r="D58" s="30" t="s">
        <v>612</v>
      </c>
      <c r="E58" s="28">
        <v>45827.857222222221</v>
      </c>
      <c r="F58" s="30" t="s">
        <v>604</v>
      </c>
      <c r="G58" s="28">
        <v>45827.857222222221</v>
      </c>
    </row>
    <row r="59" spans="1:7" x14ac:dyDescent="0.25">
      <c r="A59" s="30" t="s">
        <v>1743</v>
      </c>
      <c r="B59" s="30" t="s">
        <v>1491</v>
      </c>
      <c r="C59" s="30" t="s">
        <v>602</v>
      </c>
      <c r="D59" s="30" t="s">
        <v>617</v>
      </c>
      <c r="E59" s="28">
        <v>45827.87332175926</v>
      </c>
      <c r="F59" s="30" t="s">
        <v>604</v>
      </c>
      <c r="G59" s="28">
        <v>45827.87332175926</v>
      </c>
    </row>
    <row r="60" spans="1:7" x14ac:dyDescent="0.25">
      <c r="A60" s="30" t="s">
        <v>1744</v>
      </c>
      <c r="B60" s="30" t="s">
        <v>1491</v>
      </c>
      <c r="C60" s="30" t="s">
        <v>605</v>
      </c>
      <c r="D60" s="30" t="s">
        <v>617</v>
      </c>
      <c r="E60" s="28">
        <v>45827.873611111114</v>
      </c>
      <c r="F60" s="30" t="s">
        <v>604</v>
      </c>
      <c r="G60" s="28">
        <v>45827.873611111114</v>
      </c>
    </row>
    <row r="61" spans="1:7" x14ac:dyDescent="0.25">
      <c r="A61" s="30" t="s">
        <v>1745</v>
      </c>
      <c r="B61" s="30" t="s">
        <v>1512</v>
      </c>
      <c r="C61" s="30" t="s">
        <v>597</v>
      </c>
      <c r="D61" s="30" t="s">
        <v>613</v>
      </c>
      <c r="E61" s="28">
        <v>45827.898530092592</v>
      </c>
      <c r="F61" s="30" t="s">
        <v>604</v>
      </c>
      <c r="G61" s="28">
        <v>45827.898530092592</v>
      </c>
    </row>
    <row r="62" spans="1:7" x14ac:dyDescent="0.25">
      <c r="A62" s="30" t="s">
        <v>1746</v>
      </c>
      <c r="B62" s="30" t="s">
        <v>1185</v>
      </c>
      <c r="C62" s="30" t="s">
        <v>615</v>
      </c>
      <c r="D62" s="30" t="s">
        <v>616</v>
      </c>
      <c r="E62" s="28">
        <v>45827.929062499999</v>
      </c>
      <c r="F62" s="30" t="s">
        <v>595</v>
      </c>
      <c r="G62" s="28">
        <v>45827.929062499999</v>
      </c>
    </row>
    <row r="63" spans="1:7" x14ac:dyDescent="0.25">
      <c r="A63" s="30" t="s">
        <v>1747</v>
      </c>
      <c r="B63" s="30" t="s">
        <v>1512</v>
      </c>
      <c r="C63" s="30" t="s">
        <v>602</v>
      </c>
      <c r="D63" s="30" t="s">
        <v>611</v>
      </c>
      <c r="E63" s="28">
        <v>45827.969583333332</v>
      </c>
      <c r="F63" s="30" t="s">
        <v>595</v>
      </c>
      <c r="G63" s="28">
        <v>45827.969583333332</v>
      </c>
    </row>
    <row r="64" spans="1:7" x14ac:dyDescent="0.25">
      <c r="A64" s="30" t="s">
        <v>1748</v>
      </c>
      <c r="B64" s="30" t="s">
        <v>1496</v>
      </c>
      <c r="C64" s="30" t="s">
        <v>602</v>
      </c>
      <c r="D64" s="30" t="s">
        <v>606</v>
      </c>
      <c r="E64" s="28">
        <v>45828.073321759257</v>
      </c>
      <c r="F64" s="30" t="s">
        <v>595</v>
      </c>
      <c r="G64" s="28">
        <v>45827.073321759257</v>
      </c>
    </row>
    <row r="65" spans="1:7" x14ac:dyDescent="0.25">
      <c r="A65" s="30" t="s">
        <v>1749</v>
      </c>
      <c r="B65" s="30" t="s">
        <v>1496</v>
      </c>
      <c r="C65" s="30" t="s">
        <v>605</v>
      </c>
      <c r="D65" s="30" t="s">
        <v>606</v>
      </c>
      <c r="E65" s="28">
        <v>45828.073530092595</v>
      </c>
      <c r="F65" s="30" t="s">
        <v>595</v>
      </c>
      <c r="G65" s="28">
        <v>45827.073530092595</v>
      </c>
    </row>
    <row r="66" spans="1:7" x14ac:dyDescent="0.25">
      <c r="A66" s="30" t="s">
        <v>1753</v>
      </c>
      <c r="B66" s="30" t="s">
        <v>1654</v>
      </c>
      <c r="C66" s="30" t="s">
        <v>597</v>
      </c>
      <c r="D66" s="30" t="s">
        <v>598</v>
      </c>
      <c r="E66" s="28">
        <v>45828.127534722225</v>
      </c>
      <c r="F66" s="30" t="s">
        <v>595</v>
      </c>
      <c r="G66" s="28">
        <v>45827.127534722225</v>
      </c>
    </row>
    <row r="67" spans="1:7" x14ac:dyDescent="0.25">
      <c r="A67" s="30" t="s">
        <v>1754</v>
      </c>
      <c r="B67" s="30" t="s">
        <v>1357</v>
      </c>
      <c r="C67" s="30" t="s">
        <v>602</v>
      </c>
      <c r="D67" s="30" t="s">
        <v>614</v>
      </c>
      <c r="E67" s="28">
        <v>45828.182314814818</v>
      </c>
      <c r="F67" s="30" t="s">
        <v>595</v>
      </c>
      <c r="G67" s="28">
        <v>45827.182314814818</v>
      </c>
    </row>
    <row r="68" spans="1:7" x14ac:dyDescent="0.25">
      <c r="A68" s="30" t="s">
        <v>1755</v>
      </c>
      <c r="B68" s="30" t="s">
        <v>1365</v>
      </c>
      <c r="C68" s="30" t="s">
        <v>602</v>
      </c>
      <c r="D68" s="30" t="s">
        <v>614</v>
      </c>
      <c r="E68" s="28">
        <v>45828.18241898148</v>
      </c>
      <c r="F68" s="30" t="s">
        <v>595</v>
      </c>
      <c r="G68" s="28">
        <v>45827.18241898148</v>
      </c>
    </row>
    <row r="69" spans="1:7" x14ac:dyDescent="0.25">
      <c r="A69" s="30" t="s">
        <v>1756</v>
      </c>
      <c r="B69" s="30" t="s">
        <v>1357</v>
      </c>
      <c r="C69" s="30" t="s">
        <v>605</v>
      </c>
      <c r="D69" s="30" t="s">
        <v>614</v>
      </c>
      <c r="E69" s="28">
        <v>45828.182974537034</v>
      </c>
      <c r="F69" s="30" t="s">
        <v>595</v>
      </c>
      <c r="G69" s="28">
        <v>45827.182974537034</v>
      </c>
    </row>
    <row r="70" spans="1:7" x14ac:dyDescent="0.25">
      <c r="A70" s="30" t="s">
        <v>1757</v>
      </c>
      <c r="B70" s="30" t="s">
        <v>1365</v>
      </c>
      <c r="C70" s="30" t="s">
        <v>605</v>
      </c>
      <c r="D70" s="30" t="s">
        <v>614</v>
      </c>
      <c r="E70" s="28">
        <v>45828.183055555557</v>
      </c>
      <c r="F70" s="30" t="s">
        <v>595</v>
      </c>
      <c r="G70" s="28">
        <v>45827.183055555557</v>
      </c>
    </row>
    <row r="71" spans="1:7" x14ac:dyDescent="0.25">
      <c r="A71" s="30" t="s">
        <v>1758</v>
      </c>
      <c r="B71" s="30" t="s">
        <v>1464</v>
      </c>
      <c r="C71" s="30" t="s">
        <v>602</v>
      </c>
      <c r="D71" s="30" t="s">
        <v>614</v>
      </c>
      <c r="E71" s="28">
        <v>45828.230219907404</v>
      </c>
      <c r="F71" s="30" t="s">
        <v>595</v>
      </c>
      <c r="G71" s="28">
        <v>45827.230219907404</v>
      </c>
    </row>
    <row r="72" spans="1:7" x14ac:dyDescent="0.25">
      <c r="A72" s="30" t="s">
        <v>1759</v>
      </c>
      <c r="B72" s="30" t="s">
        <v>1464</v>
      </c>
      <c r="C72" s="30" t="s">
        <v>605</v>
      </c>
      <c r="D72" s="30" t="s">
        <v>614</v>
      </c>
      <c r="E72" s="28">
        <v>45828.230555555558</v>
      </c>
      <c r="F72" s="30" t="s">
        <v>595</v>
      </c>
      <c r="G72" s="28">
        <v>45827.230555555558</v>
      </c>
    </row>
    <row r="73" spans="1:7" x14ac:dyDescent="0.25">
      <c r="A73" s="30" t="s">
        <v>2088</v>
      </c>
      <c r="B73" s="30" t="s">
        <v>1668</v>
      </c>
      <c r="C73" s="30" t="s">
        <v>597</v>
      </c>
      <c r="D73" s="30" t="s">
        <v>613</v>
      </c>
      <c r="E73" s="28">
        <v>45828.365682870368</v>
      </c>
      <c r="F73" s="30" t="s">
        <v>599</v>
      </c>
      <c r="G73" s="28">
        <v>45828.365682870368</v>
      </c>
    </row>
    <row r="74" spans="1:7" x14ac:dyDescent="0.25">
      <c r="A74" s="30" t="s">
        <v>2089</v>
      </c>
      <c r="B74" s="30" t="s">
        <v>1654</v>
      </c>
      <c r="C74" s="30" t="s">
        <v>602</v>
      </c>
      <c r="D74" s="30" t="s">
        <v>606</v>
      </c>
      <c r="E74" s="28">
        <v>45828.381145833337</v>
      </c>
      <c r="F74" s="30" t="s">
        <v>599</v>
      </c>
      <c r="G74" s="28">
        <v>45828.381145833337</v>
      </c>
    </row>
    <row r="75" spans="1:7" x14ac:dyDescent="0.25">
      <c r="A75" s="30" t="s">
        <v>2090</v>
      </c>
      <c r="B75" s="30" t="s">
        <v>1654</v>
      </c>
      <c r="C75" s="30" t="s">
        <v>605</v>
      </c>
      <c r="D75" s="30" t="s">
        <v>606</v>
      </c>
      <c r="E75" s="28">
        <v>45828.381539351853</v>
      </c>
      <c r="F75" s="30" t="s">
        <v>599</v>
      </c>
      <c r="G75" s="28">
        <v>45828.381539351853</v>
      </c>
    </row>
    <row r="76" spans="1:7" x14ac:dyDescent="0.25">
      <c r="A76" s="30" t="s">
        <v>2091</v>
      </c>
      <c r="B76" s="30" t="s">
        <v>1342</v>
      </c>
      <c r="C76" s="30" t="s">
        <v>597</v>
      </c>
      <c r="D76" s="30" t="s">
        <v>612</v>
      </c>
      <c r="E76" s="28">
        <v>45828.403356481482</v>
      </c>
      <c r="F76" s="30" t="s">
        <v>599</v>
      </c>
      <c r="G76" s="28">
        <v>45828.403356481482</v>
      </c>
    </row>
    <row r="77" spans="1:7" x14ac:dyDescent="0.25">
      <c r="A77" s="30" t="s">
        <v>2092</v>
      </c>
      <c r="B77" s="30" t="s">
        <v>1512</v>
      </c>
      <c r="C77" s="30" t="s">
        <v>605</v>
      </c>
      <c r="D77" s="30" t="s">
        <v>611</v>
      </c>
      <c r="E77" s="28">
        <v>45828.421168981484</v>
      </c>
      <c r="F77" s="30" t="s">
        <v>599</v>
      </c>
      <c r="G77" s="28">
        <v>45828.421168981484</v>
      </c>
    </row>
    <row r="78" spans="1:7" x14ac:dyDescent="0.25">
      <c r="A78" s="30" t="s">
        <v>2093</v>
      </c>
      <c r="B78" s="30" t="s">
        <v>1505</v>
      </c>
      <c r="C78" s="30" t="s">
        <v>597</v>
      </c>
      <c r="D78" s="30" t="s">
        <v>613</v>
      </c>
      <c r="E78" s="28">
        <v>45828.475173611114</v>
      </c>
      <c r="F78" s="30" t="s">
        <v>599</v>
      </c>
      <c r="G78" s="28">
        <v>45828.475173611114</v>
      </c>
    </row>
    <row r="79" spans="1:7" x14ac:dyDescent="0.25">
      <c r="A79" s="30" t="s">
        <v>2094</v>
      </c>
      <c r="B79" s="30" t="s">
        <v>1729</v>
      </c>
      <c r="C79" s="30" t="s">
        <v>597</v>
      </c>
      <c r="D79" s="30" t="s">
        <v>612</v>
      </c>
      <c r="E79" s="28">
        <v>45828.536793981482</v>
      </c>
      <c r="F79" s="30" t="s">
        <v>599</v>
      </c>
      <c r="G79" s="28">
        <v>45828.536793981482</v>
      </c>
    </row>
    <row r="80" spans="1:7" x14ac:dyDescent="0.25">
      <c r="A80" s="30" t="s">
        <v>2095</v>
      </c>
      <c r="B80" s="30" t="s">
        <v>1734</v>
      </c>
      <c r="C80" s="30" t="s">
        <v>597</v>
      </c>
      <c r="D80" s="30" t="s">
        <v>612</v>
      </c>
      <c r="E80" s="28">
        <v>45828.536863425928</v>
      </c>
      <c r="F80" s="30" t="s">
        <v>599</v>
      </c>
      <c r="G80" s="28">
        <v>45828.536863425928</v>
      </c>
    </row>
    <row r="81" spans="1:7" x14ac:dyDescent="0.25">
      <c r="A81" s="30" t="s">
        <v>2096</v>
      </c>
      <c r="B81" s="30" t="s">
        <v>1480</v>
      </c>
      <c r="C81" s="30" t="s">
        <v>597</v>
      </c>
      <c r="D81" s="30" t="s">
        <v>612</v>
      </c>
      <c r="E81" s="28">
        <v>45828.572650462964</v>
      </c>
      <c r="F81" s="30" t="s">
        <v>599</v>
      </c>
      <c r="G81" s="28">
        <v>45828.572650462964</v>
      </c>
    </row>
    <row r="82" spans="1:7" x14ac:dyDescent="0.25">
      <c r="A82" s="30" t="s">
        <v>2097</v>
      </c>
      <c r="B82" s="30" t="s">
        <v>1668</v>
      </c>
      <c r="C82" s="30" t="s">
        <v>602</v>
      </c>
      <c r="D82" s="30" t="s">
        <v>606</v>
      </c>
      <c r="E82" s="28">
        <v>45828.574837962966</v>
      </c>
      <c r="F82" s="30" t="s">
        <v>599</v>
      </c>
      <c r="G82" s="28">
        <v>45828.574837962966</v>
      </c>
    </row>
    <row r="83" spans="1:7" x14ac:dyDescent="0.25">
      <c r="A83" s="30" t="s">
        <v>2098</v>
      </c>
      <c r="B83" s="30" t="s">
        <v>1668</v>
      </c>
      <c r="C83" s="30" t="s">
        <v>605</v>
      </c>
      <c r="D83" s="30" t="s">
        <v>606</v>
      </c>
      <c r="E83" s="28">
        <v>45828.575208333335</v>
      </c>
      <c r="F83" s="30" t="s">
        <v>599</v>
      </c>
      <c r="G83" s="28">
        <v>45828.575208333335</v>
      </c>
    </row>
    <row r="84" spans="1:7" x14ac:dyDescent="0.25">
      <c r="A84" s="30" t="s">
        <v>2099</v>
      </c>
      <c r="B84" s="30" t="s">
        <v>1719</v>
      </c>
      <c r="C84" s="30" t="s">
        <v>597</v>
      </c>
      <c r="D84" s="30" t="s">
        <v>610</v>
      </c>
      <c r="E84" s="28">
        <v>45828.600983796299</v>
      </c>
      <c r="F84" s="30" t="s">
        <v>604</v>
      </c>
      <c r="G84" s="28">
        <v>45828.600983796299</v>
      </c>
    </row>
    <row r="85" spans="1:7" x14ac:dyDescent="0.25">
      <c r="A85" s="30" t="s">
        <v>2100</v>
      </c>
      <c r="B85" s="30" t="s">
        <v>1640</v>
      </c>
      <c r="C85" s="30" t="s">
        <v>597</v>
      </c>
      <c r="D85" s="30" t="s">
        <v>609</v>
      </c>
      <c r="E85" s="28">
        <v>45828.646516203706</v>
      </c>
      <c r="F85" s="30" t="s">
        <v>604</v>
      </c>
      <c r="G85" s="28">
        <v>45828.646516203706</v>
      </c>
    </row>
    <row r="86" spans="1:7" x14ac:dyDescent="0.25">
      <c r="A86" s="30" t="s">
        <v>2101</v>
      </c>
      <c r="B86" s="30" t="s">
        <v>1480</v>
      </c>
      <c r="C86" s="30" t="s">
        <v>602</v>
      </c>
      <c r="D86" s="30" t="s">
        <v>614</v>
      </c>
      <c r="E86" s="28">
        <v>45828.650393518517</v>
      </c>
      <c r="F86" s="30" t="s">
        <v>604</v>
      </c>
      <c r="G86" s="28">
        <v>45828.650393518517</v>
      </c>
    </row>
    <row r="87" spans="1:7" x14ac:dyDescent="0.25">
      <c r="A87" s="30" t="s">
        <v>2102</v>
      </c>
      <c r="B87" s="30" t="s">
        <v>1480</v>
      </c>
      <c r="C87" s="30" t="s">
        <v>605</v>
      </c>
      <c r="D87" s="30" t="s">
        <v>614</v>
      </c>
      <c r="E87" s="28">
        <v>45828.651377314818</v>
      </c>
      <c r="F87" s="30" t="s">
        <v>604</v>
      </c>
      <c r="G87" s="28">
        <v>45828.651377314818</v>
      </c>
    </row>
    <row r="88" spans="1:7" x14ac:dyDescent="0.25">
      <c r="A88" s="30" t="s">
        <v>2103</v>
      </c>
      <c r="B88" s="30" t="s">
        <v>823</v>
      </c>
      <c r="C88" s="30" t="s">
        <v>600</v>
      </c>
      <c r="D88" s="30" t="s">
        <v>178</v>
      </c>
      <c r="E88" s="28">
        <v>45828.697430555556</v>
      </c>
      <c r="F88" s="30" t="s">
        <v>599</v>
      </c>
      <c r="G88" s="28">
        <v>45828.697430555556</v>
      </c>
    </row>
    <row r="89" spans="1:7" x14ac:dyDescent="0.25">
      <c r="A89" s="30" t="s">
        <v>2104</v>
      </c>
      <c r="B89" s="30" t="s">
        <v>823</v>
      </c>
      <c r="C89" s="30" t="s">
        <v>607</v>
      </c>
      <c r="D89" s="30" t="s">
        <v>178</v>
      </c>
      <c r="E89" s="28">
        <v>45828.699421296296</v>
      </c>
      <c r="F89" s="30" t="s">
        <v>599</v>
      </c>
      <c r="G89" s="28">
        <v>45828.699421296296</v>
      </c>
    </row>
    <row r="90" spans="1:7" x14ac:dyDescent="0.25">
      <c r="A90" s="30" t="s">
        <v>2105</v>
      </c>
      <c r="B90" s="30" t="s">
        <v>1727</v>
      </c>
      <c r="C90" s="30" t="s">
        <v>597</v>
      </c>
      <c r="D90" s="30" t="s">
        <v>596</v>
      </c>
      <c r="E90" s="28">
        <v>45828.79146990741</v>
      </c>
      <c r="F90" s="30" t="s">
        <v>604</v>
      </c>
      <c r="G90" s="28">
        <v>45828.79146990741</v>
      </c>
    </row>
    <row r="91" spans="1:7" x14ac:dyDescent="0.25">
      <c r="A91" s="30" t="s">
        <v>2106</v>
      </c>
      <c r="B91" s="30" t="s">
        <v>1656</v>
      </c>
      <c r="C91" s="30" t="s">
        <v>597</v>
      </c>
      <c r="D91" s="30" t="s">
        <v>598</v>
      </c>
      <c r="E91" s="28">
        <v>45828.807071759256</v>
      </c>
      <c r="F91" s="30" t="s">
        <v>604</v>
      </c>
      <c r="G91" s="28">
        <v>45828.807071759256</v>
      </c>
    </row>
    <row r="92" spans="1:7" x14ac:dyDescent="0.25">
      <c r="A92" s="30" t="s">
        <v>2107</v>
      </c>
      <c r="B92" s="30" t="s">
        <v>1675</v>
      </c>
      <c r="C92" s="30" t="s">
        <v>597</v>
      </c>
      <c r="D92" s="30" t="s">
        <v>598</v>
      </c>
      <c r="E92" s="28">
        <v>45828.807106481479</v>
      </c>
      <c r="F92" s="30" t="s">
        <v>604</v>
      </c>
      <c r="G92" s="28">
        <v>45828.807106481479</v>
      </c>
    </row>
    <row r="93" spans="1:7" x14ac:dyDescent="0.25">
      <c r="A93" s="30" t="s">
        <v>2108</v>
      </c>
      <c r="B93" s="30" t="s">
        <v>1729</v>
      </c>
      <c r="C93" s="30" t="s">
        <v>602</v>
      </c>
      <c r="D93" s="30" t="s">
        <v>614</v>
      </c>
      <c r="E93" s="28">
        <v>45828.819490740738</v>
      </c>
      <c r="F93" s="30" t="s">
        <v>604</v>
      </c>
      <c r="G93" s="28">
        <v>45828.819490740738</v>
      </c>
    </row>
    <row r="94" spans="1:7" x14ac:dyDescent="0.25">
      <c r="A94" s="30" t="s">
        <v>2109</v>
      </c>
      <c r="B94" s="30" t="s">
        <v>1734</v>
      </c>
      <c r="C94" s="30" t="s">
        <v>602</v>
      </c>
      <c r="D94" s="30" t="s">
        <v>614</v>
      </c>
      <c r="E94" s="28">
        <v>45828.819502314815</v>
      </c>
      <c r="F94" s="30" t="s">
        <v>604</v>
      </c>
      <c r="G94" s="28">
        <v>45828.819502314815</v>
      </c>
    </row>
    <row r="95" spans="1:7" x14ac:dyDescent="0.25">
      <c r="A95" s="30" t="s">
        <v>2110</v>
      </c>
      <c r="B95" s="30" t="s">
        <v>1729</v>
      </c>
      <c r="C95" s="30" t="s">
        <v>605</v>
      </c>
      <c r="D95" s="30" t="s">
        <v>614</v>
      </c>
      <c r="E95" s="28">
        <v>45828.82</v>
      </c>
      <c r="F95" s="30" t="s">
        <v>604</v>
      </c>
      <c r="G95" s="28">
        <v>45828.82</v>
      </c>
    </row>
    <row r="96" spans="1:7" x14ac:dyDescent="0.25">
      <c r="A96" s="30" t="s">
        <v>2111</v>
      </c>
      <c r="B96" s="30" t="s">
        <v>1734</v>
      </c>
      <c r="C96" s="30" t="s">
        <v>605</v>
      </c>
      <c r="D96" s="30" t="s">
        <v>614</v>
      </c>
      <c r="E96" s="28">
        <v>45828.8200462963</v>
      </c>
      <c r="F96" s="30" t="s">
        <v>604</v>
      </c>
      <c r="G96" s="28">
        <v>45828.8200462963</v>
      </c>
    </row>
    <row r="97" spans="1:7" x14ac:dyDescent="0.25">
      <c r="A97" s="30" t="s">
        <v>2112</v>
      </c>
      <c r="B97" s="30" t="s">
        <v>1675</v>
      </c>
      <c r="C97" s="30" t="s">
        <v>602</v>
      </c>
      <c r="D97" s="30" t="s">
        <v>606</v>
      </c>
      <c r="E97" s="28">
        <v>45828.881793981483</v>
      </c>
      <c r="F97" s="30" t="s">
        <v>604</v>
      </c>
      <c r="G97" s="28">
        <v>45828.881793981483</v>
      </c>
    </row>
    <row r="98" spans="1:7" x14ac:dyDescent="0.25">
      <c r="A98" s="30" t="s">
        <v>2113</v>
      </c>
      <c r="B98" s="30" t="s">
        <v>1692</v>
      </c>
      <c r="C98" s="30" t="s">
        <v>597</v>
      </c>
      <c r="D98" s="30" t="s">
        <v>610</v>
      </c>
      <c r="E98" s="28">
        <v>45828.959062499998</v>
      </c>
      <c r="F98" s="30" t="s">
        <v>595</v>
      </c>
      <c r="G98" s="28">
        <v>45828.959062499998</v>
      </c>
    </row>
    <row r="99" spans="1:7" x14ac:dyDescent="0.25">
      <c r="A99" s="30" t="s">
        <v>2114</v>
      </c>
      <c r="B99" s="30" t="s">
        <v>1692</v>
      </c>
      <c r="C99" s="30" t="s">
        <v>602</v>
      </c>
      <c r="D99" s="30" t="s">
        <v>614</v>
      </c>
      <c r="E99" s="28">
        <v>45828.959513888891</v>
      </c>
      <c r="F99" s="30" t="s">
        <v>595</v>
      </c>
      <c r="G99" s="28">
        <v>45828.959513888891</v>
      </c>
    </row>
    <row r="100" spans="1:7" x14ac:dyDescent="0.25">
      <c r="A100" s="30" t="s">
        <v>2115</v>
      </c>
      <c r="B100" s="30" t="s">
        <v>1692</v>
      </c>
      <c r="C100" s="30" t="s">
        <v>605</v>
      </c>
      <c r="D100" s="30" t="s">
        <v>614</v>
      </c>
      <c r="E100" s="28">
        <v>45828.959791666668</v>
      </c>
      <c r="F100" s="30" t="s">
        <v>595</v>
      </c>
      <c r="G100" s="28">
        <v>45828.959791666668</v>
      </c>
    </row>
    <row r="101" spans="1:7" x14ac:dyDescent="0.25">
      <c r="A101" s="30" t="s">
        <v>2116</v>
      </c>
      <c r="B101" s="30" t="s">
        <v>1727</v>
      </c>
      <c r="C101" s="30" t="s">
        <v>602</v>
      </c>
      <c r="D101" s="30" t="s">
        <v>606</v>
      </c>
      <c r="E101" s="28">
        <v>45829.033483796295</v>
      </c>
      <c r="F101" s="30" t="s">
        <v>595</v>
      </c>
      <c r="G101" s="28">
        <v>45828.033483796295</v>
      </c>
    </row>
    <row r="102" spans="1:7" x14ac:dyDescent="0.25">
      <c r="A102" s="30" t="s">
        <v>2117</v>
      </c>
      <c r="B102" s="30" t="s">
        <v>1727</v>
      </c>
      <c r="C102" s="30" t="s">
        <v>605</v>
      </c>
      <c r="D102" s="30" t="s">
        <v>606</v>
      </c>
      <c r="E102" s="28">
        <v>45829.034930555557</v>
      </c>
      <c r="F102" s="30" t="s">
        <v>595</v>
      </c>
      <c r="G102" s="28">
        <v>45828.034930555557</v>
      </c>
    </row>
    <row r="103" spans="1:7" x14ac:dyDescent="0.25">
      <c r="A103" s="30" t="s">
        <v>2118</v>
      </c>
      <c r="B103" s="30" t="s">
        <v>1505</v>
      </c>
      <c r="C103" s="30" t="s">
        <v>602</v>
      </c>
      <c r="D103" s="30" t="s">
        <v>614</v>
      </c>
      <c r="E103" s="28">
        <v>45829.036296296297</v>
      </c>
      <c r="F103" s="30" t="s">
        <v>595</v>
      </c>
      <c r="G103" s="28">
        <v>45828.036296296297</v>
      </c>
    </row>
    <row r="104" spans="1:7" x14ac:dyDescent="0.25">
      <c r="A104" s="30" t="s">
        <v>2119</v>
      </c>
      <c r="B104" s="30" t="s">
        <v>1496</v>
      </c>
      <c r="C104" s="30" t="s">
        <v>593</v>
      </c>
      <c r="D104" s="30" t="s">
        <v>594</v>
      </c>
      <c r="E104" s="28">
        <v>45829.037488425929</v>
      </c>
      <c r="F104" s="30" t="s">
        <v>595</v>
      </c>
      <c r="G104" s="28">
        <v>45828.037488425929</v>
      </c>
    </row>
    <row r="105" spans="1:7" x14ac:dyDescent="0.25">
      <c r="A105" s="30" t="s">
        <v>2120</v>
      </c>
      <c r="B105" s="30" t="s">
        <v>1505</v>
      </c>
      <c r="C105" s="30" t="s">
        <v>605</v>
      </c>
      <c r="D105" s="30" t="s">
        <v>614</v>
      </c>
      <c r="E105" s="28">
        <v>45829.040034722224</v>
      </c>
      <c r="F105" s="30" t="s">
        <v>595</v>
      </c>
      <c r="G105" s="28">
        <v>45828.040034722224</v>
      </c>
    </row>
    <row r="106" spans="1:7" x14ac:dyDescent="0.25">
      <c r="A106" s="30" t="s">
        <v>2121</v>
      </c>
      <c r="B106" s="30" t="s">
        <v>1656</v>
      </c>
      <c r="C106" s="30" t="s">
        <v>602</v>
      </c>
      <c r="D106" s="30" t="s">
        <v>618</v>
      </c>
      <c r="E106" s="28">
        <v>45829.049189814818</v>
      </c>
      <c r="F106" s="30" t="s">
        <v>595</v>
      </c>
      <c r="G106" s="28">
        <v>45828.049189814818</v>
      </c>
    </row>
    <row r="107" spans="1:7" x14ac:dyDescent="0.25">
      <c r="A107" s="30" t="s">
        <v>2122</v>
      </c>
      <c r="B107" s="30" t="s">
        <v>1656</v>
      </c>
      <c r="C107" s="30" t="s">
        <v>605</v>
      </c>
      <c r="D107" s="30" t="s">
        <v>618</v>
      </c>
      <c r="E107" s="28">
        <v>45829.049467592595</v>
      </c>
      <c r="F107" s="30" t="s">
        <v>595</v>
      </c>
      <c r="G107" s="28">
        <v>45828.049467592595</v>
      </c>
    </row>
    <row r="108" spans="1:7" x14ac:dyDescent="0.25">
      <c r="A108" s="30" t="s">
        <v>2123</v>
      </c>
      <c r="B108" s="30" t="s">
        <v>1675</v>
      </c>
      <c r="C108" s="30" t="s">
        <v>605</v>
      </c>
      <c r="D108" s="30" t="s">
        <v>618</v>
      </c>
      <c r="E108" s="28">
        <v>45829.049502314818</v>
      </c>
      <c r="F108" s="30" t="s">
        <v>595</v>
      </c>
      <c r="G108" s="28">
        <v>45828.049502314818</v>
      </c>
    </row>
    <row r="109" spans="1:7" x14ac:dyDescent="0.25">
      <c r="A109" s="30" t="s">
        <v>2124</v>
      </c>
      <c r="B109" s="30" t="s">
        <v>1342</v>
      </c>
      <c r="C109" s="30" t="s">
        <v>602</v>
      </c>
      <c r="D109" s="30" t="s">
        <v>614</v>
      </c>
      <c r="E109" s="28">
        <v>45829.0703125</v>
      </c>
      <c r="F109" s="30" t="s">
        <v>595</v>
      </c>
      <c r="G109" s="28">
        <v>45828.0703125</v>
      </c>
    </row>
    <row r="110" spans="1:7" x14ac:dyDescent="0.25">
      <c r="A110" s="30" t="s">
        <v>2125</v>
      </c>
      <c r="B110" s="30" t="s">
        <v>1656</v>
      </c>
      <c r="C110" s="30" t="s">
        <v>593</v>
      </c>
      <c r="D110" s="30" t="s">
        <v>594</v>
      </c>
      <c r="E110" s="28">
        <v>45829.084189814814</v>
      </c>
      <c r="F110" s="30" t="s">
        <v>595</v>
      </c>
      <c r="G110" s="28">
        <v>45828.084189814814</v>
      </c>
    </row>
    <row r="111" spans="1:7" x14ac:dyDescent="0.25">
      <c r="A111" s="30" t="s">
        <v>2126</v>
      </c>
      <c r="B111" s="30" t="s">
        <v>1675</v>
      </c>
      <c r="C111" s="30" t="s">
        <v>593</v>
      </c>
      <c r="D111" s="30" t="s">
        <v>594</v>
      </c>
      <c r="E111" s="28">
        <v>45829.119166666664</v>
      </c>
      <c r="F111" s="30" t="s">
        <v>595</v>
      </c>
      <c r="G111" s="28">
        <v>45828.119166666664</v>
      </c>
    </row>
    <row r="112" spans="1:7" x14ac:dyDescent="0.25">
      <c r="A112" s="30" t="s">
        <v>2129</v>
      </c>
      <c r="B112" s="30" t="s">
        <v>1480</v>
      </c>
      <c r="C112" s="30" t="s">
        <v>593</v>
      </c>
      <c r="D112" s="30" t="s">
        <v>594</v>
      </c>
      <c r="E112" s="28">
        <v>45829.145451388889</v>
      </c>
      <c r="F112" s="30" t="s">
        <v>595</v>
      </c>
      <c r="G112" s="28">
        <v>45828.145451388889</v>
      </c>
    </row>
    <row r="113" spans="1:7" x14ac:dyDescent="0.25">
      <c r="A113" s="30" t="s">
        <v>2130</v>
      </c>
      <c r="B113" s="30" t="s">
        <v>1654</v>
      </c>
      <c r="C113" s="30" t="s">
        <v>593</v>
      </c>
      <c r="D113" s="30" t="s">
        <v>594</v>
      </c>
      <c r="E113" s="28">
        <v>45829.146874999999</v>
      </c>
      <c r="F113" s="30" t="s">
        <v>595</v>
      </c>
      <c r="G113" s="28">
        <v>45828.146874999999</v>
      </c>
    </row>
    <row r="114" spans="1:7" x14ac:dyDescent="0.25">
      <c r="A114" s="30" t="s">
        <v>2133</v>
      </c>
      <c r="B114" s="30" t="s">
        <v>1692</v>
      </c>
      <c r="C114" s="30" t="s">
        <v>593</v>
      </c>
      <c r="D114" s="30" t="s">
        <v>594</v>
      </c>
      <c r="E114" s="28">
        <v>45829.328865740739</v>
      </c>
      <c r="F114" s="30" t="s">
        <v>599</v>
      </c>
      <c r="G114" s="28">
        <v>45829.328865740739</v>
      </c>
    </row>
    <row r="115" spans="1:7" x14ac:dyDescent="0.25">
      <c r="A115" s="30" t="s">
        <v>2136</v>
      </c>
      <c r="B115" s="30" t="s">
        <v>2137</v>
      </c>
      <c r="C115" s="30" t="s">
        <v>597</v>
      </c>
      <c r="D115" s="30" t="s">
        <v>613</v>
      </c>
      <c r="E115" s="28">
        <v>45829.359375</v>
      </c>
      <c r="F115" s="30" t="s">
        <v>599</v>
      </c>
      <c r="G115" s="28">
        <v>45829.359375</v>
      </c>
    </row>
    <row r="116" spans="1:7" x14ac:dyDescent="0.25">
      <c r="A116" s="30" t="s">
        <v>2138</v>
      </c>
      <c r="B116" s="30" t="s">
        <v>1670</v>
      </c>
      <c r="C116" s="30" t="s">
        <v>597</v>
      </c>
      <c r="D116" s="30" t="s">
        <v>613</v>
      </c>
      <c r="E116" s="28">
        <v>45829.389467592591</v>
      </c>
      <c r="F116" s="30" t="s">
        <v>599</v>
      </c>
      <c r="G116" s="28">
        <v>45829.389467592591</v>
      </c>
    </row>
    <row r="117" spans="1:7" x14ac:dyDescent="0.25">
      <c r="A117" s="30" t="s">
        <v>2140</v>
      </c>
      <c r="B117" s="30" t="s">
        <v>1491</v>
      </c>
      <c r="C117" s="30" t="s">
        <v>593</v>
      </c>
      <c r="D117" s="30" t="s">
        <v>594</v>
      </c>
      <c r="E117" s="28">
        <v>45829.515196759261</v>
      </c>
      <c r="F117" s="30" t="s">
        <v>599</v>
      </c>
      <c r="G117" s="28">
        <v>45829.515196759261</v>
      </c>
    </row>
    <row r="118" spans="1:7" x14ac:dyDescent="0.25">
      <c r="A118" s="30" t="s">
        <v>2141</v>
      </c>
      <c r="B118" s="30" t="s">
        <v>1714</v>
      </c>
      <c r="C118" s="30" t="s">
        <v>597</v>
      </c>
      <c r="D118" s="30" t="s">
        <v>608</v>
      </c>
      <c r="E118" s="28">
        <v>45829.518483796295</v>
      </c>
      <c r="F118" s="30" t="s">
        <v>599</v>
      </c>
      <c r="G118" s="28">
        <v>45829.518483796295</v>
      </c>
    </row>
    <row r="119" spans="1:7" x14ac:dyDescent="0.25">
      <c r="A119" s="30" t="s">
        <v>2142</v>
      </c>
      <c r="B119" s="30" t="s">
        <v>2137</v>
      </c>
      <c r="C119" s="30" t="s">
        <v>602</v>
      </c>
      <c r="D119" s="30" t="s">
        <v>617</v>
      </c>
      <c r="E119" s="28">
        <v>45829.553402777776</v>
      </c>
      <c r="F119" s="30" t="s">
        <v>599</v>
      </c>
      <c r="G119" s="28">
        <v>45829.553402777776</v>
      </c>
    </row>
    <row r="120" spans="1:7" x14ac:dyDescent="0.25">
      <c r="A120" s="30" t="s">
        <v>2143</v>
      </c>
      <c r="B120" s="30" t="s">
        <v>2137</v>
      </c>
      <c r="C120" s="30" t="s">
        <v>605</v>
      </c>
      <c r="D120" s="30" t="s">
        <v>617</v>
      </c>
      <c r="E120" s="28">
        <v>45829.553784722222</v>
      </c>
      <c r="F120" s="30" t="s">
        <v>599</v>
      </c>
      <c r="G120" s="28">
        <v>45829.553784722222</v>
      </c>
    </row>
    <row r="121" spans="1:7" x14ac:dyDescent="0.25">
      <c r="A121" s="30" t="s">
        <v>2144</v>
      </c>
      <c r="B121" s="30" t="s">
        <v>1727</v>
      </c>
      <c r="C121" s="30" t="s">
        <v>593</v>
      </c>
      <c r="D121" s="30" t="s">
        <v>594</v>
      </c>
      <c r="E121" s="28">
        <v>45829.668333333335</v>
      </c>
      <c r="F121" s="30" t="s">
        <v>604</v>
      </c>
      <c r="G121" s="28">
        <v>45829.668333333335</v>
      </c>
    </row>
    <row r="122" spans="1:7" x14ac:dyDescent="0.25">
      <c r="A122" s="30" t="s">
        <v>2144</v>
      </c>
      <c r="B122" s="30" t="s">
        <v>1727</v>
      </c>
      <c r="C122" s="30" t="s">
        <v>593</v>
      </c>
      <c r="D122" s="30" t="s">
        <v>594</v>
      </c>
      <c r="E122" s="28">
        <v>45829.668333333335</v>
      </c>
      <c r="F122" s="30" t="s">
        <v>604</v>
      </c>
      <c r="G122" s="28">
        <v>45829.668333333335</v>
      </c>
    </row>
    <row r="123" spans="1:7" x14ac:dyDescent="0.25">
      <c r="A123" s="30" t="s">
        <v>2145</v>
      </c>
      <c r="B123" s="30" t="s">
        <v>1927</v>
      </c>
      <c r="C123" s="30" t="s">
        <v>597</v>
      </c>
      <c r="D123" s="30" t="s">
        <v>613</v>
      </c>
      <c r="E123" s="28">
        <v>45829.856296296297</v>
      </c>
      <c r="F123" s="30" t="s">
        <v>604</v>
      </c>
      <c r="G123" s="28">
        <v>45829.856296296297</v>
      </c>
    </row>
    <row r="124" spans="1:7" x14ac:dyDescent="0.25">
      <c r="A124" s="30" t="s">
        <v>2146</v>
      </c>
      <c r="B124" s="30" t="s">
        <v>1935</v>
      </c>
      <c r="C124" s="30" t="s">
        <v>597</v>
      </c>
      <c r="D124" s="30" t="s">
        <v>613</v>
      </c>
      <c r="E124" s="28">
        <v>45829.856377314813</v>
      </c>
      <c r="F124" s="30" t="s">
        <v>604</v>
      </c>
      <c r="G124" s="28">
        <v>45829.856377314813</v>
      </c>
    </row>
    <row r="125" spans="1:7" x14ac:dyDescent="0.25">
      <c r="A125" s="30" t="s">
        <v>2147</v>
      </c>
      <c r="B125" s="30" t="s">
        <v>1929</v>
      </c>
      <c r="C125" s="30" t="s">
        <v>597</v>
      </c>
      <c r="D125" s="30" t="s">
        <v>613</v>
      </c>
      <c r="E125" s="28">
        <v>45829.859699074077</v>
      </c>
      <c r="F125" s="30" t="s">
        <v>604</v>
      </c>
      <c r="G125" s="28">
        <v>45829.859699074077</v>
      </c>
    </row>
    <row r="126" spans="1:7" x14ac:dyDescent="0.25">
      <c r="A126" s="30" t="s">
        <v>2148</v>
      </c>
      <c r="B126" s="30" t="s">
        <v>1931</v>
      </c>
      <c r="C126" s="30" t="s">
        <v>597</v>
      </c>
      <c r="D126" s="30" t="s">
        <v>613</v>
      </c>
      <c r="E126" s="28">
        <v>45829.860011574077</v>
      </c>
      <c r="F126" s="30" t="s">
        <v>604</v>
      </c>
      <c r="G126" s="28">
        <v>45829.860011574077</v>
      </c>
    </row>
    <row r="127" spans="1:7" x14ac:dyDescent="0.25">
      <c r="A127" s="30" t="s">
        <v>2149</v>
      </c>
      <c r="B127" s="30" t="s">
        <v>1937</v>
      </c>
      <c r="C127" s="30" t="s">
        <v>597</v>
      </c>
      <c r="D127" s="30" t="s">
        <v>613</v>
      </c>
      <c r="E127" s="28">
        <v>45829.860509259262</v>
      </c>
      <c r="F127" s="30" t="s">
        <v>604</v>
      </c>
      <c r="G127" s="28">
        <v>45829.860509259262</v>
      </c>
    </row>
    <row r="128" spans="1:7" x14ac:dyDescent="0.25">
      <c r="A128" s="30" t="s">
        <v>2150</v>
      </c>
      <c r="B128" s="30" t="s">
        <v>1697</v>
      </c>
      <c r="C128" s="30" t="s">
        <v>597</v>
      </c>
      <c r="D128" s="30" t="s">
        <v>608</v>
      </c>
      <c r="E128" s="28">
        <v>45829.883310185185</v>
      </c>
      <c r="F128" s="30" t="s">
        <v>604</v>
      </c>
      <c r="G128" s="28">
        <v>45829.883310185185</v>
      </c>
    </row>
    <row r="129" spans="1:7" x14ac:dyDescent="0.25">
      <c r="A129" s="30" t="s">
        <v>2151</v>
      </c>
      <c r="B129" s="30" t="s">
        <v>2137</v>
      </c>
      <c r="C129" s="30" t="s">
        <v>593</v>
      </c>
      <c r="D129" s="30" t="s">
        <v>594</v>
      </c>
      <c r="E129" s="28">
        <v>45829.956423611111</v>
      </c>
      <c r="F129" s="30" t="s">
        <v>595</v>
      </c>
      <c r="G129" s="28">
        <v>45829.956423611111</v>
      </c>
    </row>
    <row r="130" spans="1:7" x14ac:dyDescent="0.25">
      <c r="A130" s="30" t="s">
        <v>2152</v>
      </c>
      <c r="B130" s="30" t="s">
        <v>1682</v>
      </c>
      <c r="C130" s="30" t="s">
        <v>597</v>
      </c>
      <c r="D130" s="30" t="s">
        <v>598</v>
      </c>
      <c r="E130" s="28">
        <v>45830.126319444447</v>
      </c>
      <c r="F130" s="30" t="s">
        <v>595</v>
      </c>
      <c r="G130" s="28">
        <v>45829.126319444447</v>
      </c>
    </row>
    <row r="131" spans="1:7" x14ac:dyDescent="0.25">
      <c r="A131" s="30" t="s">
        <v>2153</v>
      </c>
      <c r="B131" s="30" t="s">
        <v>1512</v>
      </c>
      <c r="C131" s="30" t="s">
        <v>593</v>
      </c>
      <c r="D131" s="30" t="s">
        <v>594</v>
      </c>
      <c r="E131" s="28">
        <v>45830.128125000003</v>
      </c>
      <c r="F131" s="30" t="s">
        <v>595</v>
      </c>
      <c r="G131" s="28">
        <v>45829.128125000003</v>
      </c>
    </row>
    <row r="132" spans="1:7" x14ac:dyDescent="0.25">
      <c r="A132" s="30" t="s">
        <v>2154</v>
      </c>
      <c r="B132" s="30" t="s">
        <v>2048</v>
      </c>
      <c r="C132" s="30" t="s">
        <v>597</v>
      </c>
      <c r="D132" s="30" t="s">
        <v>598</v>
      </c>
      <c r="E132" s="28">
        <v>45830.159097222226</v>
      </c>
      <c r="F132" s="30" t="s">
        <v>595</v>
      </c>
      <c r="G132" s="28">
        <v>45829.159097222226</v>
      </c>
    </row>
    <row r="133" spans="1:7" x14ac:dyDescent="0.25">
      <c r="A133" s="30" t="s">
        <v>2155</v>
      </c>
      <c r="B133" s="30" t="s">
        <v>2049</v>
      </c>
      <c r="C133" s="30" t="s">
        <v>597</v>
      </c>
      <c r="D133" s="30" t="s">
        <v>598</v>
      </c>
      <c r="E133" s="28">
        <v>45830.159120370372</v>
      </c>
      <c r="F133" s="30" t="s">
        <v>595</v>
      </c>
      <c r="G133" s="28">
        <v>45829.159120370372</v>
      </c>
    </row>
    <row r="134" spans="1:7" x14ac:dyDescent="0.25">
      <c r="A134" s="30" t="s">
        <v>2156</v>
      </c>
      <c r="B134" s="30" t="s">
        <v>2050</v>
      </c>
      <c r="C134" s="30" t="s">
        <v>597</v>
      </c>
      <c r="D134" s="30" t="s">
        <v>598</v>
      </c>
      <c r="E134" s="28">
        <v>45830.159236111111</v>
      </c>
      <c r="F134" s="30" t="s">
        <v>595</v>
      </c>
      <c r="G134" s="28">
        <v>45829.159236111111</v>
      </c>
    </row>
    <row r="135" spans="1:7" x14ac:dyDescent="0.25">
      <c r="A135" s="30" t="s">
        <v>2157</v>
      </c>
      <c r="B135" s="30" t="s">
        <v>2051</v>
      </c>
      <c r="C135" s="30" t="s">
        <v>597</v>
      </c>
      <c r="D135" s="30" t="s">
        <v>598</v>
      </c>
      <c r="E135" s="28">
        <v>45830.159270833334</v>
      </c>
      <c r="F135" s="30" t="s">
        <v>595</v>
      </c>
      <c r="G135" s="28">
        <v>45829.159270833334</v>
      </c>
    </row>
    <row r="136" spans="1:7" x14ac:dyDescent="0.25">
      <c r="A136" s="30" t="s">
        <v>2158</v>
      </c>
      <c r="B136" s="30" t="s">
        <v>2052</v>
      </c>
      <c r="C136" s="30" t="s">
        <v>597</v>
      </c>
      <c r="D136" s="30" t="s">
        <v>598</v>
      </c>
      <c r="E136" s="28">
        <v>45830.159432870372</v>
      </c>
      <c r="F136" s="30" t="s">
        <v>595</v>
      </c>
      <c r="G136" s="28">
        <v>45829.159432870372</v>
      </c>
    </row>
    <row r="137" spans="1:7" x14ac:dyDescent="0.25">
      <c r="A137" s="30" t="s">
        <v>2159</v>
      </c>
      <c r="B137" s="30" t="s">
        <v>2053</v>
      </c>
      <c r="C137" s="30" t="s">
        <v>597</v>
      </c>
      <c r="D137" s="30" t="s">
        <v>598</v>
      </c>
      <c r="E137" s="28">
        <v>45830.159456018519</v>
      </c>
      <c r="F137" s="30" t="s">
        <v>595</v>
      </c>
      <c r="G137" s="28">
        <v>45829.159456018519</v>
      </c>
    </row>
    <row r="138" spans="1:7" x14ac:dyDescent="0.25">
      <c r="A138" s="30" t="s">
        <v>2160</v>
      </c>
      <c r="B138" s="30" t="s">
        <v>2054</v>
      </c>
      <c r="C138" s="30" t="s">
        <v>597</v>
      </c>
      <c r="D138" s="30" t="s">
        <v>598</v>
      </c>
      <c r="E138" s="28">
        <v>45830.159537037034</v>
      </c>
      <c r="F138" s="30" t="s">
        <v>595</v>
      </c>
      <c r="G138" s="28">
        <v>45829.159537037034</v>
      </c>
    </row>
    <row r="139" spans="1:7" x14ac:dyDescent="0.25">
      <c r="A139" s="30" t="s">
        <v>2161</v>
      </c>
      <c r="B139" s="30" t="s">
        <v>2055</v>
      </c>
      <c r="C139" s="30" t="s">
        <v>597</v>
      </c>
      <c r="D139" s="30" t="s">
        <v>598</v>
      </c>
      <c r="E139" s="28">
        <v>45830.159548611111</v>
      </c>
      <c r="F139" s="30" t="s">
        <v>595</v>
      </c>
      <c r="G139" s="28">
        <v>45829.159548611111</v>
      </c>
    </row>
    <row r="140" spans="1:7" x14ac:dyDescent="0.25">
      <c r="A140" s="30" t="s">
        <v>2162</v>
      </c>
      <c r="B140" s="30" t="s">
        <v>2056</v>
      </c>
      <c r="C140" s="30" t="s">
        <v>597</v>
      </c>
      <c r="D140" s="30" t="s">
        <v>598</v>
      </c>
      <c r="E140" s="28">
        <v>45830.159594907411</v>
      </c>
      <c r="F140" s="30" t="s">
        <v>595</v>
      </c>
      <c r="G140" s="28">
        <v>45829.159594907411</v>
      </c>
    </row>
    <row r="141" spans="1:7" x14ac:dyDescent="0.25">
      <c r="A141" s="30" t="s">
        <v>2163</v>
      </c>
      <c r="B141" s="30" t="s">
        <v>1692</v>
      </c>
      <c r="C141" s="30" t="s">
        <v>615</v>
      </c>
      <c r="D141" s="30" t="s">
        <v>616</v>
      </c>
      <c r="E141" s="28">
        <v>45830.209537037037</v>
      </c>
      <c r="F141" s="30" t="s">
        <v>595</v>
      </c>
      <c r="G141" s="28">
        <v>45829.209537037037</v>
      </c>
    </row>
    <row r="142" spans="1:7" x14ac:dyDescent="0.25">
      <c r="A142" s="30" t="s">
        <v>2164</v>
      </c>
      <c r="B142" s="30" t="s">
        <v>1943</v>
      </c>
      <c r="C142" s="30" t="s">
        <v>597</v>
      </c>
      <c r="D142" s="30" t="s">
        <v>610</v>
      </c>
      <c r="E142" s="28">
        <v>45831.299155092594</v>
      </c>
      <c r="F142" s="30" t="s">
        <v>599</v>
      </c>
      <c r="G142" s="28">
        <v>45831.299155092594</v>
      </c>
    </row>
    <row r="143" spans="1:7" x14ac:dyDescent="0.25">
      <c r="A143" s="30" t="s">
        <v>2165</v>
      </c>
      <c r="B143" s="30" t="s">
        <v>1922</v>
      </c>
      <c r="C143" s="30" t="s">
        <v>597</v>
      </c>
      <c r="D143" s="30" t="s">
        <v>613</v>
      </c>
      <c r="E143" s="28">
        <v>45831.308865740742</v>
      </c>
      <c r="F143" s="30" t="s">
        <v>599</v>
      </c>
      <c r="G143" s="28">
        <v>45831.308865740742</v>
      </c>
    </row>
    <row r="144" spans="1:7" x14ac:dyDescent="0.25">
      <c r="A144" s="30" t="s">
        <v>2166</v>
      </c>
      <c r="B144" s="30" t="s">
        <v>1714</v>
      </c>
      <c r="C144" s="30" t="s">
        <v>602</v>
      </c>
      <c r="D144" s="30" t="s">
        <v>603</v>
      </c>
      <c r="E144" s="28">
        <v>45831.328819444447</v>
      </c>
      <c r="F144" s="30" t="s">
        <v>599</v>
      </c>
      <c r="G144" s="28">
        <v>45831.328819444447</v>
      </c>
    </row>
    <row r="145" spans="1:7" x14ac:dyDescent="0.25">
      <c r="A145" s="30" t="s">
        <v>2167</v>
      </c>
      <c r="B145" s="30" t="s">
        <v>1714</v>
      </c>
      <c r="C145" s="30" t="s">
        <v>605</v>
      </c>
      <c r="D145" s="30" t="s">
        <v>603</v>
      </c>
      <c r="E145" s="28">
        <v>45831.329131944447</v>
      </c>
      <c r="F145" s="30" t="s">
        <v>599</v>
      </c>
      <c r="G145" s="28">
        <v>45831.329131944447</v>
      </c>
    </row>
    <row r="146" spans="1:7" x14ac:dyDescent="0.25">
      <c r="A146" s="30" t="s">
        <v>2168</v>
      </c>
      <c r="B146" s="30" t="s">
        <v>2033</v>
      </c>
      <c r="C146" s="30" t="s">
        <v>597</v>
      </c>
      <c r="D146" s="30" t="s">
        <v>598</v>
      </c>
      <c r="E146" s="28">
        <v>45831.331516203703</v>
      </c>
      <c r="F146" s="30" t="s">
        <v>599</v>
      </c>
      <c r="G146" s="28">
        <v>45831.331516203703</v>
      </c>
    </row>
    <row r="147" spans="1:7" x14ac:dyDescent="0.25">
      <c r="A147" s="30" t="s">
        <v>2169</v>
      </c>
      <c r="B147" s="30" t="s">
        <v>2027</v>
      </c>
      <c r="C147" s="30" t="s">
        <v>597</v>
      </c>
      <c r="D147" s="30" t="s">
        <v>598</v>
      </c>
      <c r="E147" s="28">
        <v>45831.332245370373</v>
      </c>
      <c r="F147" s="30" t="s">
        <v>599</v>
      </c>
      <c r="G147" s="28">
        <v>45831.332245370373</v>
      </c>
    </row>
    <row r="148" spans="1:7" x14ac:dyDescent="0.25">
      <c r="A148" s="30" t="s">
        <v>2170</v>
      </c>
      <c r="B148" s="30" t="s">
        <v>2025</v>
      </c>
      <c r="C148" s="30" t="s">
        <v>597</v>
      </c>
      <c r="D148" s="30" t="s">
        <v>598</v>
      </c>
      <c r="E148" s="28">
        <v>45831.332719907405</v>
      </c>
      <c r="F148" s="30" t="s">
        <v>599</v>
      </c>
      <c r="G148" s="28">
        <v>45831.332719907405</v>
      </c>
    </row>
    <row r="149" spans="1:7" x14ac:dyDescent="0.25">
      <c r="A149" s="30" t="s">
        <v>2339</v>
      </c>
      <c r="B149" s="30" t="s">
        <v>2059</v>
      </c>
      <c r="C149" s="30" t="s">
        <v>597</v>
      </c>
      <c r="D149" s="30" t="s">
        <v>596</v>
      </c>
      <c r="E149" s="28">
        <v>45831.36824074074</v>
      </c>
      <c r="F149" s="30" t="s">
        <v>599</v>
      </c>
      <c r="G149" s="28">
        <v>45831.36824074074</v>
      </c>
    </row>
    <row r="150" spans="1:7" x14ac:dyDescent="0.25">
      <c r="A150" s="30" t="s">
        <v>2340</v>
      </c>
      <c r="B150" s="30" t="s">
        <v>1684</v>
      </c>
      <c r="C150" s="30" t="s">
        <v>597</v>
      </c>
      <c r="D150" s="30" t="s">
        <v>612</v>
      </c>
      <c r="E150" s="28">
        <v>45831.375636574077</v>
      </c>
      <c r="F150" s="30" t="s">
        <v>599</v>
      </c>
      <c r="G150" s="28">
        <v>45831.375636574077</v>
      </c>
    </row>
    <row r="151" spans="1:7" x14ac:dyDescent="0.25">
      <c r="A151" s="30" t="s">
        <v>2341</v>
      </c>
      <c r="B151" s="30" t="s">
        <v>1919</v>
      </c>
      <c r="C151" s="30" t="s">
        <v>597</v>
      </c>
      <c r="D151" s="30" t="s">
        <v>598</v>
      </c>
      <c r="E151" s="28">
        <v>45831.398020833331</v>
      </c>
      <c r="F151" s="30" t="s">
        <v>599</v>
      </c>
      <c r="G151" s="28">
        <v>45831.398020833331</v>
      </c>
    </row>
    <row r="152" spans="1:7" x14ac:dyDescent="0.25">
      <c r="A152" s="30" t="s">
        <v>2649</v>
      </c>
      <c r="B152" s="30" t="s">
        <v>1369</v>
      </c>
      <c r="C152" s="30" t="s">
        <v>602</v>
      </c>
      <c r="D152" s="30" t="s">
        <v>614</v>
      </c>
      <c r="E152" s="28">
        <v>45831.483229166668</v>
      </c>
      <c r="F152" s="30" t="s">
        <v>599</v>
      </c>
      <c r="G152" s="28">
        <v>45831.483229166668</v>
      </c>
    </row>
    <row r="153" spans="1:7" x14ac:dyDescent="0.25">
      <c r="A153" s="30" t="s">
        <v>2650</v>
      </c>
      <c r="B153" s="30" t="s">
        <v>2069</v>
      </c>
      <c r="C153" s="30" t="s">
        <v>597</v>
      </c>
      <c r="D153" s="30" t="s">
        <v>598</v>
      </c>
      <c r="E153" s="28">
        <v>45831.512650462966</v>
      </c>
      <c r="F153" s="30" t="s">
        <v>599</v>
      </c>
      <c r="G153" s="28">
        <v>45831.512650462966</v>
      </c>
    </row>
    <row r="154" spans="1:7" x14ac:dyDescent="0.25">
      <c r="A154" s="30" t="s">
        <v>2651</v>
      </c>
      <c r="B154" s="30" t="s">
        <v>1670</v>
      </c>
      <c r="C154" s="30" t="s">
        <v>602</v>
      </c>
      <c r="D154" s="30" t="s">
        <v>611</v>
      </c>
      <c r="E154" s="28">
        <v>45831.534305555557</v>
      </c>
      <c r="F154" s="30" t="s">
        <v>599</v>
      </c>
      <c r="G154" s="28">
        <v>45831.534305555557</v>
      </c>
    </row>
    <row r="155" spans="1:7" x14ac:dyDescent="0.25">
      <c r="A155" s="30" t="s">
        <v>2652</v>
      </c>
      <c r="B155" s="30" t="s">
        <v>1670</v>
      </c>
      <c r="C155" s="30" t="s">
        <v>605</v>
      </c>
      <c r="D155" s="30" t="s">
        <v>611</v>
      </c>
      <c r="E155" s="28">
        <v>45831.534467592595</v>
      </c>
      <c r="F155" s="30" t="s">
        <v>599</v>
      </c>
      <c r="G155" s="28">
        <v>45831.534467592595</v>
      </c>
    </row>
    <row r="156" spans="1:7" x14ac:dyDescent="0.25">
      <c r="A156" s="30" t="s">
        <v>2653</v>
      </c>
      <c r="B156" s="30" t="s">
        <v>1697</v>
      </c>
      <c r="C156" s="30" t="s">
        <v>602</v>
      </c>
      <c r="D156" s="30" t="s">
        <v>606</v>
      </c>
      <c r="E156" s="28">
        <v>45831.564039351855</v>
      </c>
      <c r="F156" s="30" t="s">
        <v>599</v>
      </c>
      <c r="G156" s="28">
        <v>45831.564039351855</v>
      </c>
    </row>
    <row r="157" spans="1:7" x14ac:dyDescent="0.25">
      <c r="A157" s="30" t="s">
        <v>2654</v>
      </c>
      <c r="B157" s="30" t="s">
        <v>1697</v>
      </c>
      <c r="C157" s="30" t="s">
        <v>605</v>
      </c>
      <c r="D157" s="30" t="s">
        <v>606</v>
      </c>
      <c r="E157" s="28">
        <v>45831.564479166664</v>
      </c>
      <c r="F157" s="30" t="s">
        <v>599</v>
      </c>
      <c r="G157" s="28">
        <v>45831.564479166664</v>
      </c>
    </row>
    <row r="158" spans="1:7" x14ac:dyDescent="0.25">
      <c r="A158" s="30" t="s">
        <v>2737</v>
      </c>
      <c r="B158" s="30" t="s">
        <v>1919</v>
      </c>
      <c r="C158" s="30" t="s">
        <v>602</v>
      </c>
      <c r="D158" s="30" t="s">
        <v>618</v>
      </c>
      <c r="E158" s="28">
        <v>45831.632222222222</v>
      </c>
      <c r="F158" s="30" t="s">
        <v>604</v>
      </c>
      <c r="G158" s="28">
        <v>45831.632222222222</v>
      </c>
    </row>
    <row r="159" spans="1:7" x14ac:dyDescent="0.25">
      <c r="A159" s="30" t="s">
        <v>2738</v>
      </c>
      <c r="B159" s="30" t="s">
        <v>1919</v>
      </c>
      <c r="C159" s="30" t="s">
        <v>605</v>
      </c>
      <c r="D159" s="30" t="s">
        <v>618</v>
      </c>
      <c r="E159" s="28">
        <v>45831.632523148146</v>
      </c>
      <c r="F159" s="30" t="s">
        <v>604</v>
      </c>
      <c r="G159" s="28">
        <v>45831.632523148146</v>
      </c>
    </row>
    <row r="160" spans="1:7" x14ac:dyDescent="0.25">
      <c r="A160" s="30" t="s">
        <v>2739</v>
      </c>
      <c r="B160" s="30" t="s">
        <v>2048</v>
      </c>
      <c r="C160" s="30" t="s">
        <v>602</v>
      </c>
      <c r="D160" s="30" t="s">
        <v>603</v>
      </c>
      <c r="E160" s="28">
        <v>45831.637662037036</v>
      </c>
      <c r="F160" s="30" t="s">
        <v>604</v>
      </c>
      <c r="G160" s="28">
        <v>45831.637662037036</v>
      </c>
    </row>
    <row r="161" spans="1:7" x14ac:dyDescent="0.25">
      <c r="A161" s="30" t="s">
        <v>2740</v>
      </c>
      <c r="B161" s="30" t="s">
        <v>2049</v>
      </c>
      <c r="C161" s="30" t="s">
        <v>602</v>
      </c>
      <c r="D161" s="30" t="s">
        <v>603</v>
      </c>
      <c r="E161" s="28">
        <v>45831.637696759259</v>
      </c>
      <c r="F161" s="30" t="s">
        <v>604</v>
      </c>
      <c r="G161" s="28">
        <v>45831.637696759259</v>
      </c>
    </row>
    <row r="162" spans="1:7" x14ac:dyDescent="0.25">
      <c r="A162" s="30" t="s">
        <v>2741</v>
      </c>
      <c r="B162" s="30" t="s">
        <v>2050</v>
      </c>
      <c r="C162" s="30" t="s">
        <v>602</v>
      </c>
      <c r="D162" s="30" t="s">
        <v>603</v>
      </c>
      <c r="E162" s="28">
        <v>45831.637743055559</v>
      </c>
      <c r="F162" s="30" t="s">
        <v>604</v>
      </c>
      <c r="G162" s="28">
        <v>45831.637743055559</v>
      </c>
    </row>
    <row r="163" spans="1:7" x14ac:dyDescent="0.25">
      <c r="A163" s="30" t="s">
        <v>2742</v>
      </c>
      <c r="B163" s="30" t="s">
        <v>2051</v>
      </c>
      <c r="C163" s="30" t="s">
        <v>602</v>
      </c>
      <c r="D163" s="30" t="s">
        <v>603</v>
      </c>
      <c r="E163" s="28">
        <v>45831.637789351851</v>
      </c>
      <c r="F163" s="30" t="s">
        <v>604</v>
      </c>
      <c r="G163" s="28">
        <v>45831.637789351851</v>
      </c>
    </row>
    <row r="164" spans="1:7" x14ac:dyDescent="0.25">
      <c r="A164" s="30" t="s">
        <v>2743</v>
      </c>
      <c r="B164" s="30" t="s">
        <v>2052</v>
      </c>
      <c r="C164" s="30" t="s">
        <v>602</v>
      </c>
      <c r="D164" s="30" t="s">
        <v>603</v>
      </c>
      <c r="E164" s="28">
        <v>45831.638078703705</v>
      </c>
      <c r="F164" s="30" t="s">
        <v>604</v>
      </c>
      <c r="G164" s="28">
        <v>45831.638078703705</v>
      </c>
    </row>
    <row r="165" spans="1:7" x14ac:dyDescent="0.25">
      <c r="A165" s="30" t="s">
        <v>2744</v>
      </c>
      <c r="B165" s="30" t="s">
        <v>2053</v>
      </c>
      <c r="C165" s="30" t="s">
        <v>602</v>
      </c>
      <c r="D165" s="30" t="s">
        <v>603</v>
      </c>
      <c r="E165" s="28">
        <v>45831.638229166667</v>
      </c>
      <c r="F165" s="30" t="s">
        <v>604</v>
      </c>
      <c r="G165" s="28">
        <v>45831.638229166667</v>
      </c>
    </row>
    <row r="166" spans="1:7" x14ac:dyDescent="0.25">
      <c r="A166" s="30" t="s">
        <v>2745</v>
      </c>
      <c r="B166" s="30" t="s">
        <v>2054</v>
      </c>
      <c r="C166" s="30" t="s">
        <v>602</v>
      </c>
      <c r="D166" s="30" t="s">
        <v>603</v>
      </c>
      <c r="E166" s="28">
        <v>45831.638298611113</v>
      </c>
      <c r="F166" s="30" t="s">
        <v>604</v>
      </c>
      <c r="G166" s="28">
        <v>45831.638298611113</v>
      </c>
    </row>
    <row r="167" spans="1:7" x14ac:dyDescent="0.25">
      <c r="A167" s="30" t="s">
        <v>2746</v>
      </c>
      <c r="B167" s="30" t="s">
        <v>2055</v>
      </c>
      <c r="C167" s="30" t="s">
        <v>602</v>
      </c>
      <c r="D167" s="30" t="s">
        <v>603</v>
      </c>
      <c r="E167" s="28">
        <v>45831.638356481482</v>
      </c>
      <c r="F167" s="30" t="s">
        <v>604</v>
      </c>
      <c r="G167" s="28">
        <v>45831.638356481482</v>
      </c>
    </row>
    <row r="168" spans="1:7" x14ac:dyDescent="0.25">
      <c r="A168" s="30" t="s">
        <v>2747</v>
      </c>
      <c r="B168" s="30" t="s">
        <v>2056</v>
      </c>
      <c r="C168" s="30" t="s">
        <v>602</v>
      </c>
      <c r="D168" s="30" t="s">
        <v>603</v>
      </c>
      <c r="E168" s="28">
        <v>45831.638414351852</v>
      </c>
      <c r="F168" s="30" t="s">
        <v>604</v>
      </c>
      <c r="G168" s="28">
        <v>45831.638414351852</v>
      </c>
    </row>
    <row r="169" spans="1:7" x14ac:dyDescent="0.25">
      <c r="A169" s="30" t="s">
        <v>2748</v>
      </c>
      <c r="B169" s="30" t="s">
        <v>2056</v>
      </c>
      <c r="C169" s="30" t="s">
        <v>605</v>
      </c>
      <c r="D169" s="30" t="s">
        <v>603</v>
      </c>
      <c r="E169" s="28">
        <v>45831.639016203706</v>
      </c>
      <c r="F169" s="30" t="s">
        <v>604</v>
      </c>
      <c r="G169" s="28">
        <v>45831.639016203706</v>
      </c>
    </row>
    <row r="170" spans="1:7" x14ac:dyDescent="0.25">
      <c r="A170" s="30" t="s">
        <v>2749</v>
      </c>
      <c r="B170" s="30" t="s">
        <v>2055</v>
      </c>
      <c r="C170" s="30" t="s">
        <v>605</v>
      </c>
      <c r="D170" s="30" t="s">
        <v>603</v>
      </c>
      <c r="E170" s="28">
        <v>45831.639085648145</v>
      </c>
      <c r="F170" s="30" t="s">
        <v>604</v>
      </c>
      <c r="G170" s="28">
        <v>45831.639085648145</v>
      </c>
    </row>
    <row r="171" spans="1:7" x14ac:dyDescent="0.25">
      <c r="A171" s="30" t="s">
        <v>2750</v>
      </c>
      <c r="B171" s="30" t="s">
        <v>2054</v>
      </c>
      <c r="C171" s="30" t="s">
        <v>605</v>
      </c>
      <c r="D171" s="30" t="s">
        <v>603</v>
      </c>
      <c r="E171" s="28">
        <v>45831.639178240737</v>
      </c>
      <c r="F171" s="30" t="s">
        <v>604</v>
      </c>
      <c r="G171" s="28">
        <v>45831.639178240737</v>
      </c>
    </row>
    <row r="172" spans="1:7" x14ac:dyDescent="0.25">
      <c r="A172" s="30" t="s">
        <v>2751</v>
      </c>
      <c r="B172" s="30" t="s">
        <v>2053</v>
      </c>
      <c r="C172" s="30" t="s">
        <v>605</v>
      </c>
      <c r="D172" s="30" t="s">
        <v>603</v>
      </c>
      <c r="E172" s="28">
        <v>45831.639247685183</v>
      </c>
      <c r="F172" s="30" t="s">
        <v>604</v>
      </c>
      <c r="G172" s="28">
        <v>45831.639247685183</v>
      </c>
    </row>
    <row r="173" spans="1:7" x14ac:dyDescent="0.25">
      <c r="A173" s="30" t="s">
        <v>2752</v>
      </c>
      <c r="B173" s="30" t="s">
        <v>2052</v>
      </c>
      <c r="C173" s="30" t="s">
        <v>605</v>
      </c>
      <c r="D173" s="30" t="s">
        <v>603</v>
      </c>
      <c r="E173" s="28">
        <v>45831.639340277776</v>
      </c>
      <c r="F173" s="30" t="s">
        <v>604</v>
      </c>
      <c r="G173" s="28">
        <v>45831.639340277776</v>
      </c>
    </row>
    <row r="174" spans="1:7" x14ac:dyDescent="0.25">
      <c r="A174" s="30" t="s">
        <v>2753</v>
      </c>
      <c r="B174" s="30" t="s">
        <v>2048</v>
      </c>
      <c r="C174" s="30" t="s">
        <v>605</v>
      </c>
      <c r="D174" s="30" t="s">
        <v>603</v>
      </c>
      <c r="E174" s="28">
        <v>45831.639398148145</v>
      </c>
      <c r="F174" s="30" t="s">
        <v>604</v>
      </c>
      <c r="G174" s="28">
        <v>45831.639398148145</v>
      </c>
    </row>
    <row r="175" spans="1:7" x14ac:dyDescent="0.25">
      <c r="A175" s="30" t="s">
        <v>2754</v>
      </c>
      <c r="B175" s="30" t="s">
        <v>2049</v>
      </c>
      <c r="C175" s="30" t="s">
        <v>605</v>
      </c>
      <c r="D175" s="30" t="s">
        <v>603</v>
      </c>
      <c r="E175" s="28">
        <v>45831.639537037037</v>
      </c>
      <c r="F175" s="30" t="s">
        <v>604</v>
      </c>
      <c r="G175" s="28">
        <v>45831.639537037037</v>
      </c>
    </row>
    <row r="176" spans="1:7" x14ac:dyDescent="0.25">
      <c r="A176" s="30" t="s">
        <v>2755</v>
      </c>
      <c r="B176" s="30" t="s">
        <v>2050</v>
      </c>
      <c r="C176" s="30" t="s">
        <v>605</v>
      </c>
      <c r="D176" s="30" t="s">
        <v>603</v>
      </c>
      <c r="E176" s="28">
        <v>45831.63962962963</v>
      </c>
      <c r="F176" s="30" t="s">
        <v>604</v>
      </c>
      <c r="G176" s="28">
        <v>45831.63962962963</v>
      </c>
    </row>
    <row r="177" spans="1:7" x14ac:dyDescent="0.25">
      <c r="A177" s="30" t="s">
        <v>2756</v>
      </c>
      <c r="B177" s="30" t="s">
        <v>2051</v>
      </c>
      <c r="C177" s="30" t="s">
        <v>605</v>
      </c>
      <c r="D177" s="30" t="s">
        <v>603</v>
      </c>
      <c r="E177" s="28">
        <v>45831.639745370368</v>
      </c>
      <c r="F177" s="30" t="s">
        <v>604</v>
      </c>
      <c r="G177" s="28">
        <v>45831.639745370368</v>
      </c>
    </row>
    <row r="178" spans="1:7" x14ac:dyDescent="0.25">
      <c r="A178" s="30" t="s">
        <v>2759</v>
      </c>
      <c r="B178" s="30" t="s">
        <v>2027</v>
      </c>
      <c r="C178" s="30" t="s">
        <v>602</v>
      </c>
      <c r="D178" s="30" t="s">
        <v>618</v>
      </c>
      <c r="E178" s="28">
        <v>45831.68650462963</v>
      </c>
      <c r="F178" s="30" t="s">
        <v>604</v>
      </c>
      <c r="G178" s="28">
        <v>45831.68650462963</v>
      </c>
    </row>
    <row r="179" spans="1:7" x14ac:dyDescent="0.25">
      <c r="A179" s="30" t="s">
        <v>2760</v>
      </c>
      <c r="B179" s="30" t="s">
        <v>2027</v>
      </c>
      <c r="C179" s="30" t="s">
        <v>605</v>
      </c>
      <c r="D179" s="30" t="s">
        <v>618</v>
      </c>
      <c r="E179" s="28">
        <v>45831.686909722222</v>
      </c>
      <c r="F179" s="30" t="s">
        <v>604</v>
      </c>
      <c r="G179" s="28">
        <v>45831.686909722222</v>
      </c>
    </row>
    <row r="180" spans="1:7" x14ac:dyDescent="0.25">
      <c r="A180" s="30" t="s">
        <v>2761</v>
      </c>
      <c r="B180" s="30" t="s">
        <v>1948</v>
      </c>
      <c r="C180" s="30" t="s">
        <v>597</v>
      </c>
      <c r="D180" s="30" t="s">
        <v>613</v>
      </c>
      <c r="E180" s="28">
        <v>45831.703055555554</v>
      </c>
      <c r="F180" s="30" t="s">
        <v>604</v>
      </c>
      <c r="G180" s="28">
        <v>45831.703055555554</v>
      </c>
    </row>
    <row r="181" spans="1:7" x14ac:dyDescent="0.25">
      <c r="A181" s="30" t="s">
        <v>2762</v>
      </c>
      <c r="B181" s="30" t="s">
        <v>1947</v>
      </c>
      <c r="C181" s="30" t="s">
        <v>597</v>
      </c>
      <c r="D181" s="30" t="s">
        <v>613</v>
      </c>
      <c r="E181" s="28">
        <v>45831.7030787037</v>
      </c>
      <c r="F181" s="30" t="s">
        <v>604</v>
      </c>
      <c r="G181" s="28">
        <v>45831.7030787037</v>
      </c>
    </row>
    <row r="182" spans="1:7" x14ac:dyDescent="0.25">
      <c r="A182" s="30" t="s">
        <v>2763</v>
      </c>
      <c r="B182" s="30" t="s">
        <v>1480</v>
      </c>
      <c r="C182" s="30" t="s">
        <v>615</v>
      </c>
      <c r="D182" s="30" t="s">
        <v>616</v>
      </c>
      <c r="E182" s="28">
        <v>45831.73364583333</v>
      </c>
      <c r="F182" s="30" t="s">
        <v>604</v>
      </c>
      <c r="G182" s="28">
        <v>45831.73364583333</v>
      </c>
    </row>
    <row r="183" spans="1:7" x14ac:dyDescent="0.25">
      <c r="A183" s="30" t="s">
        <v>2764</v>
      </c>
      <c r="B183" s="30" t="s">
        <v>1965</v>
      </c>
      <c r="C183" s="30" t="s">
        <v>597</v>
      </c>
      <c r="D183" s="30" t="s">
        <v>598</v>
      </c>
      <c r="E183" s="28">
        <v>45831.757025462961</v>
      </c>
      <c r="F183" s="30" t="s">
        <v>604</v>
      </c>
      <c r="G183" s="28">
        <v>45831.757025462961</v>
      </c>
    </row>
    <row r="184" spans="1:7" x14ac:dyDescent="0.25">
      <c r="A184" s="30" t="s">
        <v>2765</v>
      </c>
      <c r="B184" s="30" t="s">
        <v>1979</v>
      </c>
      <c r="C184" s="30" t="s">
        <v>597</v>
      </c>
      <c r="D184" s="30" t="s">
        <v>598</v>
      </c>
      <c r="E184" s="28">
        <v>45831.757673611108</v>
      </c>
      <c r="F184" s="30" t="s">
        <v>604</v>
      </c>
      <c r="G184" s="28">
        <v>45831.757673611108</v>
      </c>
    </row>
    <row r="185" spans="1:7" x14ac:dyDescent="0.25">
      <c r="A185" s="30" t="s">
        <v>2766</v>
      </c>
      <c r="B185" s="30" t="s">
        <v>2035</v>
      </c>
      <c r="C185" s="30" t="s">
        <v>597</v>
      </c>
      <c r="D185" s="30" t="s">
        <v>598</v>
      </c>
      <c r="E185" s="28">
        <v>45831.757824074077</v>
      </c>
      <c r="F185" s="30" t="s">
        <v>604</v>
      </c>
      <c r="G185" s="28">
        <v>45831.757824074077</v>
      </c>
    </row>
    <row r="186" spans="1:7" x14ac:dyDescent="0.25">
      <c r="A186" s="30" t="s">
        <v>2767</v>
      </c>
      <c r="B186" s="30" t="s">
        <v>2033</v>
      </c>
      <c r="C186" s="30" t="s">
        <v>602</v>
      </c>
      <c r="D186" s="30" t="s">
        <v>618</v>
      </c>
      <c r="E186" s="28">
        <v>45831.762499999997</v>
      </c>
      <c r="F186" s="30" t="s">
        <v>604</v>
      </c>
      <c r="G186" s="28">
        <v>45831.762499999997</v>
      </c>
    </row>
    <row r="187" spans="1:7" x14ac:dyDescent="0.25">
      <c r="A187" s="30" t="s">
        <v>2768</v>
      </c>
      <c r="B187" s="30" t="s">
        <v>2033</v>
      </c>
      <c r="C187" s="30" t="s">
        <v>605</v>
      </c>
      <c r="D187" s="30" t="s">
        <v>618</v>
      </c>
      <c r="E187" s="28">
        <v>45831.762719907405</v>
      </c>
      <c r="F187" s="30" t="s">
        <v>604</v>
      </c>
      <c r="G187" s="28">
        <v>45831.762719907405</v>
      </c>
    </row>
    <row r="188" spans="1:7" x14ac:dyDescent="0.25">
      <c r="A188" s="30" t="s">
        <v>2769</v>
      </c>
      <c r="B188" s="30" t="s">
        <v>1496</v>
      </c>
      <c r="C188" s="30" t="s">
        <v>615</v>
      </c>
      <c r="D188" s="30" t="s">
        <v>616</v>
      </c>
      <c r="E188" s="28">
        <v>45831.798622685186</v>
      </c>
      <c r="F188" s="30" t="s">
        <v>604</v>
      </c>
      <c r="G188" s="28">
        <v>45831.798622685186</v>
      </c>
    </row>
    <row r="189" spans="1:7" x14ac:dyDescent="0.25">
      <c r="A189" s="30" t="s">
        <v>2770</v>
      </c>
      <c r="B189" s="30" t="s">
        <v>1215</v>
      </c>
      <c r="C189" s="30" t="s">
        <v>597</v>
      </c>
      <c r="D189" s="30" t="s">
        <v>612</v>
      </c>
      <c r="E189" s="28">
        <v>45831.79928240741</v>
      </c>
      <c r="F189" s="30" t="s">
        <v>604</v>
      </c>
      <c r="G189" s="28">
        <v>45831.79928240741</v>
      </c>
    </row>
    <row r="190" spans="1:7" x14ac:dyDescent="0.25">
      <c r="A190" s="30" t="s">
        <v>2771</v>
      </c>
      <c r="B190" s="30" t="s">
        <v>1225</v>
      </c>
      <c r="C190" s="30" t="s">
        <v>597</v>
      </c>
      <c r="D190" s="30" t="s">
        <v>612</v>
      </c>
      <c r="E190" s="28">
        <v>45831.799386574072</v>
      </c>
      <c r="F190" s="30" t="s">
        <v>604</v>
      </c>
      <c r="G190" s="28">
        <v>45831.799386574072</v>
      </c>
    </row>
    <row r="191" spans="1:7" x14ac:dyDescent="0.25">
      <c r="A191" s="30" t="s">
        <v>2772</v>
      </c>
      <c r="B191" s="30" t="s">
        <v>2137</v>
      </c>
      <c r="C191" s="30" t="s">
        <v>615</v>
      </c>
      <c r="D191" s="30" t="s">
        <v>616</v>
      </c>
      <c r="E191" s="28">
        <v>45831.808368055557</v>
      </c>
      <c r="F191" s="30" t="s">
        <v>604</v>
      </c>
      <c r="G191" s="28">
        <v>45831.808368055557</v>
      </c>
    </row>
    <row r="192" spans="1:7" x14ac:dyDescent="0.25">
      <c r="A192" s="30" t="s">
        <v>2773</v>
      </c>
      <c r="B192" s="30" t="s">
        <v>2031</v>
      </c>
      <c r="C192" s="30" t="s">
        <v>597</v>
      </c>
      <c r="D192" s="30" t="s">
        <v>613</v>
      </c>
      <c r="E192" s="28">
        <v>45831.816365740742</v>
      </c>
      <c r="F192" s="30" t="s">
        <v>604</v>
      </c>
      <c r="G192" s="28">
        <v>45831.816365740742</v>
      </c>
    </row>
    <row r="193" spans="1:7" x14ac:dyDescent="0.25">
      <c r="A193" s="30" t="s">
        <v>2774</v>
      </c>
      <c r="B193" s="30" t="s">
        <v>1959</v>
      </c>
      <c r="C193" s="30" t="s">
        <v>597</v>
      </c>
      <c r="D193" s="30" t="s">
        <v>613</v>
      </c>
      <c r="E193" s="28">
        <v>45831.817696759259</v>
      </c>
      <c r="F193" s="30" t="s">
        <v>604</v>
      </c>
      <c r="G193" s="28">
        <v>45831.817696759259</v>
      </c>
    </row>
    <row r="194" spans="1:7" x14ac:dyDescent="0.25">
      <c r="A194" s="30" t="s">
        <v>2775</v>
      </c>
      <c r="B194" s="30" t="s">
        <v>1961</v>
      </c>
      <c r="C194" s="30" t="s">
        <v>597</v>
      </c>
      <c r="D194" s="30" t="s">
        <v>613</v>
      </c>
      <c r="E194" s="28">
        <v>45831.817893518521</v>
      </c>
      <c r="F194" s="30" t="s">
        <v>604</v>
      </c>
      <c r="G194" s="28">
        <v>45831.817893518521</v>
      </c>
    </row>
    <row r="195" spans="1:7" x14ac:dyDescent="0.25">
      <c r="A195" s="30" t="s">
        <v>2776</v>
      </c>
      <c r="B195" s="30" t="s">
        <v>2640</v>
      </c>
      <c r="C195" s="30" t="s">
        <v>597</v>
      </c>
      <c r="D195" s="30" t="s">
        <v>609</v>
      </c>
      <c r="E195" s="28">
        <v>45831.835231481484</v>
      </c>
      <c r="F195" s="30" t="s">
        <v>604</v>
      </c>
      <c r="G195" s="28">
        <v>45831.835231481484</v>
      </c>
    </row>
    <row r="196" spans="1:7" x14ac:dyDescent="0.25">
      <c r="A196" s="30" t="s">
        <v>2777</v>
      </c>
      <c r="B196" s="30" t="s">
        <v>2642</v>
      </c>
      <c r="C196" s="30" t="s">
        <v>597</v>
      </c>
      <c r="D196" s="30" t="s">
        <v>609</v>
      </c>
      <c r="E196" s="28">
        <v>45831.835277777776</v>
      </c>
      <c r="F196" s="30" t="s">
        <v>604</v>
      </c>
      <c r="G196" s="28">
        <v>45831.835277777776</v>
      </c>
    </row>
    <row r="197" spans="1:7" x14ac:dyDescent="0.25">
      <c r="A197" s="30" t="s">
        <v>2778</v>
      </c>
      <c r="B197" s="30" t="s">
        <v>2644</v>
      </c>
      <c r="C197" s="30" t="s">
        <v>597</v>
      </c>
      <c r="D197" s="30" t="s">
        <v>609</v>
      </c>
      <c r="E197" s="28">
        <v>45831.835324074076</v>
      </c>
      <c r="F197" s="30" t="s">
        <v>604</v>
      </c>
      <c r="G197" s="28">
        <v>45831.835324074076</v>
      </c>
    </row>
    <row r="198" spans="1:7" x14ac:dyDescent="0.25">
      <c r="A198" s="30" t="s">
        <v>2779</v>
      </c>
      <c r="B198" s="30" t="s">
        <v>2648</v>
      </c>
      <c r="C198" s="30" t="s">
        <v>597</v>
      </c>
      <c r="D198" s="30" t="s">
        <v>609</v>
      </c>
      <c r="E198" s="28">
        <v>45831.835370370369</v>
      </c>
      <c r="F198" s="30" t="s">
        <v>604</v>
      </c>
      <c r="G198" s="28">
        <v>45831.835370370369</v>
      </c>
    </row>
    <row r="199" spans="1:7" x14ac:dyDescent="0.25">
      <c r="A199" s="30" t="s">
        <v>2780</v>
      </c>
      <c r="B199" s="30" t="s">
        <v>2646</v>
      </c>
      <c r="C199" s="30" t="s">
        <v>597</v>
      </c>
      <c r="D199" s="30" t="s">
        <v>609</v>
      </c>
      <c r="E199" s="28">
        <v>45831.882118055553</v>
      </c>
      <c r="F199" s="30" t="s">
        <v>604</v>
      </c>
      <c r="G199" s="28">
        <v>45831.882118055553</v>
      </c>
    </row>
    <row r="200" spans="1:7" x14ac:dyDescent="0.25">
      <c r="A200" s="30" t="s">
        <v>2781</v>
      </c>
      <c r="B200" s="30" t="s">
        <v>1922</v>
      </c>
      <c r="C200" s="30" t="s">
        <v>602</v>
      </c>
      <c r="D200" s="30" t="s">
        <v>606</v>
      </c>
      <c r="E200" s="28">
        <v>45831.897453703707</v>
      </c>
      <c r="F200" s="30" t="s">
        <v>604</v>
      </c>
      <c r="G200" s="28">
        <v>45831.897453703707</v>
      </c>
    </row>
    <row r="201" spans="1:7" x14ac:dyDescent="0.25">
      <c r="A201" s="30" t="s">
        <v>2782</v>
      </c>
      <c r="B201" s="30" t="s">
        <v>1922</v>
      </c>
      <c r="C201" s="30" t="s">
        <v>605</v>
      </c>
      <c r="D201" s="30" t="s">
        <v>606</v>
      </c>
      <c r="E201" s="28">
        <v>45831.897696759261</v>
      </c>
      <c r="F201" s="30" t="s">
        <v>604</v>
      </c>
      <c r="G201" s="28">
        <v>45831.897696759261</v>
      </c>
    </row>
    <row r="202" spans="1:7" x14ac:dyDescent="0.25">
      <c r="A202" s="30" t="s">
        <v>2783</v>
      </c>
      <c r="B202" s="30" t="s">
        <v>2137</v>
      </c>
      <c r="C202" s="30" t="s">
        <v>600</v>
      </c>
      <c r="D202" s="30" t="s">
        <v>77</v>
      </c>
      <c r="E202" s="28">
        <v>45831.938240740739</v>
      </c>
      <c r="F202" s="30" t="s">
        <v>595</v>
      </c>
      <c r="G202" s="28">
        <v>45831.938240740739</v>
      </c>
    </row>
    <row r="203" spans="1:7" x14ac:dyDescent="0.25">
      <c r="A203" s="30" t="s">
        <v>2784</v>
      </c>
      <c r="B203" s="30" t="s">
        <v>2495</v>
      </c>
      <c r="C203" s="30" t="s">
        <v>597</v>
      </c>
      <c r="D203" s="30" t="s">
        <v>613</v>
      </c>
      <c r="E203" s="28">
        <v>45831.965671296297</v>
      </c>
      <c r="F203" s="30" t="s">
        <v>595</v>
      </c>
      <c r="G203" s="28">
        <v>45831.965671296297</v>
      </c>
    </row>
    <row r="204" spans="1:7" x14ac:dyDescent="0.25">
      <c r="A204" s="30" t="s">
        <v>2785</v>
      </c>
      <c r="B204" s="30" t="s">
        <v>2491</v>
      </c>
      <c r="C204" s="30" t="s">
        <v>597</v>
      </c>
      <c r="D204" s="30" t="s">
        <v>613</v>
      </c>
      <c r="E204" s="28">
        <v>45831.966493055559</v>
      </c>
      <c r="F204" s="30" t="s">
        <v>595</v>
      </c>
      <c r="G204" s="28">
        <v>45831.966493055559</v>
      </c>
    </row>
    <row r="205" spans="1:7" x14ac:dyDescent="0.25">
      <c r="A205" s="30" t="s">
        <v>2786</v>
      </c>
      <c r="B205" s="30" t="s">
        <v>2497</v>
      </c>
      <c r="C205" s="30" t="s">
        <v>597</v>
      </c>
      <c r="D205" s="30" t="s">
        <v>613</v>
      </c>
      <c r="E205" s="28">
        <v>45831.967268518521</v>
      </c>
      <c r="F205" s="30" t="s">
        <v>595</v>
      </c>
      <c r="G205" s="28">
        <v>45831.967268518521</v>
      </c>
    </row>
    <row r="206" spans="1:7" x14ac:dyDescent="0.25">
      <c r="A206" s="30" t="s">
        <v>2787</v>
      </c>
      <c r="B206" s="30" t="s">
        <v>2493</v>
      </c>
      <c r="C206" s="30" t="s">
        <v>597</v>
      </c>
      <c r="D206" s="30" t="s">
        <v>613</v>
      </c>
      <c r="E206" s="28">
        <v>45831.967372685183</v>
      </c>
      <c r="F206" s="30" t="s">
        <v>595</v>
      </c>
      <c r="G206" s="28">
        <v>45831.967372685183</v>
      </c>
    </row>
    <row r="207" spans="1:7" x14ac:dyDescent="0.25">
      <c r="A207" s="30" t="s">
        <v>2788</v>
      </c>
      <c r="B207" s="30" t="s">
        <v>2621</v>
      </c>
      <c r="C207" s="30" t="s">
        <v>597</v>
      </c>
      <c r="D207" s="30" t="s">
        <v>609</v>
      </c>
      <c r="E207" s="28">
        <v>45832.053402777776</v>
      </c>
      <c r="F207" s="30" t="s">
        <v>595</v>
      </c>
      <c r="G207" s="28">
        <v>45831.053402777776</v>
      </c>
    </row>
    <row r="208" spans="1:7" x14ac:dyDescent="0.25">
      <c r="A208" s="30" t="s">
        <v>2789</v>
      </c>
      <c r="B208" s="30" t="s">
        <v>1811</v>
      </c>
      <c r="C208" s="30" t="s">
        <v>597</v>
      </c>
      <c r="D208" s="30" t="s">
        <v>608</v>
      </c>
      <c r="E208" s="28">
        <v>45832.076805555553</v>
      </c>
      <c r="F208" s="30" t="s">
        <v>595</v>
      </c>
      <c r="G208" s="28">
        <v>45831.076805555553</v>
      </c>
    </row>
    <row r="209" spans="1:7" x14ac:dyDescent="0.25">
      <c r="A209" s="30" t="s">
        <v>2790</v>
      </c>
      <c r="B209" s="30" t="s">
        <v>2499</v>
      </c>
      <c r="C209" s="30" t="s">
        <v>597</v>
      </c>
      <c r="D209" s="30" t="s">
        <v>613</v>
      </c>
      <c r="E209" s="28">
        <v>45832.093807870369</v>
      </c>
      <c r="F209" s="30" t="s">
        <v>595</v>
      </c>
      <c r="G209" s="28">
        <v>45831.093807870369</v>
      </c>
    </row>
    <row r="210" spans="1:7" x14ac:dyDescent="0.25">
      <c r="A210" s="30" t="s">
        <v>2791</v>
      </c>
      <c r="B210" s="30" t="s">
        <v>2058</v>
      </c>
      <c r="C210" s="30" t="s">
        <v>597</v>
      </c>
      <c r="D210" s="30" t="s">
        <v>598</v>
      </c>
      <c r="E210" s="28">
        <v>45832.097766203704</v>
      </c>
      <c r="F210" s="30" t="s">
        <v>595</v>
      </c>
      <c r="G210" s="28">
        <v>45831.097766203704</v>
      </c>
    </row>
    <row r="211" spans="1:7" x14ac:dyDescent="0.25">
      <c r="A211" s="30" t="s">
        <v>2792</v>
      </c>
      <c r="B211" s="30" t="s">
        <v>2065</v>
      </c>
      <c r="C211" s="30" t="s">
        <v>597</v>
      </c>
      <c r="D211" s="30" t="s">
        <v>598</v>
      </c>
      <c r="E211" s="28">
        <v>45832.097893518519</v>
      </c>
      <c r="F211" s="30" t="s">
        <v>595</v>
      </c>
      <c r="G211" s="28">
        <v>45831.097893518519</v>
      </c>
    </row>
    <row r="212" spans="1:7" x14ac:dyDescent="0.25">
      <c r="A212" s="30" t="s">
        <v>2793</v>
      </c>
      <c r="B212" s="30" t="s">
        <v>2066</v>
      </c>
      <c r="C212" s="30" t="s">
        <v>597</v>
      </c>
      <c r="D212" s="30" t="s">
        <v>598</v>
      </c>
      <c r="E212" s="28">
        <v>45832.098043981481</v>
      </c>
      <c r="F212" s="30" t="s">
        <v>595</v>
      </c>
      <c r="G212" s="28">
        <v>45831.098043981481</v>
      </c>
    </row>
    <row r="213" spans="1:7" x14ac:dyDescent="0.25">
      <c r="A213" s="30" t="s">
        <v>2794</v>
      </c>
      <c r="B213" s="30" t="s">
        <v>1464</v>
      </c>
      <c r="C213" s="30" t="s">
        <v>593</v>
      </c>
      <c r="D213" s="30" t="s">
        <v>594</v>
      </c>
      <c r="E213" s="28">
        <v>45832.09746527778</v>
      </c>
      <c r="F213" s="30" t="s">
        <v>595</v>
      </c>
      <c r="G213" s="28">
        <v>45831.09746527778</v>
      </c>
    </row>
    <row r="214" spans="1:7" x14ac:dyDescent="0.25">
      <c r="A214" s="30" t="s">
        <v>2795</v>
      </c>
      <c r="B214" s="30" t="s">
        <v>1684</v>
      </c>
      <c r="C214" s="30" t="s">
        <v>602</v>
      </c>
      <c r="D214" s="30" t="s">
        <v>603</v>
      </c>
      <c r="E214" s="28">
        <v>45832.102824074071</v>
      </c>
      <c r="F214" s="30" t="s">
        <v>595</v>
      </c>
      <c r="G214" s="28">
        <v>45831.102824074071</v>
      </c>
    </row>
    <row r="215" spans="1:7" x14ac:dyDescent="0.25">
      <c r="A215" s="30" t="s">
        <v>2796</v>
      </c>
      <c r="B215" s="30" t="s">
        <v>1684</v>
      </c>
      <c r="C215" s="30" t="s">
        <v>605</v>
      </c>
      <c r="D215" s="30" t="s">
        <v>603</v>
      </c>
      <c r="E215" s="28">
        <v>45832.103715277779</v>
      </c>
      <c r="F215" s="30" t="s">
        <v>595</v>
      </c>
      <c r="G215" s="28">
        <v>45831.103715277779</v>
      </c>
    </row>
    <row r="216" spans="1:7" x14ac:dyDescent="0.25">
      <c r="A216" s="30" t="s">
        <v>2797</v>
      </c>
      <c r="B216" s="30" t="s">
        <v>1947</v>
      </c>
      <c r="C216" s="30" t="s">
        <v>602</v>
      </c>
      <c r="D216" s="30" t="s">
        <v>617</v>
      </c>
      <c r="E216" s="28">
        <v>45832.109375</v>
      </c>
      <c r="F216" s="30" t="s">
        <v>595</v>
      </c>
      <c r="G216" s="28">
        <v>45831.109375</v>
      </c>
    </row>
    <row r="217" spans="1:7" x14ac:dyDescent="0.25">
      <c r="A217" s="30" t="s">
        <v>2798</v>
      </c>
      <c r="B217" s="30" t="s">
        <v>1948</v>
      </c>
      <c r="C217" s="30" t="s">
        <v>602</v>
      </c>
      <c r="D217" s="30" t="s">
        <v>617</v>
      </c>
      <c r="E217" s="28">
        <v>45832.1094212963</v>
      </c>
      <c r="F217" s="30" t="s">
        <v>595</v>
      </c>
      <c r="G217" s="28">
        <v>45831.1094212963</v>
      </c>
    </row>
    <row r="218" spans="1:7" x14ac:dyDescent="0.25">
      <c r="A218" s="30" t="s">
        <v>2799</v>
      </c>
      <c r="B218" s="30" t="s">
        <v>1952</v>
      </c>
      <c r="C218" s="30" t="s">
        <v>597</v>
      </c>
      <c r="D218" s="30" t="s">
        <v>610</v>
      </c>
      <c r="E218" s="28">
        <v>45832.132430555554</v>
      </c>
      <c r="F218" s="30" t="s">
        <v>595</v>
      </c>
      <c r="G218" s="28">
        <v>45831.132430555554</v>
      </c>
    </row>
    <row r="219" spans="1:7" x14ac:dyDescent="0.25">
      <c r="A219" s="30" t="s">
        <v>2800</v>
      </c>
      <c r="B219" s="30" t="s">
        <v>2480</v>
      </c>
      <c r="C219" s="30" t="s">
        <v>597</v>
      </c>
      <c r="D219" s="30" t="s">
        <v>613</v>
      </c>
      <c r="E219" s="28">
        <v>45832.137349537035</v>
      </c>
      <c r="F219" s="30" t="s">
        <v>595</v>
      </c>
      <c r="G219" s="28">
        <v>45831.137349537035</v>
      </c>
    </row>
    <row r="220" spans="1:7" x14ac:dyDescent="0.25">
      <c r="A220" s="30" t="s">
        <v>2801</v>
      </c>
      <c r="B220" s="30" t="s">
        <v>1943</v>
      </c>
      <c r="C220" s="30" t="s">
        <v>602</v>
      </c>
      <c r="D220" s="30" t="s">
        <v>614</v>
      </c>
      <c r="E220" s="28">
        <v>45832.13957175926</v>
      </c>
      <c r="F220" s="30" t="s">
        <v>595</v>
      </c>
      <c r="G220" s="28">
        <v>45831.13957175926</v>
      </c>
    </row>
    <row r="221" spans="1:7" x14ac:dyDescent="0.25">
      <c r="A221" s="30" t="s">
        <v>2802</v>
      </c>
      <c r="B221" s="30" t="s">
        <v>1943</v>
      </c>
      <c r="C221" s="30" t="s">
        <v>605</v>
      </c>
      <c r="D221" s="30" t="s">
        <v>614</v>
      </c>
      <c r="E221" s="28">
        <v>45832.139872685184</v>
      </c>
      <c r="F221" s="30" t="s">
        <v>595</v>
      </c>
      <c r="G221" s="28">
        <v>45831.139872685184</v>
      </c>
    </row>
    <row r="222" spans="1:7" x14ac:dyDescent="0.25">
      <c r="A222" s="30" t="s">
        <v>2803</v>
      </c>
      <c r="B222" s="30" t="s">
        <v>2487</v>
      </c>
      <c r="C222" s="30" t="s">
        <v>597</v>
      </c>
      <c r="D222" s="30" t="s">
        <v>613</v>
      </c>
      <c r="E222" s="28">
        <v>45832.162824074076</v>
      </c>
      <c r="F222" s="30" t="s">
        <v>595</v>
      </c>
      <c r="G222" s="28">
        <v>45831.162824074076</v>
      </c>
    </row>
    <row r="223" spans="1:7" x14ac:dyDescent="0.25">
      <c r="A223" s="30" t="s">
        <v>2804</v>
      </c>
      <c r="B223" s="30" t="s">
        <v>2491</v>
      </c>
      <c r="C223" s="30" t="s">
        <v>602</v>
      </c>
      <c r="D223" s="30" t="s">
        <v>603</v>
      </c>
      <c r="E223" s="28">
        <v>45832.164004629631</v>
      </c>
      <c r="F223" s="30" t="s">
        <v>595</v>
      </c>
      <c r="G223" s="28">
        <v>45831.164004629631</v>
      </c>
    </row>
    <row r="224" spans="1:7" x14ac:dyDescent="0.25">
      <c r="A224" s="30" t="s">
        <v>2805</v>
      </c>
      <c r="B224" s="30" t="s">
        <v>2491</v>
      </c>
      <c r="C224" s="30" t="s">
        <v>605</v>
      </c>
      <c r="D224" s="30" t="s">
        <v>603</v>
      </c>
      <c r="E224" s="28">
        <v>45832.164456018516</v>
      </c>
      <c r="F224" s="30" t="s">
        <v>595</v>
      </c>
      <c r="G224" s="28">
        <v>45831.164456018516</v>
      </c>
    </row>
    <row r="225" spans="1:7" x14ac:dyDescent="0.25">
      <c r="A225" s="30" t="s">
        <v>2806</v>
      </c>
      <c r="B225" s="30" t="s">
        <v>1982</v>
      </c>
      <c r="C225" s="30" t="s">
        <v>597</v>
      </c>
      <c r="D225" s="30" t="s">
        <v>598</v>
      </c>
      <c r="E225" s="28">
        <v>45832.174872685187</v>
      </c>
      <c r="F225" s="30" t="s">
        <v>595</v>
      </c>
      <c r="G225" s="28">
        <v>45831.174872685187</v>
      </c>
    </row>
    <row r="226" spans="1:7" x14ac:dyDescent="0.25">
      <c r="A226" s="30" t="s">
        <v>2807</v>
      </c>
      <c r="B226" s="30" t="s">
        <v>2067</v>
      </c>
      <c r="C226" s="30" t="s">
        <v>597</v>
      </c>
      <c r="D226" s="30" t="s">
        <v>598</v>
      </c>
      <c r="E226" s="28">
        <v>45832.174976851849</v>
      </c>
      <c r="F226" s="30" t="s">
        <v>595</v>
      </c>
      <c r="G226" s="28">
        <v>45831.174976851849</v>
      </c>
    </row>
    <row r="227" spans="1:7" x14ac:dyDescent="0.25">
      <c r="A227" s="30" t="s">
        <v>2808</v>
      </c>
      <c r="B227" s="30" t="s">
        <v>2068</v>
      </c>
      <c r="C227" s="30" t="s">
        <v>597</v>
      </c>
      <c r="D227" s="30" t="s">
        <v>598</v>
      </c>
      <c r="E227" s="28">
        <v>45832.175034722219</v>
      </c>
      <c r="F227" s="30" t="s">
        <v>595</v>
      </c>
      <c r="G227" s="28">
        <v>45831.175034722219</v>
      </c>
    </row>
    <row r="228" spans="1:7" x14ac:dyDescent="0.25">
      <c r="A228" s="30" t="s">
        <v>2809</v>
      </c>
      <c r="B228" s="30" t="s">
        <v>2495</v>
      </c>
      <c r="C228" s="30" t="s">
        <v>602</v>
      </c>
      <c r="D228" s="30" t="s">
        <v>603</v>
      </c>
      <c r="E228" s="28">
        <v>45832.197731481479</v>
      </c>
      <c r="F228" s="30" t="s">
        <v>595</v>
      </c>
      <c r="G228" s="28">
        <v>45831.197731481479</v>
      </c>
    </row>
    <row r="229" spans="1:7" x14ac:dyDescent="0.25">
      <c r="A229" s="30" t="s">
        <v>2810</v>
      </c>
      <c r="B229" s="30" t="s">
        <v>2495</v>
      </c>
      <c r="C229" s="30" t="s">
        <v>605</v>
      </c>
      <c r="D229" s="30" t="s">
        <v>603</v>
      </c>
      <c r="E229" s="28">
        <v>45832.198333333334</v>
      </c>
      <c r="F229" s="30" t="s">
        <v>595</v>
      </c>
      <c r="G229" s="28">
        <v>45831.198333333334</v>
      </c>
    </row>
    <row r="230" spans="1:7" x14ac:dyDescent="0.25">
      <c r="A230" s="30" t="s">
        <v>2811</v>
      </c>
      <c r="B230" s="30" t="s">
        <v>2551</v>
      </c>
      <c r="C230" s="30" t="s">
        <v>597</v>
      </c>
      <c r="D230" s="30" t="s">
        <v>609</v>
      </c>
      <c r="E230" s="28">
        <v>45832.209120370368</v>
      </c>
      <c r="F230" s="30" t="s">
        <v>595</v>
      </c>
      <c r="G230" s="28">
        <v>45831.209120370368</v>
      </c>
    </row>
    <row r="231" spans="1:7" x14ac:dyDescent="0.25">
      <c r="A231" s="30" t="s">
        <v>2812</v>
      </c>
      <c r="B231" s="30" t="s">
        <v>2648</v>
      </c>
      <c r="C231" s="30" t="s">
        <v>602</v>
      </c>
      <c r="D231" s="30" t="s">
        <v>606</v>
      </c>
      <c r="E231" s="28">
        <v>45832.219733796293</v>
      </c>
      <c r="F231" s="30" t="s">
        <v>595</v>
      </c>
      <c r="G231" s="28">
        <v>45831.219733796293</v>
      </c>
    </row>
    <row r="232" spans="1:7" x14ac:dyDescent="0.25">
      <c r="A232" s="30" t="s">
        <v>2813</v>
      </c>
      <c r="B232" s="30" t="s">
        <v>2644</v>
      </c>
      <c r="C232" s="30" t="s">
        <v>602</v>
      </c>
      <c r="D232" s="30" t="s">
        <v>606</v>
      </c>
      <c r="E232" s="28">
        <v>45832.219861111109</v>
      </c>
      <c r="F232" s="30" t="s">
        <v>595</v>
      </c>
      <c r="G232" s="28">
        <v>45831.219861111109</v>
      </c>
    </row>
    <row r="233" spans="1:7" x14ac:dyDescent="0.25">
      <c r="A233" s="30" t="s">
        <v>2814</v>
      </c>
      <c r="B233" s="30" t="s">
        <v>2646</v>
      </c>
      <c r="C233" s="30" t="s">
        <v>602</v>
      </c>
      <c r="D233" s="30" t="s">
        <v>606</v>
      </c>
      <c r="E233" s="28">
        <v>45832.219895833332</v>
      </c>
      <c r="F233" s="30" t="s">
        <v>595</v>
      </c>
      <c r="G233" s="28">
        <v>45831.219895833332</v>
      </c>
    </row>
    <row r="234" spans="1:7" x14ac:dyDescent="0.25">
      <c r="A234" s="30" t="s">
        <v>2815</v>
      </c>
      <c r="B234" s="30" t="s">
        <v>2642</v>
      </c>
      <c r="C234" s="30" t="s">
        <v>602</v>
      </c>
      <c r="D234" s="30" t="s">
        <v>606</v>
      </c>
      <c r="E234" s="28">
        <v>45832.22</v>
      </c>
      <c r="F234" s="30" t="s">
        <v>595</v>
      </c>
      <c r="G234" s="28">
        <v>45831.22</v>
      </c>
    </row>
    <row r="235" spans="1:7" x14ac:dyDescent="0.25">
      <c r="A235" s="30" t="s">
        <v>2816</v>
      </c>
      <c r="B235" s="30" t="s">
        <v>2640</v>
      </c>
      <c r="C235" s="30" t="s">
        <v>602</v>
      </c>
      <c r="D235" s="30" t="s">
        <v>606</v>
      </c>
      <c r="E235" s="28">
        <v>45832.22016203704</v>
      </c>
      <c r="F235" s="30" t="s">
        <v>595</v>
      </c>
      <c r="G235" s="28">
        <v>45831.22016203704</v>
      </c>
    </row>
    <row r="236" spans="1:7" x14ac:dyDescent="0.25">
      <c r="A236" s="30" t="s">
        <v>2817</v>
      </c>
      <c r="B236" s="30" t="s">
        <v>2648</v>
      </c>
      <c r="C236" s="30" t="s">
        <v>605</v>
      </c>
      <c r="D236" s="30" t="s">
        <v>606</v>
      </c>
      <c r="E236" s="28">
        <v>45832.221412037034</v>
      </c>
      <c r="F236" s="30" t="s">
        <v>595</v>
      </c>
      <c r="G236" s="28">
        <v>45831.221412037034</v>
      </c>
    </row>
    <row r="237" spans="1:7" x14ac:dyDescent="0.25">
      <c r="A237" s="30" t="s">
        <v>2818</v>
      </c>
      <c r="B237" s="30" t="s">
        <v>2644</v>
      </c>
      <c r="C237" s="30" t="s">
        <v>605</v>
      </c>
      <c r="D237" s="30" t="s">
        <v>606</v>
      </c>
      <c r="E237" s="28">
        <v>45832.221435185187</v>
      </c>
      <c r="F237" s="30" t="s">
        <v>595</v>
      </c>
      <c r="G237" s="28">
        <v>45831.221435185187</v>
      </c>
    </row>
    <row r="238" spans="1:7" x14ac:dyDescent="0.25">
      <c r="A238" s="30" t="s">
        <v>2819</v>
      </c>
      <c r="B238" s="30" t="s">
        <v>2646</v>
      </c>
      <c r="C238" s="30" t="s">
        <v>605</v>
      </c>
      <c r="D238" s="30" t="s">
        <v>606</v>
      </c>
      <c r="E238" s="28">
        <v>45832.22146990741</v>
      </c>
      <c r="F238" s="30" t="s">
        <v>595</v>
      </c>
      <c r="G238" s="28">
        <v>45831.22146990741</v>
      </c>
    </row>
    <row r="239" spans="1:7" x14ac:dyDescent="0.25">
      <c r="A239" s="30" t="s">
        <v>2820</v>
      </c>
      <c r="B239" s="30" t="s">
        <v>2642</v>
      </c>
      <c r="C239" s="30" t="s">
        <v>605</v>
      </c>
      <c r="D239" s="30" t="s">
        <v>606</v>
      </c>
      <c r="E239" s="28">
        <v>45832.221504629626</v>
      </c>
      <c r="F239" s="30" t="s">
        <v>595</v>
      </c>
      <c r="G239" s="28">
        <v>45831.221504629626</v>
      </c>
    </row>
    <row r="240" spans="1:7" x14ac:dyDescent="0.25">
      <c r="A240" s="30" t="s">
        <v>2821</v>
      </c>
      <c r="B240" s="30" t="s">
        <v>2640</v>
      </c>
      <c r="C240" s="30" t="s">
        <v>605</v>
      </c>
      <c r="D240" s="30" t="s">
        <v>606</v>
      </c>
      <c r="E240" s="28">
        <v>45832.221597222226</v>
      </c>
      <c r="F240" s="30" t="s">
        <v>595</v>
      </c>
      <c r="G240" s="28">
        <v>45831.221597222226</v>
      </c>
    </row>
    <row r="241" spans="1:7" x14ac:dyDescent="0.25">
      <c r="A241" s="30" t="s">
        <v>2822</v>
      </c>
      <c r="B241" s="30" t="s">
        <v>2499</v>
      </c>
      <c r="C241" s="30" t="s">
        <v>602</v>
      </c>
      <c r="D241" s="30" t="s">
        <v>617</v>
      </c>
      <c r="E241" s="28">
        <v>45832.227731481478</v>
      </c>
      <c r="F241" s="30" t="s">
        <v>595</v>
      </c>
      <c r="G241" s="28">
        <v>45831.227731481478</v>
      </c>
    </row>
    <row r="242" spans="1:7" x14ac:dyDescent="0.25">
      <c r="A242" s="30" t="s">
        <v>2823</v>
      </c>
      <c r="B242" s="30" t="s">
        <v>2610</v>
      </c>
      <c r="C242" s="30" t="s">
        <v>597</v>
      </c>
      <c r="D242" s="30" t="s">
        <v>609</v>
      </c>
      <c r="E242" s="28">
        <v>45832.275358796294</v>
      </c>
      <c r="F242" s="30" t="s">
        <v>599</v>
      </c>
      <c r="G242" s="28">
        <v>45832.275358796294</v>
      </c>
    </row>
    <row r="243" spans="1:7" x14ac:dyDescent="0.25">
      <c r="A243" s="30" t="s">
        <v>2824</v>
      </c>
      <c r="B243" s="30" t="s">
        <v>1959</v>
      </c>
      <c r="C243" s="30" t="s">
        <v>602</v>
      </c>
      <c r="D243" s="30" t="s">
        <v>611</v>
      </c>
      <c r="E243" s="28">
        <v>45832.27716435185</v>
      </c>
      <c r="F243" s="30" t="s">
        <v>599</v>
      </c>
      <c r="G243" s="28">
        <v>45832.27716435185</v>
      </c>
    </row>
    <row r="244" spans="1:7" x14ac:dyDescent="0.25">
      <c r="A244" s="30" t="s">
        <v>2825</v>
      </c>
      <c r="B244" s="30" t="s">
        <v>1961</v>
      </c>
      <c r="C244" s="30" t="s">
        <v>602</v>
      </c>
      <c r="D244" s="30" t="s">
        <v>611</v>
      </c>
      <c r="E244" s="28">
        <v>45832.277256944442</v>
      </c>
      <c r="F244" s="30" t="s">
        <v>599</v>
      </c>
      <c r="G244" s="28">
        <v>45832.277256944442</v>
      </c>
    </row>
    <row r="245" spans="1:7" x14ac:dyDescent="0.25">
      <c r="A245" s="30" t="s">
        <v>2826</v>
      </c>
      <c r="B245" s="30" t="s">
        <v>1727</v>
      </c>
      <c r="C245" s="30" t="s">
        <v>615</v>
      </c>
      <c r="D245" s="30" t="s">
        <v>616</v>
      </c>
      <c r="E245" s="28">
        <v>45832.29047453704</v>
      </c>
      <c r="F245" s="30" t="s">
        <v>599</v>
      </c>
      <c r="G245" s="28">
        <v>45832.29047453704</v>
      </c>
    </row>
    <row r="246" spans="1:7" x14ac:dyDescent="0.25">
      <c r="A246" s="30" t="s">
        <v>2827</v>
      </c>
      <c r="B246" s="30" t="s">
        <v>2559</v>
      </c>
      <c r="C246" s="30" t="s">
        <v>597</v>
      </c>
      <c r="D246" s="30" t="s">
        <v>613</v>
      </c>
      <c r="E246" s="28">
        <v>45832.308877314812</v>
      </c>
      <c r="F246" s="30" t="s">
        <v>599</v>
      </c>
      <c r="G246" s="28">
        <v>45832.308877314812</v>
      </c>
    </row>
    <row r="247" spans="1:7" x14ac:dyDescent="0.25">
      <c r="A247" s="30" t="s">
        <v>2828</v>
      </c>
      <c r="B247" s="30" t="s">
        <v>2499</v>
      </c>
      <c r="C247" s="30" t="s">
        <v>605</v>
      </c>
      <c r="D247" s="30" t="s">
        <v>617</v>
      </c>
      <c r="E247" s="28">
        <v>45832.310057870367</v>
      </c>
      <c r="F247" s="30" t="s">
        <v>599</v>
      </c>
      <c r="G247" s="28">
        <v>45832.310057870367</v>
      </c>
    </row>
    <row r="248" spans="1:7" x14ac:dyDescent="0.25">
      <c r="A248" s="30" t="s">
        <v>2829</v>
      </c>
      <c r="B248" s="30" t="s">
        <v>2027</v>
      </c>
      <c r="C248" s="30" t="s">
        <v>593</v>
      </c>
      <c r="D248" s="30" t="s">
        <v>594</v>
      </c>
      <c r="E248" s="28">
        <v>45832.311689814815</v>
      </c>
      <c r="F248" s="30" t="s">
        <v>599</v>
      </c>
      <c r="G248" s="28">
        <v>45832.311689814815</v>
      </c>
    </row>
    <row r="249" spans="1:7" x14ac:dyDescent="0.25">
      <c r="A249" s="30" t="s">
        <v>2830</v>
      </c>
      <c r="B249" s="30" t="s">
        <v>1919</v>
      </c>
      <c r="C249" s="30" t="s">
        <v>593</v>
      </c>
      <c r="D249" s="30" t="s">
        <v>594</v>
      </c>
      <c r="E249" s="28">
        <v>45832.311736111114</v>
      </c>
      <c r="F249" s="30" t="s">
        <v>599</v>
      </c>
      <c r="G249" s="28">
        <v>45832.311736111114</v>
      </c>
    </row>
    <row r="250" spans="1:7" x14ac:dyDescent="0.25">
      <c r="A250" s="30" t="s">
        <v>2831</v>
      </c>
      <c r="B250" s="30" t="s">
        <v>2051</v>
      </c>
      <c r="C250" s="30" t="s">
        <v>593</v>
      </c>
      <c r="D250" s="30" t="s">
        <v>594</v>
      </c>
      <c r="E250" s="28">
        <v>45832.312106481484</v>
      </c>
      <c r="F250" s="30" t="s">
        <v>599</v>
      </c>
      <c r="G250" s="28">
        <v>45832.312106481484</v>
      </c>
    </row>
    <row r="251" spans="1:7" x14ac:dyDescent="0.25">
      <c r="A251" s="30" t="s">
        <v>2832</v>
      </c>
      <c r="B251" s="30" t="s">
        <v>2050</v>
      </c>
      <c r="C251" s="30" t="s">
        <v>593</v>
      </c>
      <c r="D251" s="30" t="s">
        <v>594</v>
      </c>
      <c r="E251" s="28">
        <v>45832.312152777777</v>
      </c>
      <c r="F251" s="30" t="s">
        <v>599</v>
      </c>
      <c r="G251" s="28">
        <v>45832.312152777777</v>
      </c>
    </row>
    <row r="252" spans="1:7" x14ac:dyDescent="0.25">
      <c r="A252" s="30" t="s">
        <v>2833</v>
      </c>
      <c r="B252" s="30" t="s">
        <v>2049</v>
      </c>
      <c r="C252" s="30" t="s">
        <v>593</v>
      </c>
      <c r="D252" s="30" t="s">
        <v>594</v>
      </c>
      <c r="E252" s="28">
        <v>45832.312210648146</v>
      </c>
      <c r="F252" s="30" t="s">
        <v>599</v>
      </c>
      <c r="G252" s="28">
        <v>45832.312210648146</v>
      </c>
    </row>
    <row r="253" spans="1:7" x14ac:dyDescent="0.25">
      <c r="A253" s="30" t="s">
        <v>2834</v>
      </c>
      <c r="B253" s="30" t="s">
        <v>2048</v>
      </c>
      <c r="C253" s="30" t="s">
        <v>593</v>
      </c>
      <c r="D253" s="30" t="s">
        <v>594</v>
      </c>
      <c r="E253" s="28">
        <v>45832.312314814815</v>
      </c>
      <c r="F253" s="30" t="s">
        <v>599</v>
      </c>
      <c r="G253" s="28">
        <v>45832.312314814815</v>
      </c>
    </row>
    <row r="254" spans="1:7" x14ac:dyDescent="0.25">
      <c r="A254" s="30" t="s">
        <v>2835</v>
      </c>
      <c r="B254" s="30" t="s">
        <v>2052</v>
      </c>
      <c r="C254" s="30" t="s">
        <v>593</v>
      </c>
      <c r="D254" s="30" t="s">
        <v>594</v>
      </c>
      <c r="E254" s="28">
        <v>45832.312407407408</v>
      </c>
      <c r="F254" s="30" t="s">
        <v>599</v>
      </c>
      <c r="G254" s="28">
        <v>45832.312407407408</v>
      </c>
    </row>
    <row r="255" spans="1:7" x14ac:dyDescent="0.25">
      <c r="A255" s="30" t="s">
        <v>2836</v>
      </c>
      <c r="B255" s="30" t="s">
        <v>2053</v>
      </c>
      <c r="C255" s="30" t="s">
        <v>593</v>
      </c>
      <c r="D255" s="30" t="s">
        <v>594</v>
      </c>
      <c r="E255" s="28">
        <v>45832.3125</v>
      </c>
      <c r="F255" s="30" t="s">
        <v>599</v>
      </c>
      <c r="G255" s="28">
        <v>45832.3125</v>
      </c>
    </row>
    <row r="256" spans="1:7" x14ac:dyDescent="0.25">
      <c r="A256" s="30" t="s">
        <v>2837</v>
      </c>
      <c r="B256" s="30" t="s">
        <v>2054</v>
      </c>
      <c r="C256" s="30" t="s">
        <v>593</v>
      </c>
      <c r="D256" s="30" t="s">
        <v>594</v>
      </c>
      <c r="E256" s="28">
        <v>45832.312615740739</v>
      </c>
      <c r="F256" s="30" t="s">
        <v>599</v>
      </c>
      <c r="G256" s="28">
        <v>45832.312615740739</v>
      </c>
    </row>
    <row r="257" spans="1:7" x14ac:dyDescent="0.25">
      <c r="A257" s="30" t="s">
        <v>2838</v>
      </c>
      <c r="B257" s="30" t="s">
        <v>2055</v>
      </c>
      <c r="C257" s="30" t="s">
        <v>593</v>
      </c>
      <c r="D257" s="30" t="s">
        <v>594</v>
      </c>
      <c r="E257" s="28">
        <v>45832.3127662037</v>
      </c>
      <c r="F257" s="30" t="s">
        <v>599</v>
      </c>
      <c r="G257" s="28">
        <v>45832.3127662037</v>
      </c>
    </row>
    <row r="258" spans="1:7" x14ac:dyDescent="0.25">
      <c r="A258" s="30" t="s">
        <v>2839</v>
      </c>
      <c r="B258" s="30" t="s">
        <v>2056</v>
      </c>
      <c r="C258" s="30" t="s">
        <v>593</v>
      </c>
      <c r="D258" s="30" t="s">
        <v>594</v>
      </c>
      <c r="E258" s="28">
        <v>45832.312858796293</v>
      </c>
      <c r="F258" s="30" t="s">
        <v>599</v>
      </c>
      <c r="G258" s="28">
        <v>45832.312858796293</v>
      </c>
    </row>
    <row r="259" spans="1:7" x14ac:dyDescent="0.25">
      <c r="A259" s="30" t="s">
        <v>2840</v>
      </c>
      <c r="B259" s="30" t="s">
        <v>2025</v>
      </c>
      <c r="C259" s="30" t="s">
        <v>602</v>
      </c>
      <c r="D259" s="30" t="s">
        <v>620</v>
      </c>
      <c r="E259" s="28">
        <v>45832.315520833334</v>
      </c>
      <c r="F259" s="30" t="s">
        <v>599</v>
      </c>
      <c r="G259" s="28">
        <v>45832.315520833334</v>
      </c>
    </row>
    <row r="260" spans="1:7" x14ac:dyDescent="0.25">
      <c r="A260" s="30" t="s">
        <v>2841</v>
      </c>
      <c r="B260" s="30" t="s">
        <v>2025</v>
      </c>
      <c r="C260" s="30" t="s">
        <v>605</v>
      </c>
      <c r="D260" s="30" t="s">
        <v>603</v>
      </c>
      <c r="E260" s="28">
        <v>45832.315787037034</v>
      </c>
      <c r="F260" s="30" t="s">
        <v>599</v>
      </c>
      <c r="G260" s="28">
        <v>45832.315787037034</v>
      </c>
    </row>
    <row r="261" spans="1:7" x14ac:dyDescent="0.25">
      <c r="A261" s="30" t="s">
        <v>2842</v>
      </c>
      <c r="B261" s="30" t="s">
        <v>2602</v>
      </c>
      <c r="C261" s="30" t="s">
        <v>597</v>
      </c>
      <c r="D261" s="30" t="s">
        <v>613</v>
      </c>
      <c r="E261" s="28">
        <v>45832.316793981481</v>
      </c>
      <c r="F261" s="30" t="s">
        <v>599</v>
      </c>
      <c r="G261" s="28">
        <v>45832.316793981481</v>
      </c>
    </row>
    <row r="262" spans="1:7" x14ac:dyDescent="0.25">
      <c r="A262" s="30" t="s">
        <v>2843</v>
      </c>
      <c r="B262" s="30" t="s">
        <v>2596</v>
      </c>
      <c r="C262" s="30" t="s">
        <v>597</v>
      </c>
      <c r="D262" s="30" t="s">
        <v>613</v>
      </c>
      <c r="E262" s="28">
        <v>45832.31759259259</v>
      </c>
      <c r="F262" s="30" t="s">
        <v>599</v>
      </c>
      <c r="G262" s="28">
        <v>45832.31759259259</v>
      </c>
    </row>
    <row r="263" spans="1:7" x14ac:dyDescent="0.25">
      <c r="A263" s="30" t="s">
        <v>2844</v>
      </c>
      <c r="B263" s="30" t="s">
        <v>2551</v>
      </c>
      <c r="C263" s="30" t="s">
        <v>602</v>
      </c>
      <c r="D263" s="30" t="s">
        <v>611</v>
      </c>
      <c r="E263" s="28">
        <v>45832.334930555553</v>
      </c>
      <c r="F263" s="30" t="s">
        <v>599</v>
      </c>
      <c r="G263" s="28">
        <v>45832.334930555553</v>
      </c>
    </row>
    <row r="264" spans="1:7" x14ac:dyDescent="0.25">
      <c r="A264" s="30" t="s">
        <v>2845</v>
      </c>
      <c r="B264" s="30" t="s">
        <v>2551</v>
      </c>
      <c r="C264" s="30" t="s">
        <v>605</v>
      </c>
      <c r="D264" s="30" t="s">
        <v>611</v>
      </c>
      <c r="E264" s="28">
        <v>45832.335104166668</v>
      </c>
      <c r="F264" s="30" t="s">
        <v>599</v>
      </c>
      <c r="G264" s="28">
        <v>45832.335104166668</v>
      </c>
    </row>
    <row r="265" spans="1:7" x14ac:dyDescent="0.25">
      <c r="A265" s="30" t="s">
        <v>2856</v>
      </c>
      <c r="B265" s="30" t="s">
        <v>2497</v>
      </c>
      <c r="C265" s="30" t="s">
        <v>602</v>
      </c>
      <c r="D265" s="30" t="s">
        <v>603</v>
      </c>
      <c r="E265" s="28">
        <v>45832.336111111108</v>
      </c>
      <c r="F265" s="30" t="s">
        <v>599</v>
      </c>
      <c r="G265" s="28">
        <v>45832.336111111108</v>
      </c>
    </row>
    <row r="266" spans="1:7" x14ac:dyDescent="0.25">
      <c r="A266" s="30" t="s">
        <v>2857</v>
      </c>
      <c r="B266" s="30" t="s">
        <v>2493</v>
      </c>
      <c r="C266" s="30" t="s">
        <v>602</v>
      </c>
      <c r="D266" s="30" t="s">
        <v>603</v>
      </c>
      <c r="E266" s="28">
        <v>45832.336145833331</v>
      </c>
      <c r="F266" s="30" t="s">
        <v>599</v>
      </c>
      <c r="G266" s="28">
        <v>45832.336145833331</v>
      </c>
    </row>
    <row r="267" spans="1:7" x14ac:dyDescent="0.25">
      <c r="A267" s="30" t="s">
        <v>2858</v>
      </c>
      <c r="B267" s="30" t="s">
        <v>2497</v>
      </c>
      <c r="C267" s="30" t="s">
        <v>605</v>
      </c>
      <c r="D267" s="30" t="s">
        <v>603</v>
      </c>
      <c r="E267" s="28">
        <v>45832.336446759262</v>
      </c>
      <c r="F267" s="30" t="s">
        <v>599</v>
      </c>
      <c r="G267" s="28">
        <v>45832.336446759262</v>
      </c>
    </row>
    <row r="268" spans="1:7" x14ac:dyDescent="0.25">
      <c r="A268" s="30" t="s">
        <v>2859</v>
      </c>
      <c r="B268" s="30" t="s">
        <v>2493</v>
      </c>
      <c r="C268" s="30" t="s">
        <v>605</v>
      </c>
      <c r="D268" s="30" t="s">
        <v>603</v>
      </c>
      <c r="E268" s="28">
        <v>45832.336481481485</v>
      </c>
      <c r="F268" s="30" t="s">
        <v>599</v>
      </c>
      <c r="G268" s="28">
        <v>45832.336481481485</v>
      </c>
    </row>
    <row r="269" spans="1:7" x14ac:dyDescent="0.25">
      <c r="A269" s="30" t="s">
        <v>2860</v>
      </c>
      <c r="B269" s="30" t="s">
        <v>2722</v>
      </c>
      <c r="C269" s="30" t="s">
        <v>597</v>
      </c>
      <c r="D269" s="30" t="s">
        <v>608</v>
      </c>
      <c r="E269" s="28">
        <v>45832.340081018519</v>
      </c>
      <c r="F269" s="30" t="s">
        <v>599</v>
      </c>
      <c r="G269" s="28">
        <v>45832.340081018519</v>
      </c>
    </row>
    <row r="270" spans="1:7" x14ac:dyDescent="0.25">
      <c r="A270" s="30" t="s">
        <v>2861</v>
      </c>
      <c r="B270" s="30" t="s">
        <v>1927</v>
      </c>
      <c r="C270" s="30" t="s">
        <v>602</v>
      </c>
      <c r="D270" s="30" t="s">
        <v>614</v>
      </c>
      <c r="E270" s="28">
        <v>45832.345868055556</v>
      </c>
      <c r="F270" s="30" t="s">
        <v>599</v>
      </c>
      <c r="G270" s="28">
        <v>45832.345868055556</v>
      </c>
    </row>
    <row r="271" spans="1:7" x14ac:dyDescent="0.25">
      <c r="A271" s="30" t="s">
        <v>2862</v>
      </c>
      <c r="B271" s="30" t="s">
        <v>1935</v>
      </c>
      <c r="C271" s="30" t="s">
        <v>602</v>
      </c>
      <c r="D271" s="30" t="s">
        <v>614</v>
      </c>
      <c r="E271" s="28">
        <v>45832.346030092594</v>
      </c>
      <c r="F271" s="30" t="s">
        <v>599</v>
      </c>
      <c r="G271" s="28">
        <v>45832.346030092594</v>
      </c>
    </row>
    <row r="272" spans="1:7" x14ac:dyDescent="0.25">
      <c r="A272" s="30" t="s">
        <v>2863</v>
      </c>
      <c r="B272" s="30" t="s">
        <v>1935</v>
      </c>
      <c r="C272" s="30" t="s">
        <v>605</v>
      </c>
      <c r="D272" s="30" t="s">
        <v>614</v>
      </c>
      <c r="E272" s="28">
        <v>45832.346504629626</v>
      </c>
      <c r="F272" s="30" t="s">
        <v>599</v>
      </c>
      <c r="G272" s="28">
        <v>45832.346504629626</v>
      </c>
    </row>
    <row r="273" spans="1:7" x14ac:dyDescent="0.25">
      <c r="A273" s="30" t="s">
        <v>2864</v>
      </c>
      <c r="B273" s="30" t="s">
        <v>1927</v>
      </c>
      <c r="C273" s="30" t="s">
        <v>605</v>
      </c>
      <c r="D273" s="30" t="s">
        <v>614</v>
      </c>
      <c r="E273" s="28">
        <v>45832.346689814818</v>
      </c>
      <c r="F273" s="30" t="s">
        <v>599</v>
      </c>
      <c r="G273" s="28">
        <v>45832.346689814818</v>
      </c>
    </row>
    <row r="274" spans="1:7" x14ac:dyDescent="0.25">
      <c r="A274" s="30" t="s">
        <v>2865</v>
      </c>
      <c r="B274" s="30" t="s">
        <v>1927</v>
      </c>
      <c r="C274" s="30" t="s">
        <v>593</v>
      </c>
      <c r="D274" s="30" t="s">
        <v>594</v>
      </c>
      <c r="E274" s="28">
        <v>45832.35229166667</v>
      </c>
      <c r="F274" s="30" t="s">
        <v>599</v>
      </c>
      <c r="G274" s="28">
        <v>45832.35229166667</v>
      </c>
    </row>
    <row r="275" spans="1:7" x14ac:dyDescent="0.25">
      <c r="A275" s="30" t="s">
        <v>2866</v>
      </c>
      <c r="B275" s="30" t="s">
        <v>1935</v>
      </c>
      <c r="C275" s="30" t="s">
        <v>593</v>
      </c>
      <c r="D275" s="30" t="s">
        <v>594</v>
      </c>
      <c r="E275" s="28">
        <v>45832.35255787037</v>
      </c>
      <c r="F275" s="30" t="s">
        <v>599</v>
      </c>
      <c r="G275" s="28">
        <v>45832.35255787037</v>
      </c>
    </row>
    <row r="276" spans="1:7" x14ac:dyDescent="0.25">
      <c r="A276" s="30" t="s">
        <v>2867</v>
      </c>
      <c r="B276" s="30" t="s">
        <v>1684</v>
      </c>
      <c r="C276" s="30" t="s">
        <v>593</v>
      </c>
      <c r="D276" s="30" t="s">
        <v>594</v>
      </c>
      <c r="E276" s="28">
        <v>45832.353171296294</v>
      </c>
      <c r="F276" s="30" t="s">
        <v>599</v>
      </c>
      <c r="G276" s="28">
        <v>45832.353171296294</v>
      </c>
    </row>
    <row r="277" spans="1:7" x14ac:dyDescent="0.25">
      <c r="A277" s="30" t="s">
        <v>2868</v>
      </c>
      <c r="B277" s="30" t="s">
        <v>2610</v>
      </c>
      <c r="C277" s="30" t="s">
        <v>602</v>
      </c>
      <c r="D277" s="30" t="s">
        <v>606</v>
      </c>
      <c r="E277" s="28">
        <v>45832.379062499997</v>
      </c>
      <c r="F277" s="30" t="s">
        <v>599</v>
      </c>
      <c r="G277" s="28">
        <v>45832.379062499997</v>
      </c>
    </row>
    <row r="278" spans="1:7" x14ac:dyDescent="0.25">
      <c r="A278" s="30" t="s">
        <v>2869</v>
      </c>
      <c r="B278" s="30" t="s">
        <v>2610</v>
      </c>
      <c r="C278" s="30" t="s">
        <v>605</v>
      </c>
      <c r="D278" s="30" t="s">
        <v>606</v>
      </c>
      <c r="E278" s="28">
        <v>45832.379305555558</v>
      </c>
      <c r="F278" s="30" t="s">
        <v>599</v>
      </c>
      <c r="G278" s="28">
        <v>45832.379305555558</v>
      </c>
    </row>
    <row r="279" spans="1:7" x14ac:dyDescent="0.25">
      <c r="A279" s="30" t="s">
        <v>2870</v>
      </c>
      <c r="B279" s="30" t="s">
        <v>2598</v>
      </c>
      <c r="C279" s="30" t="s">
        <v>597</v>
      </c>
      <c r="D279" s="30" t="s">
        <v>613</v>
      </c>
      <c r="E279" s="28">
        <v>45832.381365740737</v>
      </c>
      <c r="F279" s="30" t="s">
        <v>599</v>
      </c>
      <c r="G279" s="28">
        <v>45832.381365740737</v>
      </c>
    </row>
    <row r="280" spans="1:7" x14ac:dyDescent="0.25">
      <c r="A280" s="30" t="s">
        <v>2871</v>
      </c>
      <c r="B280" s="30" t="s">
        <v>2591</v>
      </c>
      <c r="C280" s="30" t="s">
        <v>597</v>
      </c>
      <c r="D280" s="30" t="s">
        <v>613</v>
      </c>
      <c r="E280" s="28">
        <v>45832.381423611114</v>
      </c>
      <c r="F280" s="30" t="s">
        <v>599</v>
      </c>
      <c r="G280" s="28">
        <v>45832.381423611114</v>
      </c>
    </row>
    <row r="281" spans="1:7" x14ac:dyDescent="0.25">
      <c r="A281" s="30" t="s">
        <v>2872</v>
      </c>
      <c r="B281" s="30" t="s">
        <v>1929</v>
      </c>
      <c r="C281" s="30" t="s">
        <v>602</v>
      </c>
      <c r="D281" s="30" t="s">
        <v>614</v>
      </c>
      <c r="E281" s="28">
        <v>45832.38449074074</v>
      </c>
      <c r="F281" s="30" t="s">
        <v>599</v>
      </c>
      <c r="G281" s="28">
        <v>45832.38449074074</v>
      </c>
    </row>
    <row r="282" spans="1:7" x14ac:dyDescent="0.25">
      <c r="A282" s="30" t="s">
        <v>2873</v>
      </c>
      <c r="B282" s="30" t="s">
        <v>1931</v>
      </c>
      <c r="C282" s="30" t="s">
        <v>602</v>
      </c>
      <c r="D282" s="30" t="s">
        <v>614</v>
      </c>
      <c r="E282" s="28">
        <v>45832.384594907409</v>
      </c>
      <c r="F282" s="30" t="s">
        <v>599</v>
      </c>
      <c r="G282" s="28">
        <v>45832.384594907409</v>
      </c>
    </row>
    <row r="283" spans="1:7" x14ac:dyDescent="0.25">
      <c r="A283" s="30" t="s">
        <v>2874</v>
      </c>
      <c r="B283" s="30" t="s">
        <v>1929</v>
      </c>
      <c r="C283" s="30" t="s">
        <v>605</v>
      </c>
      <c r="D283" s="30" t="s">
        <v>614</v>
      </c>
      <c r="E283" s="28">
        <v>45832.385358796295</v>
      </c>
      <c r="F283" s="30" t="s">
        <v>599</v>
      </c>
      <c r="G283" s="28">
        <v>45832.385358796295</v>
      </c>
    </row>
    <row r="284" spans="1:7" x14ac:dyDescent="0.25">
      <c r="A284" s="30" t="s">
        <v>2875</v>
      </c>
      <c r="B284" s="30" t="s">
        <v>1931</v>
      </c>
      <c r="C284" s="30" t="s">
        <v>605</v>
      </c>
      <c r="D284" s="30" t="s">
        <v>614</v>
      </c>
      <c r="E284" s="28">
        <v>45832.385520833333</v>
      </c>
      <c r="F284" s="30" t="s">
        <v>599</v>
      </c>
      <c r="G284" s="28">
        <v>45832.385520833333</v>
      </c>
    </row>
    <row r="285" spans="1:7" x14ac:dyDescent="0.25">
      <c r="A285" s="30" t="s">
        <v>3138</v>
      </c>
      <c r="B285" s="30" t="s">
        <v>2503</v>
      </c>
      <c r="C285" s="30" t="s">
        <v>597</v>
      </c>
      <c r="D285" s="30" t="s">
        <v>596</v>
      </c>
      <c r="E285" s="28">
        <v>45832.39912037037</v>
      </c>
      <c r="F285" s="30" t="s">
        <v>599</v>
      </c>
      <c r="G285" s="28">
        <v>45832.39912037037</v>
      </c>
    </row>
    <row r="286" spans="1:7" x14ac:dyDescent="0.25">
      <c r="A286" s="30" t="s">
        <v>3139</v>
      </c>
      <c r="B286" s="30" t="s">
        <v>2508</v>
      </c>
      <c r="C286" s="30" t="s">
        <v>597</v>
      </c>
      <c r="D286" s="30" t="s">
        <v>596</v>
      </c>
      <c r="E286" s="28">
        <v>45832.39916666667</v>
      </c>
      <c r="F286" s="30" t="s">
        <v>599</v>
      </c>
      <c r="G286" s="28">
        <v>45832.39916666667</v>
      </c>
    </row>
    <row r="287" spans="1:7" x14ac:dyDescent="0.25">
      <c r="A287" s="30" t="s">
        <v>3140</v>
      </c>
      <c r="B287" s="30" t="s">
        <v>2510</v>
      </c>
      <c r="C287" s="30" t="s">
        <v>597</v>
      </c>
      <c r="D287" s="30" t="s">
        <v>596</v>
      </c>
      <c r="E287" s="28">
        <v>45832.400451388887</v>
      </c>
      <c r="F287" s="30" t="s">
        <v>599</v>
      </c>
      <c r="G287" s="28">
        <v>45832.400451388887</v>
      </c>
    </row>
    <row r="288" spans="1:7" x14ac:dyDescent="0.25">
      <c r="A288" s="30" t="s">
        <v>3141</v>
      </c>
      <c r="B288" s="30" t="s">
        <v>1952</v>
      </c>
      <c r="C288" s="30" t="s">
        <v>602</v>
      </c>
      <c r="D288" s="30" t="s">
        <v>603</v>
      </c>
      <c r="E288" s="28">
        <v>45832.401354166665</v>
      </c>
      <c r="F288" s="30" t="s">
        <v>599</v>
      </c>
      <c r="G288" s="28">
        <v>45832.401354166665</v>
      </c>
    </row>
    <row r="289" spans="1:7" x14ac:dyDescent="0.25">
      <c r="A289" s="30" t="s">
        <v>3142</v>
      </c>
      <c r="B289" s="30" t="s">
        <v>1952</v>
      </c>
      <c r="C289" s="30" t="s">
        <v>605</v>
      </c>
      <c r="D289" s="30" t="s">
        <v>603</v>
      </c>
      <c r="E289" s="28">
        <v>45832.401608796295</v>
      </c>
      <c r="F289" s="30" t="s">
        <v>599</v>
      </c>
      <c r="G289" s="28">
        <v>45832.401608796295</v>
      </c>
    </row>
    <row r="290" spans="1:7" x14ac:dyDescent="0.25">
      <c r="A290" s="30" t="s">
        <v>3143</v>
      </c>
      <c r="B290" s="30" t="s">
        <v>1947</v>
      </c>
      <c r="C290" s="30" t="s">
        <v>605</v>
      </c>
      <c r="D290" s="30" t="s">
        <v>614</v>
      </c>
      <c r="E290" s="28">
        <v>45832.40625</v>
      </c>
      <c r="F290" s="30" t="s">
        <v>599</v>
      </c>
      <c r="G290" s="28">
        <v>45832.40625</v>
      </c>
    </row>
    <row r="291" spans="1:7" x14ac:dyDescent="0.25">
      <c r="A291" s="30" t="s">
        <v>3144</v>
      </c>
      <c r="B291" s="30" t="s">
        <v>1948</v>
      </c>
      <c r="C291" s="30" t="s">
        <v>605</v>
      </c>
      <c r="D291" s="30" t="s">
        <v>614</v>
      </c>
      <c r="E291" s="28">
        <v>45832.406307870369</v>
      </c>
      <c r="F291" s="30" t="s">
        <v>599</v>
      </c>
      <c r="G291" s="28">
        <v>45832.406307870369</v>
      </c>
    </row>
    <row r="292" spans="1:7" x14ac:dyDescent="0.25">
      <c r="A292" s="30" t="s">
        <v>3145</v>
      </c>
      <c r="B292" s="30" t="s">
        <v>2480</v>
      </c>
      <c r="C292" s="30" t="s">
        <v>602</v>
      </c>
      <c r="D292" s="30" t="s">
        <v>611</v>
      </c>
      <c r="E292" s="28">
        <v>45832.415590277778</v>
      </c>
      <c r="F292" s="30" t="s">
        <v>599</v>
      </c>
      <c r="G292" s="28">
        <v>45832.415590277778</v>
      </c>
    </row>
    <row r="293" spans="1:7" x14ac:dyDescent="0.25">
      <c r="A293" s="30" t="s">
        <v>3146</v>
      </c>
      <c r="B293" s="30" t="s">
        <v>2480</v>
      </c>
      <c r="C293" s="30" t="s">
        <v>605</v>
      </c>
      <c r="D293" s="30" t="s">
        <v>611</v>
      </c>
      <c r="E293" s="28">
        <v>45832.415833333333</v>
      </c>
      <c r="F293" s="30" t="s">
        <v>599</v>
      </c>
      <c r="G293" s="28">
        <v>45832.415833333333</v>
      </c>
    </row>
    <row r="294" spans="1:7" x14ac:dyDescent="0.25">
      <c r="A294" s="30" t="s">
        <v>3147</v>
      </c>
      <c r="B294" s="30" t="s">
        <v>2031</v>
      </c>
      <c r="C294" s="30" t="s">
        <v>602</v>
      </c>
      <c r="D294" s="30" t="s">
        <v>603</v>
      </c>
      <c r="E294" s="28">
        <v>45832.425150462965</v>
      </c>
      <c r="F294" s="30" t="s">
        <v>599</v>
      </c>
      <c r="G294" s="28">
        <v>45832.425150462965</v>
      </c>
    </row>
    <row r="295" spans="1:7" x14ac:dyDescent="0.25">
      <c r="A295" s="30" t="s">
        <v>3148</v>
      </c>
      <c r="B295" s="30" t="s">
        <v>2640</v>
      </c>
      <c r="C295" s="30" t="s">
        <v>593</v>
      </c>
      <c r="D295" s="30" t="s">
        <v>594</v>
      </c>
      <c r="E295" s="28">
        <v>45832.429340277777</v>
      </c>
      <c r="F295" s="30" t="s">
        <v>599</v>
      </c>
      <c r="G295" s="28">
        <v>45832.429340277777</v>
      </c>
    </row>
    <row r="296" spans="1:7" x14ac:dyDescent="0.25">
      <c r="A296" s="30" t="s">
        <v>3149</v>
      </c>
      <c r="B296" s="30" t="s">
        <v>1682</v>
      </c>
      <c r="C296" s="30" t="s">
        <v>602</v>
      </c>
      <c r="D296" s="30" t="s">
        <v>614</v>
      </c>
      <c r="E296" s="28">
        <v>45832.438460648147</v>
      </c>
      <c r="F296" s="30" t="s">
        <v>599</v>
      </c>
      <c r="G296" s="28">
        <v>45832.438460648147</v>
      </c>
    </row>
    <row r="297" spans="1:7" x14ac:dyDescent="0.25">
      <c r="A297" s="30" t="s">
        <v>3150</v>
      </c>
      <c r="B297" s="30" t="s">
        <v>1682</v>
      </c>
      <c r="C297" s="30" t="s">
        <v>605</v>
      </c>
      <c r="D297" s="30" t="s">
        <v>614</v>
      </c>
      <c r="E297" s="28">
        <v>45832.44021990741</v>
      </c>
      <c r="F297" s="30" t="s">
        <v>599</v>
      </c>
      <c r="G297" s="28">
        <v>45832.44021990741</v>
      </c>
    </row>
    <row r="298" spans="1:7" x14ac:dyDescent="0.25">
      <c r="A298" s="30" t="s">
        <v>3151</v>
      </c>
      <c r="B298" s="30" t="s">
        <v>2487</v>
      </c>
      <c r="C298" s="30" t="s">
        <v>602</v>
      </c>
      <c r="D298" s="30" t="s">
        <v>611</v>
      </c>
      <c r="E298" s="28">
        <v>45832.45653935185</v>
      </c>
      <c r="F298" s="30" t="s">
        <v>599</v>
      </c>
      <c r="G298" s="28">
        <v>45832.45653935185</v>
      </c>
    </row>
    <row r="299" spans="1:7" x14ac:dyDescent="0.25">
      <c r="A299" s="30" t="s">
        <v>3152</v>
      </c>
      <c r="B299" s="30" t="s">
        <v>2487</v>
      </c>
      <c r="C299" s="30" t="s">
        <v>605</v>
      </c>
      <c r="D299" s="30" t="s">
        <v>611</v>
      </c>
      <c r="E299" s="28">
        <v>45832.456724537034</v>
      </c>
      <c r="F299" s="30" t="s">
        <v>599</v>
      </c>
      <c r="G299" s="28">
        <v>45832.456724537034</v>
      </c>
    </row>
    <row r="300" spans="1:7" x14ac:dyDescent="0.25">
      <c r="A300" s="30" t="s">
        <v>3153</v>
      </c>
      <c r="B300" s="30" t="s">
        <v>2527</v>
      </c>
      <c r="C300" s="30" t="s">
        <v>597</v>
      </c>
      <c r="D300" s="30" t="s">
        <v>598</v>
      </c>
      <c r="E300" s="28">
        <v>45832.490011574075</v>
      </c>
      <c r="F300" s="30" t="s">
        <v>599</v>
      </c>
      <c r="G300" s="28">
        <v>45832.490011574075</v>
      </c>
    </row>
    <row r="301" spans="1:7" x14ac:dyDescent="0.25">
      <c r="A301" s="30" t="s">
        <v>3154</v>
      </c>
      <c r="B301" s="30" t="s">
        <v>2535</v>
      </c>
      <c r="C301" s="30" t="s">
        <v>597</v>
      </c>
      <c r="D301" s="30" t="s">
        <v>598</v>
      </c>
      <c r="E301" s="28">
        <v>45832.490057870367</v>
      </c>
      <c r="F301" s="30" t="s">
        <v>599</v>
      </c>
      <c r="G301" s="28">
        <v>45832.490057870367</v>
      </c>
    </row>
    <row r="302" spans="1:7" x14ac:dyDescent="0.25">
      <c r="A302" s="30" t="s">
        <v>3155</v>
      </c>
      <c r="B302" s="30" t="s">
        <v>2547</v>
      </c>
      <c r="C302" s="30" t="s">
        <v>597</v>
      </c>
      <c r="D302" s="30" t="s">
        <v>612</v>
      </c>
      <c r="E302" s="28">
        <v>45832.495613425926</v>
      </c>
      <c r="F302" s="30" t="s">
        <v>599</v>
      </c>
      <c r="G302" s="28">
        <v>45832.495613425926</v>
      </c>
    </row>
    <row r="303" spans="1:7" x14ac:dyDescent="0.25">
      <c r="A303" s="30" t="s">
        <v>3156</v>
      </c>
      <c r="B303" s="30" t="s">
        <v>2586</v>
      </c>
      <c r="C303" s="30" t="s">
        <v>597</v>
      </c>
      <c r="D303" s="30" t="s">
        <v>613</v>
      </c>
      <c r="E303" s="28">
        <v>45832.503194444442</v>
      </c>
      <c r="F303" s="30" t="s">
        <v>599</v>
      </c>
      <c r="G303" s="28">
        <v>45832.503194444442</v>
      </c>
    </row>
    <row r="304" spans="1:7" x14ac:dyDescent="0.25">
      <c r="A304" s="30" t="s">
        <v>3157</v>
      </c>
      <c r="B304" s="30" t="s">
        <v>2513</v>
      </c>
      <c r="C304" s="30" t="s">
        <v>597</v>
      </c>
      <c r="D304" s="30" t="s">
        <v>598</v>
      </c>
      <c r="E304" s="28">
        <v>45832.503750000003</v>
      </c>
      <c r="F304" s="30" t="s">
        <v>599</v>
      </c>
      <c r="G304" s="28">
        <v>45832.503750000003</v>
      </c>
    </row>
    <row r="305" spans="1:7" x14ac:dyDescent="0.25">
      <c r="A305" s="30" t="s">
        <v>3158</v>
      </c>
      <c r="B305" s="30" t="s">
        <v>2516</v>
      </c>
      <c r="C305" s="30" t="s">
        <v>597</v>
      </c>
      <c r="D305" s="30" t="s">
        <v>598</v>
      </c>
      <c r="E305" s="28">
        <v>45832.503796296296</v>
      </c>
      <c r="F305" s="30" t="s">
        <v>599</v>
      </c>
      <c r="G305" s="28">
        <v>45832.503796296296</v>
      </c>
    </row>
    <row r="306" spans="1:7" x14ac:dyDescent="0.25">
      <c r="A306" s="30" t="s">
        <v>3159</v>
      </c>
      <c r="B306" s="30" t="s">
        <v>2518</v>
      </c>
      <c r="C306" s="30" t="s">
        <v>597</v>
      </c>
      <c r="D306" s="30" t="s">
        <v>598</v>
      </c>
      <c r="E306" s="28">
        <v>45832.503842592596</v>
      </c>
      <c r="F306" s="30" t="s">
        <v>599</v>
      </c>
      <c r="G306" s="28">
        <v>45832.503842592596</v>
      </c>
    </row>
    <row r="307" spans="1:7" x14ac:dyDescent="0.25">
      <c r="A307" s="30" t="s">
        <v>3160</v>
      </c>
      <c r="B307" s="30" t="s">
        <v>2520</v>
      </c>
      <c r="C307" s="30" t="s">
        <v>597</v>
      </c>
      <c r="D307" s="30" t="s">
        <v>598</v>
      </c>
      <c r="E307" s="28">
        <v>45832.503935185188</v>
      </c>
      <c r="F307" s="30" t="s">
        <v>599</v>
      </c>
      <c r="G307" s="28">
        <v>45832.503935185188</v>
      </c>
    </row>
    <row r="308" spans="1:7" x14ac:dyDescent="0.25">
      <c r="A308" s="30" t="s">
        <v>3161</v>
      </c>
      <c r="B308" s="30" t="s">
        <v>2533</v>
      </c>
      <c r="C308" s="30" t="s">
        <v>597</v>
      </c>
      <c r="D308" s="30" t="s">
        <v>598</v>
      </c>
      <c r="E308" s="28">
        <v>45832.504027777781</v>
      </c>
      <c r="F308" s="30" t="s">
        <v>599</v>
      </c>
      <c r="G308" s="28">
        <v>45832.504027777781</v>
      </c>
    </row>
    <row r="309" spans="1:7" x14ac:dyDescent="0.25">
      <c r="A309" s="30" t="s">
        <v>3162</v>
      </c>
      <c r="B309" s="30" t="s">
        <v>2529</v>
      </c>
      <c r="C309" s="30" t="s">
        <v>597</v>
      </c>
      <c r="D309" s="30" t="s">
        <v>598</v>
      </c>
      <c r="E309" s="28">
        <v>45832.504108796296</v>
      </c>
      <c r="F309" s="30" t="s">
        <v>599</v>
      </c>
      <c r="G309" s="28">
        <v>45832.504108796296</v>
      </c>
    </row>
    <row r="310" spans="1:7" x14ac:dyDescent="0.25">
      <c r="A310" s="30" t="s">
        <v>3163</v>
      </c>
      <c r="B310" s="30" t="s">
        <v>2531</v>
      </c>
      <c r="C310" s="30" t="s">
        <v>597</v>
      </c>
      <c r="D310" s="30" t="s">
        <v>598</v>
      </c>
      <c r="E310" s="28">
        <v>45832.504155092596</v>
      </c>
      <c r="F310" s="30" t="s">
        <v>599</v>
      </c>
      <c r="G310" s="28">
        <v>45832.504155092596</v>
      </c>
    </row>
    <row r="311" spans="1:7" x14ac:dyDescent="0.25">
      <c r="A311" s="30" t="s">
        <v>3164</v>
      </c>
      <c r="B311" s="30" t="s">
        <v>2537</v>
      </c>
      <c r="C311" s="30" t="s">
        <v>597</v>
      </c>
      <c r="D311" s="30" t="s">
        <v>598</v>
      </c>
      <c r="E311" s="28">
        <v>45832.504236111112</v>
      </c>
      <c r="F311" s="30" t="s">
        <v>599</v>
      </c>
      <c r="G311" s="28">
        <v>45832.504236111112</v>
      </c>
    </row>
    <row r="312" spans="1:7" x14ac:dyDescent="0.25">
      <c r="A312" s="30" t="s">
        <v>3165</v>
      </c>
      <c r="B312" s="30" t="s">
        <v>2557</v>
      </c>
      <c r="C312" s="30" t="s">
        <v>597</v>
      </c>
      <c r="D312" s="30" t="s">
        <v>596</v>
      </c>
      <c r="E312" s="28">
        <v>45832.536412037036</v>
      </c>
      <c r="F312" s="30" t="s">
        <v>599</v>
      </c>
      <c r="G312" s="28">
        <v>45832.536412037036</v>
      </c>
    </row>
    <row r="313" spans="1:7" x14ac:dyDescent="0.25">
      <c r="A313" s="30" t="s">
        <v>3166</v>
      </c>
      <c r="B313" s="30" t="s">
        <v>2625</v>
      </c>
      <c r="C313" s="30" t="s">
        <v>597</v>
      </c>
      <c r="D313" s="30" t="s">
        <v>596</v>
      </c>
      <c r="E313" s="28">
        <v>45832.536550925928</v>
      </c>
      <c r="F313" s="30" t="s">
        <v>599</v>
      </c>
      <c r="G313" s="28">
        <v>45832.536550925928</v>
      </c>
    </row>
    <row r="314" spans="1:7" x14ac:dyDescent="0.25">
      <c r="A314" s="30" t="s">
        <v>3167</v>
      </c>
      <c r="B314" s="30" t="s">
        <v>2598</v>
      </c>
      <c r="C314" s="30" t="s">
        <v>602</v>
      </c>
      <c r="D314" s="30" t="s">
        <v>614</v>
      </c>
      <c r="E314" s="28">
        <v>45832.547812500001</v>
      </c>
      <c r="F314" s="30" t="s">
        <v>599</v>
      </c>
      <c r="G314" s="28">
        <v>45832.547812500001</v>
      </c>
    </row>
    <row r="315" spans="1:7" x14ac:dyDescent="0.25">
      <c r="A315" s="30" t="s">
        <v>3168</v>
      </c>
      <c r="B315" s="30" t="s">
        <v>2591</v>
      </c>
      <c r="C315" s="30" t="s">
        <v>602</v>
      </c>
      <c r="D315" s="30" t="s">
        <v>614</v>
      </c>
      <c r="E315" s="28">
        <v>45832.547905092593</v>
      </c>
      <c r="F315" s="30" t="s">
        <v>599</v>
      </c>
      <c r="G315" s="28">
        <v>45832.547905092593</v>
      </c>
    </row>
    <row r="316" spans="1:7" x14ac:dyDescent="0.25">
      <c r="A316" s="30" t="s">
        <v>3169</v>
      </c>
      <c r="B316" s="30" t="s">
        <v>2598</v>
      </c>
      <c r="C316" s="30" t="s">
        <v>605</v>
      </c>
      <c r="D316" s="30" t="s">
        <v>614</v>
      </c>
      <c r="E316" s="28">
        <v>45832.548206018517</v>
      </c>
      <c r="F316" s="30" t="s">
        <v>599</v>
      </c>
      <c r="G316" s="28">
        <v>45832.548206018517</v>
      </c>
    </row>
    <row r="317" spans="1:7" x14ac:dyDescent="0.25">
      <c r="A317" s="30" t="s">
        <v>3170</v>
      </c>
      <c r="B317" s="30" t="s">
        <v>2591</v>
      </c>
      <c r="C317" s="30" t="s">
        <v>605</v>
      </c>
      <c r="D317" s="30" t="s">
        <v>614</v>
      </c>
      <c r="E317" s="28">
        <v>45832.548252314817</v>
      </c>
      <c r="F317" s="30" t="s">
        <v>599</v>
      </c>
      <c r="G317" s="28">
        <v>45832.548252314817</v>
      </c>
    </row>
    <row r="318" spans="1:7" x14ac:dyDescent="0.25">
      <c r="A318" s="30" t="s">
        <v>3171</v>
      </c>
      <c r="B318" s="30" t="s">
        <v>2522</v>
      </c>
      <c r="C318" s="30" t="s">
        <v>597</v>
      </c>
      <c r="D318" s="30" t="s">
        <v>598</v>
      </c>
      <c r="E318" s="28">
        <v>45832.552442129629</v>
      </c>
      <c r="F318" s="30" t="s">
        <v>599</v>
      </c>
      <c r="G318" s="28">
        <v>45832.552442129629</v>
      </c>
    </row>
    <row r="319" spans="1:7" x14ac:dyDescent="0.25">
      <c r="A319" s="30" t="s">
        <v>3172</v>
      </c>
      <c r="B319" s="30" t="s">
        <v>2525</v>
      </c>
      <c r="C319" s="30" t="s">
        <v>597</v>
      </c>
      <c r="D319" s="30" t="s">
        <v>598</v>
      </c>
      <c r="E319" s="28">
        <v>45832.552604166667</v>
      </c>
      <c r="F319" s="30" t="s">
        <v>599</v>
      </c>
      <c r="G319" s="28">
        <v>45832.552604166667</v>
      </c>
    </row>
    <row r="320" spans="1:7" x14ac:dyDescent="0.25">
      <c r="A320" s="30" t="s">
        <v>3173</v>
      </c>
      <c r="B320" s="30" t="s">
        <v>2555</v>
      </c>
      <c r="C320" s="30" t="s">
        <v>597</v>
      </c>
      <c r="D320" s="30" t="s">
        <v>598</v>
      </c>
      <c r="E320" s="28">
        <v>45832.552951388891</v>
      </c>
      <c r="F320" s="30" t="s">
        <v>599</v>
      </c>
      <c r="G320" s="28">
        <v>45832.552951388891</v>
      </c>
    </row>
    <row r="321" spans="1:7" x14ac:dyDescent="0.25">
      <c r="A321" s="30" t="s">
        <v>3174</v>
      </c>
      <c r="B321" s="30" t="s">
        <v>2608</v>
      </c>
      <c r="C321" s="30" t="s">
        <v>597</v>
      </c>
      <c r="D321" s="30" t="s">
        <v>613</v>
      </c>
      <c r="E321" s="28">
        <v>45832.5549537037</v>
      </c>
      <c r="F321" s="30" t="s">
        <v>599</v>
      </c>
      <c r="G321" s="28">
        <v>45832.5549537037</v>
      </c>
    </row>
    <row r="322" spans="1:7" x14ac:dyDescent="0.25">
      <c r="A322" s="30" t="s">
        <v>3175</v>
      </c>
      <c r="B322" s="30" t="s">
        <v>2559</v>
      </c>
      <c r="C322" s="30" t="s">
        <v>602</v>
      </c>
      <c r="D322" s="30" t="s">
        <v>611</v>
      </c>
      <c r="E322" s="28">
        <v>45832.562581018516</v>
      </c>
      <c r="F322" s="30" t="s">
        <v>599</v>
      </c>
      <c r="G322" s="28">
        <v>45832.562581018516</v>
      </c>
    </row>
    <row r="323" spans="1:7" x14ac:dyDescent="0.25">
      <c r="A323" s="30" t="s">
        <v>3176</v>
      </c>
      <c r="B323" s="30" t="s">
        <v>2559</v>
      </c>
      <c r="C323" s="30" t="s">
        <v>605</v>
      </c>
      <c r="D323" s="30" t="s">
        <v>611</v>
      </c>
      <c r="E323" s="28">
        <v>45832.562847222223</v>
      </c>
      <c r="F323" s="30" t="s">
        <v>599</v>
      </c>
      <c r="G323" s="28">
        <v>45832.562847222223</v>
      </c>
    </row>
    <row r="324" spans="1:7" x14ac:dyDescent="0.25">
      <c r="A324" s="30" t="s">
        <v>3177</v>
      </c>
      <c r="B324" s="30" t="s">
        <v>2586</v>
      </c>
      <c r="C324" s="30" t="s">
        <v>602</v>
      </c>
      <c r="D324" s="30" t="s">
        <v>614</v>
      </c>
      <c r="E324" s="28">
        <v>45832.572314814817</v>
      </c>
      <c r="F324" s="30" t="s">
        <v>599</v>
      </c>
      <c r="G324" s="28">
        <v>45832.572314814817</v>
      </c>
    </row>
    <row r="325" spans="1:7" x14ac:dyDescent="0.25">
      <c r="A325" s="30" t="s">
        <v>3284</v>
      </c>
      <c r="B325" s="30" t="s">
        <v>1937</v>
      </c>
      <c r="C325" s="30" t="s">
        <v>602</v>
      </c>
      <c r="D325" s="30" t="s">
        <v>614</v>
      </c>
      <c r="E325" s="28">
        <v>45832.61445601852</v>
      </c>
      <c r="F325" s="30" t="s">
        <v>604</v>
      </c>
      <c r="G325" s="28">
        <v>45832.61445601852</v>
      </c>
    </row>
    <row r="326" spans="1:7" x14ac:dyDescent="0.25">
      <c r="A326" s="30" t="s">
        <v>3285</v>
      </c>
      <c r="B326" s="30" t="s">
        <v>1937</v>
      </c>
      <c r="C326" s="30" t="s">
        <v>605</v>
      </c>
      <c r="D326" s="30" t="s">
        <v>614</v>
      </c>
      <c r="E326" s="28">
        <v>45832.614629629628</v>
      </c>
      <c r="F326" s="30" t="s">
        <v>604</v>
      </c>
      <c r="G326" s="28">
        <v>45832.614629629628</v>
      </c>
    </row>
    <row r="327" spans="1:7" x14ac:dyDescent="0.25">
      <c r="A327" s="30" t="s">
        <v>3290</v>
      </c>
      <c r="B327" s="30" t="s">
        <v>2598</v>
      </c>
      <c r="C327" s="30" t="s">
        <v>593</v>
      </c>
      <c r="D327" s="30" t="s">
        <v>594</v>
      </c>
      <c r="E327" s="28">
        <v>45832.625960648147</v>
      </c>
      <c r="F327" s="30" t="s">
        <v>604</v>
      </c>
      <c r="G327" s="28">
        <v>45832.625960648147</v>
      </c>
    </row>
    <row r="328" spans="1:7" x14ac:dyDescent="0.25">
      <c r="A328" s="30" t="s">
        <v>3291</v>
      </c>
      <c r="B328" s="30" t="s">
        <v>2591</v>
      </c>
      <c r="C328" s="30" t="s">
        <v>593</v>
      </c>
      <c r="D328" s="30" t="s">
        <v>594</v>
      </c>
      <c r="E328" s="28">
        <v>45832.626157407409</v>
      </c>
      <c r="F328" s="30" t="s">
        <v>604</v>
      </c>
      <c r="G328" s="28">
        <v>45832.626157407409</v>
      </c>
    </row>
    <row r="329" spans="1:7" x14ac:dyDescent="0.25">
      <c r="A329" s="30" t="s">
        <v>3292</v>
      </c>
      <c r="B329" s="30" t="s">
        <v>1929</v>
      </c>
      <c r="C329" s="30" t="s">
        <v>593</v>
      </c>
      <c r="D329" s="30" t="s">
        <v>594</v>
      </c>
      <c r="E329" s="28">
        <v>45832.626400462963</v>
      </c>
      <c r="F329" s="30" t="s">
        <v>604</v>
      </c>
      <c r="G329" s="28">
        <v>45832.626400462963</v>
      </c>
    </row>
    <row r="330" spans="1:7" x14ac:dyDescent="0.25">
      <c r="A330" s="30" t="s">
        <v>3293</v>
      </c>
      <c r="B330" s="30" t="s">
        <v>1931</v>
      </c>
      <c r="C330" s="30" t="s">
        <v>593</v>
      </c>
      <c r="D330" s="30" t="s">
        <v>594</v>
      </c>
      <c r="E330" s="28">
        <v>45832.626527777778</v>
      </c>
      <c r="F330" s="30" t="s">
        <v>604</v>
      </c>
      <c r="G330" s="28">
        <v>45832.626527777778</v>
      </c>
    </row>
    <row r="331" spans="1:7" x14ac:dyDescent="0.25">
      <c r="A331" s="30" t="s">
        <v>3294</v>
      </c>
      <c r="B331" s="30" t="s">
        <v>1512</v>
      </c>
      <c r="C331" s="30" t="s">
        <v>615</v>
      </c>
      <c r="D331" s="30" t="s">
        <v>616</v>
      </c>
      <c r="E331" s="28">
        <v>45832.628993055558</v>
      </c>
      <c r="F331" s="30" t="s">
        <v>604</v>
      </c>
      <c r="G331" s="28">
        <v>45832.628993055558</v>
      </c>
    </row>
    <row r="332" spans="1:7" x14ac:dyDescent="0.25">
      <c r="A332" s="30" t="s">
        <v>3295</v>
      </c>
      <c r="B332" s="30" t="s">
        <v>2503</v>
      </c>
      <c r="C332" s="30" t="s">
        <v>602</v>
      </c>
      <c r="D332" s="30" t="s">
        <v>611</v>
      </c>
      <c r="E332" s="28">
        <v>45832.631435185183</v>
      </c>
      <c r="F332" s="30" t="s">
        <v>604</v>
      </c>
      <c r="G332" s="28">
        <v>45832.631435185183</v>
      </c>
    </row>
    <row r="333" spans="1:7" x14ac:dyDescent="0.25">
      <c r="A333" s="30" t="s">
        <v>3296</v>
      </c>
      <c r="B333" s="30" t="s">
        <v>2508</v>
      </c>
      <c r="C333" s="30" t="s">
        <v>602</v>
      </c>
      <c r="D333" s="30" t="s">
        <v>611</v>
      </c>
      <c r="E333" s="28">
        <v>45832.631458333337</v>
      </c>
      <c r="F333" s="30" t="s">
        <v>604</v>
      </c>
      <c r="G333" s="28">
        <v>45832.631458333337</v>
      </c>
    </row>
    <row r="334" spans="1:7" x14ac:dyDescent="0.25">
      <c r="A334" s="30" t="s">
        <v>3297</v>
      </c>
      <c r="B334" s="30" t="s">
        <v>2510</v>
      </c>
      <c r="C334" s="30" t="s">
        <v>602</v>
      </c>
      <c r="D334" s="30" t="s">
        <v>611</v>
      </c>
      <c r="E334" s="28">
        <v>45832.631493055553</v>
      </c>
      <c r="F334" s="30" t="s">
        <v>604</v>
      </c>
      <c r="G334" s="28">
        <v>45832.631493055553</v>
      </c>
    </row>
    <row r="335" spans="1:7" x14ac:dyDescent="0.25">
      <c r="A335" s="30" t="s">
        <v>3298</v>
      </c>
      <c r="B335" s="30" t="s">
        <v>2586</v>
      </c>
      <c r="C335" s="30" t="s">
        <v>605</v>
      </c>
      <c r="D335" s="30" t="s">
        <v>614</v>
      </c>
      <c r="E335" s="28">
        <v>45832.672731481478</v>
      </c>
      <c r="F335" s="30" t="s">
        <v>604</v>
      </c>
      <c r="G335" s="28">
        <v>45832.672731481478</v>
      </c>
    </row>
    <row r="336" spans="1:7" x14ac:dyDescent="0.25">
      <c r="A336" s="30" t="s">
        <v>3299</v>
      </c>
      <c r="B336" s="30" t="s">
        <v>2602</v>
      </c>
      <c r="C336" s="30" t="s">
        <v>602</v>
      </c>
      <c r="D336" s="30" t="s">
        <v>611</v>
      </c>
      <c r="E336" s="28">
        <v>45832.677581018521</v>
      </c>
      <c r="F336" s="30" t="s">
        <v>604</v>
      </c>
      <c r="G336" s="28">
        <v>45832.677581018521</v>
      </c>
    </row>
    <row r="337" spans="1:7" x14ac:dyDescent="0.25">
      <c r="A337" s="30" t="s">
        <v>3300</v>
      </c>
      <c r="B337" s="30" t="s">
        <v>2602</v>
      </c>
      <c r="C337" s="30" t="s">
        <v>605</v>
      </c>
      <c r="D337" s="30" t="s">
        <v>611</v>
      </c>
      <c r="E337" s="28">
        <v>45832.677858796298</v>
      </c>
      <c r="F337" s="30" t="s">
        <v>604</v>
      </c>
      <c r="G337" s="28">
        <v>45832.677858796298</v>
      </c>
    </row>
    <row r="338" spans="1:7" x14ac:dyDescent="0.25">
      <c r="A338" s="30" t="s">
        <v>3301</v>
      </c>
      <c r="B338" s="30" t="s">
        <v>2610</v>
      </c>
      <c r="C338" s="30" t="s">
        <v>593</v>
      </c>
      <c r="D338" s="30" t="s">
        <v>594</v>
      </c>
      <c r="E338" s="28">
        <v>45832.681666666664</v>
      </c>
      <c r="F338" s="30" t="s">
        <v>604</v>
      </c>
      <c r="G338" s="28">
        <v>45832.681666666664</v>
      </c>
    </row>
    <row r="339" spans="1:7" x14ac:dyDescent="0.25">
      <c r="A339" s="30" t="s">
        <v>3302</v>
      </c>
      <c r="B339" s="30" t="s">
        <v>1682</v>
      </c>
      <c r="C339" s="30" t="s">
        <v>593</v>
      </c>
      <c r="D339" s="30" t="s">
        <v>594</v>
      </c>
      <c r="E339" s="28">
        <v>45832.681875000002</v>
      </c>
      <c r="F339" s="30" t="s">
        <v>604</v>
      </c>
      <c r="G339" s="28">
        <v>45832.681875000002</v>
      </c>
    </row>
    <row r="340" spans="1:7" x14ac:dyDescent="0.25">
      <c r="A340" s="30" t="s">
        <v>3303</v>
      </c>
      <c r="B340" s="30" t="s">
        <v>2522</v>
      </c>
      <c r="C340" s="30" t="s">
        <v>602</v>
      </c>
      <c r="D340" s="30" t="s">
        <v>614</v>
      </c>
      <c r="E340" s="28">
        <v>45832.694189814814</v>
      </c>
      <c r="F340" s="30" t="s">
        <v>604</v>
      </c>
      <c r="G340" s="28">
        <v>45832.694189814814</v>
      </c>
    </row>
    <row r="341" spans="1:7" x14ac:dyDescent="0.25">
      <c r="A341" s="30" t="s">
        <v>3304</v>
      </c>
      <c r="B341" s="30" t="s">
        <v>2525</v>
      </c>
      <c r="C341" s="30" t="s">
        <v>602</v>
      </c>
      <c r="D341" s="30" t="s">
        <v>614</v>
      </c>
      <c r="E341" s="28">
        <v>45832.694664351853</v>
      </c>
      <c r="F341" s="30" t="s">
        <v>604</v>
      </c>
      <c r="G341" s="28">
        <v>45832.694664351853</v>
      </c>
    </row>
    <row r="342" spans="1:7" x14ac:dyDescent="0.25">
      <c r="A342" s="30" t="s">
        <v>3305</v>
      </c>
      <c r="B342" s="30" t="s">
        <v>2522</v>
      </c>
      <c r="C342" s="30" t="s">
        <v>605</v>
      </c>
      <c r="D342" s="30" t="s">
        <v>614</v>
      </c>
      <c r="E342" s="28">
        <v>45832.695347222223</v>
      </c>
      <c r="F342" s="30" t="s">
        <v>604</v>
      </c>
      <c r="G342" s="28">
        <v>45832.695347222223</v>
      </c>
    </row>
    <row r="343" spans="1:7" x14ac:dyDescent="0.25">
      <c r="A343" s="30" t="s">
        <v>3306</v>
      </c>
      <c r="B343" s="30" t="s">
        <v>2525</v>
      </c>
      <c r="C343" s="30" t="s">
        <v>605</v>
      </c>
      <c r="D343" s="30" t="s">
        <v>614</v>
      </c>
      <c r="E343" s="28">
        <v>45832.695740740739</v>
      </c>
      <c r="F343" s="30" t="s">
        <v>604</v>
      </c>
      <c r="G343" s="28">
        <v>45832.695740740739</v>
      </c>
    </row>
    <row r="344" spans="1:7" x14ac:dyDescent="0.25">
      <c r="A344" s="30" t="s">
        <v>3307</v>
      </c>
      <c r="B344" s="30" t="s">
        <v>2499</v>
      </c>
      <c r="C344" s="30" t="s">
        <v>593</v>
      </c>
      <c r="D344" s="30" t="s">
        <v>594</v>
      </c>
      <c r="E344" s="28">
        <v>45832.699444444443</v>
      </c>
      <c r="F344" s="30" t="s">
        <v>604</v>
      </c>
      <c r="G344" s="28">
        <v>45832.699444444443</v>
      </c>
    </row>
    <row r="345" spans="1:7" x14ac:dyDescent="0.25">
      <c r="A345" s="30" t="s">
        <v>3308</v>
      </c>
      <c r="B345" s="30" t="s">
        <v>2065</v>
      </c>
      <c r="C345" s="30" t="s">
        <v>602</v>
      </c>
      <c r="D345" s="30" t="s">
        <v>618</v>
      </c>
      <c r="E345" s="28">
        <v>45832.699525462966</v>
      </c>
      <c r="F345" s="30" t="s">
        <v>604</v>
      </c>
      <c r="G345" s="28">
        <v>45832.699525462966</v>
      </c>
    </row>
    <row r="346" spans="1:7" x14ac:dyDescent="0.25">
      <c r="A346" s="30" t="s">
        <v>3309</v>
      </c>
      <c r="B346" s="30" t="s">
        <v>2066</v>
      </c>
      <c r="C346" s="30" t="s">
        <v>602</v>
      </c>
      <c r="D346" s="30" t="s">
        <v>618</v>
      </c>
      <c r="E346" s="28">
        <v>45832.700162037036</v>
      </c>
      <c r="F346" s="30" t="s">
        <v>604</v>
      </c>
      <c r="G346" s="28">
        <v>45832.700162037036</v>
      </c>
    </row>
    <row r="347" spans="1:7" x14ac:dyDescent="0.25">
      <c r="A347" s="30" t="s">
        <v>3310</v>
      </c>
      <c r="B347" s="30" t="s">
        <v>2058</v>
      </c>
      <c r="C347" s="30" t="s">
        <v>602</v>
      </c>
      <c r="D347" s="30" t="s">
        <v>618</v>
      </c>
      <c r="E347" s="28">
        <v>45832.701099537036</v>
      </c>
      <c r="F347" s="30" t="s">
        <v>604</v>
      </c>
      <c r="G347" s="28">
        <v>45832.701099537036</v>
      </c>
    </row>
    <row r="348" spans="1:7" x14ac:dyDescent="0.25">
      <c r="A348" s="30" t="s">
        <v>3311</v>
      </c>
      <c r="B348" s="30" t="s">
        <v>2066</v>
      </c>
      <c r="C348" s="30" t="s">
        <v>605</v>
      </c>
      <c r="D348" s="30" t="s">
        <v>618</v>
      </c>
      <c r="E348" s="28">
        <v>45832.701990740738</v>
      </c>
      <c r="F348" s="30" t="s">
        <v>604</v>
      </c>
      <c r="G348" s="28">
        <v>45832.701990740738</v>
      </c>
    </row>
    <row r="349" spans="1:7" x14ac:dyDescent="0.25">
      <c r="A349" s="30" t="s">
        <v>3312</v>
      </c>
      <c r="B349" s="30" t="s">
        <v>2058</v>
      </c>
      <c r="C349" s="30" t="s">
        <v>605</v>
      </c>
      <c r="D349" s="30" t="s">
        <v>618</v>
      </c>
      <c r="E349" s="28">
        <v>45832.70207175926</v>
      </c>
      <c r="F349" s="30" t="s">
        <v>604</v>
      </c>
      <c r="G349" s="28">
        <v>45832.70207175926</v>
      </c>
    </row>
    <row r="350" spans="1:7" x14ac:dyDescent="0.25">
      <c r="A350" s="30" t="s">
        <v>3313</v>
      </c>
      <c r="B350" s="30" t="s">
        <v>2065</v>
      </c>
      <c r="C350" s="30" t="s">
        <v>605</v>
      </c>
      <c r="D350" s="30" t="s">
        <v>618</v>
      </c>
      <c r="E350" s="28">
        <v>45832.702256944445</v>
      </c>
      <c r="F350" s="30" t="s">
        <v>604</v>
      </c>
      <c r="G350" s="28">
        <v>45832.702256944445</v>
      </c>
    </row>
    <row r="351" spans="1:7" x14ac:dyDescent="0.25">
      <c r="A351" s="30" t="s">
        <v>3314</v>
      </c>
      <c r="B351" s="30" t="s">
        <v>1692</v>
      </c>
      <c r="C351" s="30" t="s">
        <v>600</v>
      </c>
      <c r="D351" s="30" t="s">
        <v>77</v>
      </c>
      <c r="E351" s="28">
        <v>45832.703425925924</v>
      </c>
      <c r="F351" s="30" t="s">
        <v>599</v>
      </c>
      <c r="G351" s="28">
        <v>45832.703425925924</v>
      </c>
    </row>
    <row r="352" spans="1:7" x14ac:dyDescent="0.25">
      <c r="A352" s="30" t="s">
        <v>3315</v>
      </c>
      <c r="B352" s="30" t="s">
        <v>1496</v>
      </c>
      <c r="C352" s="30" t="s">
        <v>600</v>
      </c>
      <c r="D352" s="30" t="s">
        <v>77</v>
      </c>
      <c r="E352" s="28">
        <v>45832.722986111112</v>
      </c>
      <c r="F352" s="30" t="s">
        <v>599</v>
      </c>
      <c r="G352" s="28">
        <v>45832.722986111112</v>
      </c>
    </row>
    <row r="353" spans="1:7" x14ac:dyDescent="0.25">
      <c r="A353" s="30" t="s">
        <v>3316</v>
      </c>
      <c r="B353" s="30" t="s">
        <v>1496</v>
      </c>
      <c r="C353" s="30" t="s">
        <v>607</v>
      </c>
      <c r="D353" s="30" t="s">
        <v>61</v>
      </c>
      <c r="E353" s="28">
        <v>45832.729143518518</v>
      </c>
      <c r="F353" s="30" t="s">
        <v>599</v>
      </c>
      <c r="G353" s="28">
        <v>45832.729143518518</v>
      </c>
    </row>
    <row r="354" spans="1:7" x14ac:dyDescent="0.25">
      <c r="A354" s="30" t="s">
        <v>3317</v>
      </c>
      <c r="B354" s="30" t="s">
        <v>2596</v>
      </c>
      <c r="C354" s="30" t="s">
        <v>602</v>
      </c>
      <c r="D354" s="30" t="s">
        <v>611</v>
      </c>
      <c r="E354" s="28">
        <v>45832.734490740739</v>
      </c>
      <c r="F354" s="30" t="s">
        <v>604</v>
      </c>
      <c r="G354" s="28">
        <v>45832.734490740739</v>
      </c>
    </row>
    <row r="355" spans="1:7" x14ac:dyDescent="0.25">
      <c r="A355" s="30" t="s">
        <v>3318</v>
      </c>
      <c r="B355" s="30" t="s">
        <v>2596</v>
      </c>
      <c r="C355" s="30" t="s">
        <v>605</v>
      </c>
      <c r="D355" s="30" t="s">
        <v>611</v>
      </c>
      <c r="E355" s="28">
        <v>45832.734780092593</v>
      </c>
      <c r="F355" s="30" t="s">
        <v>604</v>
      </c>
      <c r="G355" s="28">
        <v>45832.734780092593</v>
      </c>
    </row>
    <row r="356" spans="1:7" x14ac:dyDescent="0.25">
      <c r="A356" s="30" t="s">
        <v>3319</v>
      </c>
      <c r="B356" s="30" t="s">
        <v>1712</v>
      </c>
      <c r="C356" s="30" t="s">
        <v>597</v>
      </c>
      <c r="D356" s="30" t="s">
        <v>613</v>
      </c>
      <c r="E356" s="28">
        <v>45832.740949074076</v>
      </c>
      <c r="F356" s="30" t="s">
        <v>604</v>
      </c>
      <c r="G356" s="28">
        <v>45832.740949074076</v>
      </c>
    </row>
    <row r="357" spans="1:7" x14ac:dyDescent="0.25">
      <c r="A357" s="30" t="s">
        <v>3320</v>
      </c>
      <c r="B357" s="30" t="s">
        <v>1422</v>
      </c>
      <c r="C357" s="30" t="s">
        <v>597</v>
      </c>
      <c r="D357" s="30" t="s">
        <v>609</v>
      </c>
      <c r="E357" s="28">
        <v>45832.747013888889</v>
      </c>
      <c r="F357" s="30" t="s">
        <v>604</v>
      </c>
      <c r="G357" s="28">
        <v>45832.747013888889</v>
      </c>
    </row>
    <row r="358" spans="1:7" x14ac:dyDescent="0.25">
      <c r="A358" s="30" t="s">
        <v>3321</v>
      </c>
      <c r="B358" s="30" t="s">
        <v>1430</v>
      </c>
      <c r="C358" s="30" t="s">
        <v>597</v>
      </c>
      <c r="D358" s="30" t="s">
        <v>609</v>
      </c>
      <c r="E358" s="28">
        <v>45832.747256944444</v>
      </c>
      <c r="F358" s="30" t="s">
        <v>604</v>
      </c>
      <c r="G358" s="28">
        <v>45832.747256944444</v>
      </c>
    </row>
    <row r="359" spans="1:7" x14ac:dyDescent="0.25">
      <c r="A359" s="30" t="s">
        <v>3322</v>
      </c>
      <c r="B359" s="30" t="s">
        <v>1432</v>
      </c>
      <c r="C359" s="30" t="s">
        <v>597</v>
      </c>
      <c r="D359" s="30" t="s">
        <v>609</v>
      </c>
      <c r="E359" s="28">
        <v>45832.747303240743</v>
      </c>
      <c r="F359" s="30" t="s">
        <v>604</v>
      </c>
      <c r="G359" s="28">
        <v>45832.747303240743</v>
      </c>
    </row>
    <row r="360" spans="1:7" x14ac:dyDescent="0.25">
      <c r="A360" s="30" t="s">
        <v>3323</v>
      </c>
      <c r="B360" s="30" t="s">
        <v>1434</v>
      </c>
      <c r="C360" s="30" t="s">
        <v>597</v>
      </c>
      <c r="D360" s="30" t="s">
        <v>609</v>
      </c>
      <c r="E360" s="28">
        <v>45832.747349537036</v>
      </c>
      <c r="F360" s="30" t="s">
        <v>604</v>
      </c>
      <c r="G360" s="28">
        <v>45832.747349537036</v>
      </c>
    </row>
    <row r="361" spans="1:7" x14ac:dyDescent="0.25">
      <c r="A361" s="30" t="s">
        <v>3324</v>
      </c>
      <c r="B361" s="30" t="s">
        <v>1436</v>
      </c>
      <c r="C361" s="30" t="s">
        <v>597</v>
      </c>
      <c r="D361" s="30" t="s">
        <v>609</v>
      </c>
      <c r="E361" s="28">
        <v>45832.747395833336</v>
      </c>
      <c r="F361" s="30" t="s">
        <v>604</v>
      </c>
      <c r="G361" s="28">
        <v>45832.747395833336</v>
      </c>
    </row>
    <row r="362" spans="1:7" x14ac:dyDescent="0.25">
      <c r="A362" s="30" t="s">
        <v>3325</v>
      </c>
      <c r="B362" s="30" t="s">
        <v>1438</v>
      </c>
      <c r="C362" s="30" t="s">
        <v>597</v>
      </c>
      <c r="D362" s="30" t="s">
        <v>609</v>
      </c>
      <c r="E362" s="28">
        <v>45832.747453703705</v>
      </c>
      <c r="F362" s="30" t="s">
        <v>604</v>
      </c>
      <c r="G362" s="28">
        <v>45832.747453703705</v>
      </c>
    </row>
    <row r="363" spans="1:7" x14ac:dyDescent="0.25">
      <c r="A363" s="30" t="s">
        <v>3326</v>
      </c>
      <c r="B363" s="30" t="s">
        <v>2642</v>
      </c>
      <c r="C363" s="30" t="s">
        <v>593</v>
      </c>
      <c r="D363" s="30" t="s">
        <v>594</v>
      </c>
      <c r="E363" s="28">
        <v>45832.762638888889</v>
      </c>
      <c r="F363" s="30" t="s">
        <v>604</v>
      </c>
      <c r="G363" s="28">
        <v>45832.762638888889</v>
      </c>
    </row>
    <row r="364" spans="1:7" x14ac:dyDescent="0.25">
      <c r="A364" s="30" t="s">
        <v>3327</v>
      </c>
      <c r="B364" s="30" t="s">
        <v>2612</v>
      </c>
      <c r="C364" s="30" t="s">
        <v>597</v>
      </c>
      <c r="D364" s="30" t="s">
        <v>613</v>
      </c>
      <c r="E364" s="28">
        <v>45832.798333333332</v>
      </c>
      <c r="F364" s="30" t="s">
        <v>604</v>
      </c>
      <c r="G364" s="28">
        <v>45832.798333333332</v>
      </c>
    </row>
    <row r="365" spans="1:7" x14ac:dyDescent="0.25">
      <c r="A365" s="30" t="s">
        <v>3328</v>
      </c>
      <c r="B365" s="30" t="s">
        <v>2623</v>
      </c>
      <c r="C365" s="30" t="s">
        <v>597</v>
      </c>
      <c r="D365" s="30" t="s">
        <v>613</v>
      </c>
      <c r="E365" s="28">
        <v>45832.798715277779</v>
      </c>
      <c r="F365" s="30" t="s">
        <v>604</v>
      </c>
      <c r="G365" s="28">
        <v>45832.798715277779</v>
      </c>
    </row>
    <row r="366" spans="1:7" x14ac:dyDescent="0.25">
      <c r="A366" s="30" t="s">
        <v>3329</v>
      </c>
      <c r="B366" s="30" t="s">
        <v>2579</v>
      </c>
      <c r="C366" s="30" t="s">
        <v>597</v>
      </c>
      <c r="D366" s="30" t="s">
        <v>598</v>
      </c>
      <c r="E366" s="28">
        <v>45832.817974537036</v>
      </c>
      <c r="F366" s="30" t="s">
        <v>604</v>
      </c>
      <c r="G366" s="28">
        <v>45832.817974537036</v>
      </c>
    </row>
    <row r="367" spans="1:7" x14ac:dyDescent="0.25">
      <c r="A367" s="30" t="s">
        <v>3330</v>
      </c>
      <c r="B367" s="30" t="s">
        <v>2553</v>
      </c>
      <c r="C367" s="30" t="s">
        <v>597</v>
      </c>
      <c r="D367" s="30" t="s">
        <v>598</v>
      </c>
      <c r="E367" s="28">
        <v>45832.818101851852</v>
      </c>
      <c r="F367" s="30" t="s">
        <v>604</v>
      </c>
      <c r="G367" s="28">
        <v>45832.818101851852</v>
      </c>
    </row>
    <row r="368" spans="1:7" x14ac:dyDescent="0.25">
      <c r="A368" s="30" t="s">
        <v>3331</v>
      </c>
      <c r="B368" s="30" t="s">
        <v>2582</v>
      </c>
      <c r="C368" s="30" t="s">
        <v>597</v>
      </c>
      <c r="D368" s="30" t="s">
        <v>598</v>
      </c>
      <c r="E368" s="28">
        <v>45832.818240740744</v>
      </c>
      <c r="F368" s="30" t="s">
        <v>604</v>
      </c>
      <c r="G368" s="28">
        <v>45832.818240740744</v>
      </c>
    </row>
    <row r="369" spans="1:7" x14ac:dyDescent="0.25">
      <c r="A369" s="30" t="s">
        <v>3332</v>
      </c>
      <c r="B369" s="30" t="s">
        <v>2069</v>
      </c>
      <c r="C369" s="30" t="s">
        <v>602</v>
      </c>
      <c r="D369" s="30" t="s">
        <v>603</v>
      </c>
      <c r="E369" s="28">
        <v>45832.822800925926</v>
      </c>
      <c r="F369" s="30" t="s">
        <v>604</v>
      </c>
      <c r="G369" s="28">
        <v>45832.822800925926</v>
      </c>
    </row>
    <row r="370" spans="1:7" x14ac:dyDescent="0.25">
      <c r="A370" s="30" t="s">
        <v>3333</v>
      </c>
      <c r="B370" s="30" t="s">
        <v>2069</v>
      </c>
      <c r="C370" s="30" t="s">
        <v>605</v>
      </c>
      <c r="D370" s="30" t="s">
        <v>603</v>
      </c>
      <c r="E370" s="28">
        <v>45832.823761574073</v>
      </c>
      <c r="F370" s="30" t="s">
        <v>604</v>
      </c>
      <c r="G370" s="28">
        <v>45832.823761574073</v>
      </c>
    </row>
    <row r="371" spans="1:7" x14ac:dyDescent="0.25">
      <c r="A371" s="30" t="s">
        <v>3334</v>
      </c>
      <c r="B371" s="30" t="s">
        <v>2608</v>
      </c>
      <c r="C371" s="30" t="s">
        <v>602</v>
      </c>
      <c r="D371" s="30" t="s">
        <v>620</v>
      </c>
      <c r="E371" s="28">
        <v>45832.836828703701</v>
      </c>
      <c r="F371" s="30" t="s">
        <v>604</v>
      </c>
      <c r="G371" s="28">
        <v>45832.836828703701</v>
      </c>
    </row>
    <row r="372" spans="1:7" x14ac:dyDescent="0.25">
      <c r="A372" s="30" t="s">
        <v>3334</v>
      </c>
      <c r="B372" s="30" t="s">
        <v>2608</v>
      </c>
      <c r="C372" s="30" t="s">
        <v>602</v>
      </c>
      <c r="D372" s="30" t="s">
        <v>620</v>
      </c>
      <c r="E372" s="28">
        <v>45832.837141203701</v>
      </c>
      <c r="F372" s="30" t="s">
        <v>604</v>
      </c>
      <c r="G372" s="28">
        <v>45832.837141203701</v>
      </c>
    </row>
    <row r="373" spans="1:7" x14ac:dyDescent="0.25">
      <c r="A373" s="30" t="s">
        <v>3335</v>
      </c>
      <c r="B373" s="30" t="s">
        <v>2621</v>
      </c>
      <c r="C373" s="30" t="s">
        <v>602</v>
      </c>
      <c r="D373" s="30" t="s">
        <v>618</v>
      </c>
      <c r="E373" s="28">
        <v>45832.838460648149</v>
      </c>
      <c r="F373" s="30" t="s">
        <v>604</v>
      </c>
      <c r="G373" s="28">
        <v>45832.838460648149</v>
      </c>
    </row>
    <row r="374" spans="1:7" x14ac:dyDescent="0.25">
      <c r="A374" s="30" t="s">
        <v>3336</v>
      </c>
      <c r="B374" s="30" t="s">
        <v>2621</v>
      </c>
      <c r="C374" s="30" t="s">
        <v>605</v>
      </c>
      <c r="D374" s="30" t="s">
        <v>618</v>
      </c>
      <c r="E374" s="28">
        <v>45832.839085648149</v>
      </c>
      <c r="F374" s="30" t="s">
        <v>604</v>
      </c>
      <c r="G374" s="28">
        <v>45832.839085648149</v>
      </c>
    </row>
    <row r="375" spans="1:7" x14ac:dyDescent="0.25">
      <c r="A375" s="30" t="s">
        <v>3337</v>
      </c>
      <c r="B375" s="30" t="s">
        <v>2637</v>
      </c>
      <c r="C375" s="30" t="s">
        <v>597</v>
      </c>
      <c r="D375" s="30" t="s">
        <v>613</v>
      </c>
      <c r="E375" s="28">
        <v>45832.855706018519</v>
      </c>
      <c r="F375" s="30" t="s">
        <v>604</v>
      </c>
      <c r="G375" s="28">
        <v>45832.855706018519</v>
      </c>
    </row>
    <row r="376" spans="1:7" x14ac:dyDescent="0.25">
      <c r="A376" s="30" t="s">
        <v>3338</v>
      </c>
      <c r="B376" s="30" t="s">
        <v>2631</v>
      </c>
      <c r="C376" s="30" t="s">
        <v>597</v>
      </c>
      <c r="D376" s="30" t="s">
        <v>613</v>
      </c>
      <c r="E376" s="28">
        <v>45832.880474537036</v>
      </c>
      <c r="F376" s="30" t="s">
        <v>604</v>
      </c>
      <c r="G376" s="28">
        <v>45832.880474537036</v>
      </c>
    </row>
    <row r="377" spans="1:7" x14ac:dyDescent="0.25">
      <c r="A377" s="30" t="s">
        <v>3339</v>
      </c>
      <c r="B377" s="30" t="s">
        <v>2633</v>
      </c>
      <c r="C377" s="30" t="s">
        <v>597</v>
      </c>
      <c r="D377" s="30" t="s">
        <v>613</v>
      </c>
      <c r="E377" s="28">
        <v>45832.880532407406</v>
      </c>
      <c r="F377" s="30" t="s">
        <v>604</v>
      </c>
      <c r="G377" s="28">
        <v>45832.880532407406</v>
      </c>
    </row>
    <row r="378" spans="1:7" x14ac:dyDescent="0.25">
      <c r="A378" s="30" t="s">
        <v>3340</v>
      </c>
      <c r="B378" s="30" t="s">
        <v>2635</v>
      </c>
      <c r="C378" s="30" t="s">
        <v>597</v>
      </c>
      <c r="D378" s="30" t="s">
        <v>613</v>
      </c>
      <c r="E378" s="28">
        <v>45832.880567129629</v>
      </c>
      <c r="F378" s="30" t="s">
        <v>604</v>
      </c>
      <c r="G378" s="28">
        <v>45832.880567129629</v>
      </c>
    </row>
    <row r="379" spans="1:7" x14ac:dyDescent="0.25">
      <c r="A379" s="30" t="s">
        <v>3341</v>
      </c>
      <c r="B379" s="30" t="s">
        <v>2627</v>
      </c>
      <c r="C379" s="30" t="s">
        <v>597</v>
      </c>
      <c r="D379" s="30" t="s">
        <v>613</v>
      </c>
      <c r="E379" s="28">
        <v>45832.880613425928</v>
      </c>
      <c r="F379" s="30" t="s">
        <v>604</v>
      </c>
      <c r="G379" s="28">
        <v>45832.880613425928</v>
      </c>
    </row>
    <row r="380" spans="1:7" x14ac:dyDescent="0.25">
      <c r="A380" s="30" t="s">
        <v>3342</v>
      </c>
      <c r="B380" s="30" t="s">
        <v>2629</v>
      </c>
      <c r="C380" s="30" t="s">
        <v>597</v>
      </c>
      <c r="D380" s="30" t="s">
        <v>613</v>
      </c>
      <c r="E380" s="28">
        <v>45832.880659722221</v>
      </c>
      <c r="F380" s="30" t="s">
        <v>604</v>
      </c>
      <c r="G380" s="28">
        <v>45832.880659722221</v>
      </c>
    </row>
    <row r="381" spans="1:7" x14ac:dyDescent="0.25">
      <c r="A381" s="30" t="s">
        <v>3343</v>
      </c>
      <c r="B381" s="30" t="s">
        <v>2728</v>
      </c>
      <c r="C381" s="30" t="s">
        <v>597</v>
      </c>
      <c r="D381" s="30" t="s">
        <v>613</v>
      </c>
      <c r="E381" s="28">
        <v>45832.880706018521</v>
      </c>
      <c r="F381" s="30" t="s">
        <v>604</v>
      </c>
      <c r="G381" s="28">
        <v>45832.880706018521</v>
      </c>
    </row>
    <row r="382" spans="1:7" x14ac:dyDescent="0.25">
      <c r="A382" s="30" t="s">
        <v>3344</v>
      </c>
      <c r="B382" s="30" t="s">
        <v>2035</v>
      </c>
      <c r="C382" s="30" t="s">
        <v>602</v>
      </c>
      <c r="D382" s="30" t="s">
        <v>603</v>
      </c>
      <c r="E382" s="28">
        <v>45832.882881944446</v>
      </c>
      <c r="F382" s="30" t="s">
        <v>604</v>
      </c>
      <c r="G382" s="28">
        <v>45832.882881944446</v>
      </c>
    </row>
    <row r="383" spans="1:7" x14ac:dyDescent="0.25">
      <c r="A383" s="30" t="s">
        <v>3345</v>
      </c>
      <c r="B383" s="30" t="s">
        <v>2035</v>
      </c>
      <c r="C383" s="30" t="s">
        <v>605</v>
      </c>
      <c r="D383" s="30" t="s">
        <v>603</v>
      </c>
      <c r="E383" s="28">
        <v>45832.883958333332</v>
      </c>
      <c r="F383" s="30" t="s">
        <v>604</v>
      </c>
      <c r="G383" s="28">
        <v>45832.883958333332</v>
      </c>
    </row>
    <row r="384" spans="1:7" x14ac:dyDescent="0.25">
      <c r="A384" s="30" t="s">
        <v>3346</v>
      </c>
      <c r="B384" s="30" t="s">
        <v>2529</v>
      </c>
      <c r="C384" s="30" t="s">
        <v>602</v>
      </c>
      <c r="D384" s="30" t="s">
        <v>620</v>
      </c>
      <c r="E384" s="28">
        <v>45832.887557870374</v>
      </c>
      <c r="F384" s="30" t="s">
        <v>604</v>
      </c>
      <c r="G384" s="28">
        <v>45832.887557870374</v>
      </c>
    </row>
    <row r="385" spans="1:7" x14ac:dyDescent="0.25">
      <c r="A385" s="30" t="s">
        <v>3347</v>
      </c>
      <c r="B385" s="30" t="s">
        <v>2533</v>
      </c>
      <c r="C385" s="30" t="s">
        <v>602</v>
      </c>
      <c r="D385" s="30" t="s">
        <v>620</v>
      </c>
      <c r="E385" s="28">
        <v>45832.88758101852</v>
      </c>
      <c r="F385" s="30" t="s">
        <v>604</v>
      </c>
      <c r="G385" s="28">
        <v>45832.88758101852</v>
      </c>
    </row>
    <row r="386" spans="1:7" x14ac:dyDescent="0.25">
      <c r="A386" s="30" t="s">
        <v>3348</v>
      </c>
      <c r="B386" s="30" t="s">
        <v>2537</v>
      </c>
      <c r="C386" s="30" t="s">
        <v>602</v>
      </c>
      <c r="D386" s="30" t="s">
        <v>620</v>
      </c>
      <c r="E386" s="28">
        <v>45832.887615740743</v>
      </c>
      <c r="F386" s="30" t="s">
        <v>604</v>
      </c>
      <c r="G386" s="28">
        <v>45832.887615740743</v>
      </c>
    </row>
    <row r="387" spans="1:7" x14ac:dyDescent="0.25">
      <c r="A387" s="30" t="s">
        <v>3349</v>
      </c>
      <c r="B387" s="30" t="s">
        <v>2531</v>
      </c>
      <c r="C387" s="30" t="s">
        <v>602</v>
      </c>
      <c r="D387" s="30" t="s">
        <v>620</v>
      </c>
      <c r="E387" s="28">
        <v>45832.887662037036</v>
      </c>
      <c r="F387" s="30" t="s">
        <v>604</v>
      </c>
      <c r="G387" s="28">
        <v>45832.887662037036</v>
      </c>
    </row>
    <row r="388" spans="1:7" x14ac:dyDescent="0.25">
      <c r="A388" s="30" t="s">
        <v>3350</v>
      </c>
      <c r="B388" s="30" t="s">
        <v>2529</v>
      </c>
      <c r="C388" s="30" t="s">
        <v>605</v>
      </c>
      <c r="D388" s="30" t="s">
        <v>620</v>
      </c>
      <c r="E388" s="28">
        <v>45832.888182870367</v>
      </c>
      <c r="F388" s="30" t="s">
        <v>604</v>
      </c>
      <c r="G388" s="28">
        <v>45832.888182870367</v>
      </c>
    </row>
    <row r="389" spans="1:7" x14ac:dyDescent="0.25">
      <c r="A389" s="30" t="s">
        <v>3351</v>
      </c>
      <c r="B389" s="30" t="s">
        <v>2533</v>
      </c>
      <c r="C389" s="30" t="s">
        <v>605</v>
      </c>
      <c r="D389" s="30" t="s">
        <v>620</v>
      </c>
      <c r="E389" s="28">
        <v>45832.888275462959</v>
      </c>
      <c r="F389" s="30" t="s">
        <v>604</v>
      </c>
      <c r="G389" s="28">
        <v>45832.888275462959</v>
      </c>
    </row>
    <row r="390" spans="1:7" x14ac:dyDescent="0.25">
      <c r="A390" s="30" t="s">
        <v>3352</v>
      </c>
      <c r="B390" s="30" t="s">
        <v>2537</v>
      </c>
      <c r="C390" s="30" t="s">
        <v>605</v>
      </c>
      <c r="D390" s="30" t="s">
        <v>620</v>
      </c>
      <c r="E390" s="28">
        <v>45832.888495370367</v>
      </c>
      <c r="F390" s="30" t="s">
        <v>604</v>
      </c>
      <c r="G390" s="28">
        <v>45832.888495370367</v>
      </c>
    </row>
    <row r="391" spans="1:7" x14ac:dyDescent="0.25">
      <c r="A391" s="30" t="s">
        <v>3353</v>
      </c>
      <c r="B391" s="30" t="s">
        <v>1948</v>
      </c>
      <c r="C391" s="30" t="s">
        <v>593</v>
      </c>
      <c r="D391" s="30" t="s">
        <v>594</v>
      </c>
      <c r="E391" s="28">
        <v>45832.950636574074</v>
      </c>
      <c r="F391" s="30" t="s">
        <v>595</v>
      </c>
      <c r="G391" s="28">
        <v>45832.950636574074</v>
      </c>
    </row>
    <row r="392" spans="1:7" x14ac:dyDescent="0.25">
      <c r="A392" s="30" t="s">
        <v>3354</v>
      </c>
      <c r="B392" s="30" t="s">
        <v>1947</v>
      </c>
      <c r="C392" s="30" t="s">
        <v>593</v>
      </c>
      <c r="D392" s="30" t="s">
        <v>594</v>
      </c>
      <c r="E392" s="28">
        <v>45832.950671296298</v>
      </c>
      <c r="F392" s="30" t="s">
        <v>595</v>
      </c>
      <c r="G392" s="28">
        <v>45832.950671296298</v>
      </c>
    </row>
    <row r="393" spans="1:7" x14ac:dyDescent="0.25">
      <c r="A393" s="30" t="s">
        <v>3355</v>
      </c>
      <c r="B393" s="30" t="s">
        <v>2644</v>
      </c>
      <c r="C393" s="30" t="s">
        <v>593</v>
      </c>
      <c r="D393" s="30" t="s">
        <v>594</v>
      </c>
      <c r="E393" s="28">
        <v>45832.950752314813</v>
      </c>
      <c r="F393" s="30" t="s">
        <v>595</v>
      </c>
      <c r="G393" s="28">
        <v>45832.950752314813</v>
      </c>
    </row>
    <row r="394" spans="1:7" x14ac:dyDescent="0.25">
      <c r="A394" s="30" t="s">
        <v>3356</v>
      </c>
      <c r="B394" s="30" t="s">
        <v>2648</v>
      </c>
      <c r="C394" s="30" t="s">
        <v>593</v>
      </c>
      <c r="D394" s="30" t="s">
        <v>594</v>
      </c>
      <c r="E394" s="28">
        <v>45832.950821759259</v>
      </c>
      <c r="F394" s="30" t="s">
        <v>595</v>
      </c>
      <c r="G394" s="28">
        <v>45832.950821759259</v>
      </c>
    </row>
    <row r="395" spans="1:7" x14ac:dyDescent="0.25">
      <c r="A395" s="30" t="s">
        <v>3357</v>
      </c>
      <c r="B395" s="30" t="s">
        <v>2646</v>
      </c>
      <c r="C395" s="30" t="s">
        <v>593</v>
      </c>
      <c r="D395" s="30" t="s">
        <v>594</v>
      </c>
      <c r="E395" s="28">
        <v>45832.950891203705</v>
      </c>
      <c r="F395" s="30" t="s">
        <v>595</v>
      </c>
      <c r="G395" s="28">
        <v>45832.950891203705</v>
      </c>
    </row>
    <row r="396" spans="1:7" x14ac:dyDescent="0.25">
      <c r="A396" s="30" t="s">
        <v>3358</v>
      </c>
      <c r="B396" s="30" t="s">
        <v>2621</v>
      </c>
      <c r="C396" s="30" t="s">
        <v>593</v>
      </c>
      <c r="D396" s="30" t="s">
        <v>594</v>
      </c>
      <c r="E396" s="28">
        <v>45832.950949074075</v>
      </c>
      <c r="F396" s="30" t="s">
        <v>595</v>
      </c>
      <c r="G396" s="28">
        <v>45832.950949074075</v>
      </c>
    </row>
    <row r="397" spans="1:7" x14ac:dyDescent="0.25">
      <c r="A397" s="30" t="s">
        <v>3359</v>
      </c>
      <c r="B397" s="30" t="s">
        <v>2577</v>
      </c>
      <c r="C397" s="30" t="s">
        <v>597</v>
      </c>
      <c r="D397" s="30" t="s">
        <v>598</v>
      </c>
      <c r="E397" s="28">
        <v>45832.980474537035</v>
      </c>
      <c r="F397" s="30" t="s">
        <v>595</v>
      </c>
      <c r="G397" s="28">
        <v>45832.980474537035</v>
      </c>
    </row>
    <row r="398" spans="1:7" x14ac:dyDescent="0.25">
      <c r="A398" s="30" t="s">
        <v>3360</v>
      </c>
      <c r="B398" s="30" t="s">
        <v>2999</v>
      </c>
      <c r="C398" s="30" t="s">
        <v>597</v>
      </c>
      <c r="D398" s="30" t="s">
        <v>608</v>
      </c>
      <c r="E398" s="28">
        <v>45832.991215277776</v>
      </c>
      <c r="F398" s="30" t="s">
        <v>595</v>
      </c>
      <c r="G398" s="28">
        <v>45832.991215277776</v>
      </c>
    </row>
    <row r="399" spans="1:7" x14ac:dyDescent="0.25">
      <c r="A399" s="30" t="s">
        <v>3361</v>
      </c>
      <c r="B399" s="30" t="s">
        <v>2467</v>
      </c>
      <c r="C399" s="30" t="s">
        <v>597</v>
      </c>
      <c r="D399" s="30" t="s">
        <v>612</v>
      </c>
      <c r="E399" s="28">
        <v>45832.997685185182</v>
      </c>
      <c r="F399" s="30" t="s">
        <v>595</v>
      </c>
      <c r="G399" s="28">
        <v>45832.997685185182</v>
      </c>
    </row>
    <row r="400" spans="1:7" x14ac:dyDescent="0.25">
      <c r="A400" s="30" t="s">
        <v>3362</v>
      </c>
      <c r="B400" s="30" t="s">
        <v>1486</v>
      </c>
      <c r="C400" s="30" t="s">
        <v>597</v>
      </c>
      <c r="D400" s="30" t="s">
        <v>609</v>
      </c>
      <c r="E400" s="28">
        <v>45833.035729166666</v>
      </c>
      <c r="F400" s="30" t="s">
        <v>595</v>
      </c>
      <c r="G400" s="28">
        <v>45832.035729166666</v>
      </c>
    </row>
    <row r="401" spans="1:7" x14ac:dyDescent="0.25">
      <c r="A401" s="30" t="s">
        <v>3363</v>
      </c>
      <c r="B401" s="30" t="s">
        <v>3019</v>
      </c>
      <c r="C401" s="30" t="s">
        <v>597</v>
      </c>
      <c r="D401" s="30" t="s">
        <v>608</v>
      </c>
      <c r="E401" s="28">
        <v>45833.053368055553</v>
      </c>
      <c r="F401" s="30" t="s">
        <v>595</v>
      </c>
      <c r="G401" s="28">
        <v>45832.053368055553</v>
      </c>
    </row>
    <row r="402" spans="1:7" x14ac:dyDescent="0.25">
      <c r="A402" s="30" t="s">
        <v>3364</v>
      </c>
      <c r="B402" s="30" t="s">
        <v>2513</v>
      </c>
      <c r="C402" s="30" t="s">
        <v>602</v>
      </c>
      <c r="D402" s="30" t="s">
        <v>620</v>
      </c>
      <c r="E402" s="28">
        <v>45833.058263888888</v>
      </c>
      <c r="F402" s="30" t="s">
        <v>595</v>
      </c>
      <c r="G402" s="28">
        <v>45832.058263888888</v>
      </c>
    </row>
    <row r="403" spans="1:7" x14ac:dyDescent="0.25">
      <c r="A403" s="30" t="s">
        <v>3365</v>
      </c>
      <c r="B403" s="30" t="s">
        <v>2520</v>
      </c>
      <c r="C403" s="30" t="s">
        <v>602</v>
      </c>
      <c r="D403" s="30" t="s">
        <v>620</v>
      </c>
      <c r="E403" s="28">
        <v>45833.058379629627</v>
      </c>
      <c r="F403" s="30" t="s">
        <v>595</v>
      </c>
      <c r="G403" s="28">
        <v>45832.058379629627</v>
      </c>
    </row>
    <row r="404" spans="1:7" x14ac:dyDescent="0.25">
      <c r="A404" s="30" t="s">
        <v>3366</v>
      </c>
      <c r="B404" s="30" t="s">
        <v>2516</v>
      </c>
      <c r="C404" s="30" t="s">
        <v>602</v>
      </c>
      <c r="D404" s="30" t="s">
        <v>620</v>
      </c>
      <c r="E404" s="28">
        <v>45833.058518518519</v>
      </c>
      <c r="F404" s="30" t="s">
        <v>595</v>
      </c>
      <c r="G404" s="28">
        <v>45832.058518518519</v>
      </c>
    </row>
    <row r="405" spans="1:7" x14ac:dyDescent="0.25">
      <c r="A405" s="30" t="s">
        <v>3367</v>
      </c>
      <c r="B405" s="30" t="s">
        <v>2518</v>
      </c>
      <c r="C405" s="30" t="s">
        <v>602</v>
      </c>
      <c r="D405" s="30" t="s">
        <v>620</v>
      </c>
      <c r="E405" s="28">
        <v>45833.058680555558</v>
      </c>
      <c r="F405" s="30" t="s">
        <v>595</v>
      </c>
      <c r="G405" s="28">
        <v>45832.058680555558</v>
      </c>
    </row>
    <row r="406" spans="1:7" x14ac:dyDescent="0.25">
      <c r="A406" s="30" t="s">
        <v>3368</v>
      </c>
      <c r="B406" s="30" t="s">
        <v>2513</v>
      </c>
      <c r="C406" s="30" t="s">
        <v>605</v>
      </c>
      <c r="D406" s="30" t="s">
        <v>620</v>
      </c>
      <c r="E406" s="28">
        <v>45833.061493055553</v>
      </c>
      <c r="F406" s="30" t="s">
        <v>595</v>
      </c>
      <c r="G406" s="28">
        <v>45832.061493055553</v>
      </c>
    </row>
    <row r="407" spans="1:7" x14ac:dyDescent="0.25">
      <c r="A407" s="30" t="s">
        <v>3369</v>
      </c>
      <c r="B407" s="30" t="s">
        <v>2516</v>
      </c>
      <c r="C407" s="30" t="s">
        <v>605</v>
      </c>
      <c r="D407" s="30" t="s">
        <v>620</v>
      </c>
      <c r="E407" s="28">
        <v>45833.061516203707</v>
      </c>
      <c r="F407" s="30" t="s">
        <v>595</v>
      </c>
      <c r="G407" s="28">
        <v>45832.061516203707</v>
      </c>
    </row>
    <row r="408" spans="1:7" x14ac:dyDescent="0.25">
      <c r="A408" s="30" t="s">
        <v>3370</v>
      </c>
      <c r="B408" s="30" t="s">
        <v>2518</v>
      </c>
      <c r="C408" s="30" t="s">
        <v>605</v>
      </c>
      <c r="D408" s="30" t="s">
        <v>620</v>
      </c>
      <c r="E408" s="28">
        <v>45833.061550925922</v>
      </c>
      <c r="F408" s="30" t="s">
        <v>595</v>
      </c>
      <c r="G408" s="28">
        <v>45832.061550925922</v>
      </c>
    </row>
    <row r="409" spans="1:7" x14ac:dyDescent="0.25">
      <c r="A409" s="30" t="s">
        <v>3371</v>
      </c>
      <c r="B409" s="30" t="s">
        <v>2520</v>
      </c>
      <c r="C409" s="30" t="s">
        <v>605</v>
      </c>
      <c r="D409" s="30" t="s">
        <v>620</v>
      </c>
      <c r="E409" s="28">
        <v>45833.061574074076</v>
      </c>
      <c r="F409" s="30" t="s">
        <v>595</v>
      </c>
      <c r="G409" s="28">
        <v>45832.061574074076</v>
      </c>
    </row>
    <row r="410" spans="1:7" x14ac:dyDescent="0.25">
      <c r="A410" s="30" t="s">
        <v>3372</v>
      </c>
      <c r="B410" s="30" t="s">
        <v>2487</v>
      </c>
      <c r="C410" s="30" t="s">
        <v>593</v>
      </c>
      <c r="D410" s="30" t="s">
        <v>594</v>
      </c>
      <c r="E410" s="28">
        <v>45833.069756944446</v>
      </c>
      <c r="F410" s="30" t="s">
        <v>595</v>
      </c>
      <c r="G410" s="28">
        <v>45832.069756944446</v>
      </c>
    </row>
    <row r="411" spans="1:7" x14ac:dyDescent="0.25">
      <c r="A411" s="30" t="s">
        <v>3373</v>
      </c>
      <c r="B411" s="30" t="s">
        <v>2487</v>
      </c>
      <c r="C411" s="30" t="s">
        <v>615</v>
      </c>
      <c r="D411" s="30" t="s">
        <v>616</v>
      </c>
      <c r="E411" s="28">
        <v>45833.070902777778</v>
      </c>
      <c r="F411" s="30" t="s">
        <v>595</v>
      </c>
      <c r="G411" s="28">
        <v>45832.070902777778</v>
      </c>
    </row>
    <row r="412" spans="1:7" x14ac:dyDescent="0.25">
      <c r="A412" s="30" t="s">
        <v>3374</v>
      </c>
      <c r="B412" s="30" t="s">
        <v>2487</v>
      </c>
      <c r="C412" s="30" t="s">
        <v>600</v>
      </c>
      <c r="D412" s="30" t="s">
        <v>61</v>
      </c>
      <c r="E412" s="28">
        <v>45833.07136574074</v>
      </c>
      <c r="F412" s="30" t="s">
        <v>601</v>
      </c>
      <c r="G412" s="28">
        <v>45832.07136574074</v>
      </c>
    </row>
    <row r="413" spans="1:7" x14ac:dyDescent="0.25">
      <c r="A413" s="30" t="s">
        <v>3375</v>
      </c>
      <c r="B413" s="30" t="s">
        <v>2487</v>
      </c>
      <c r="C413" s="30" t="s">
        <v>607</v>
      </c>
      <c r="D413" s="30" t="s">
        <v>61</v>
      </c>
      <c r="E413" s="28">
        <v>45833.071631944447</v>
      </c>
      <c r="F413" s="30" t="s">
        <v>595</v>
      </c>
      <c r="G413" s="28">
        <v>45832.071631944447</v>
      </c>
    </row>
    <row r="414" spans="1:7" x14ac:dyDescent="0.25">
      <c r="A414" s="30" t="s">
        <v>3376</v>
      </c>
      <c r="B414" s="30" t="s">
        <v>2137</v>
      </c>
      <c r="C414" s="30" t="s">
        <v>607</v>
      </c>
      <c r="D414" s="30" t="s">
        <v>61</v>
      </c>
      <c r="E414" s="28">
        <v>45833.072060185186</v>
      </c>
      <c r="F414" s="30" t="s">
        <v>595</v>
      </c>
      <c r="G414" s="28">
        <v>45832.072060185186</v>
      </c>
    </row>
    <row r="415" spans="1:7" x14ac:dyDescent="0.25">
      <c r="A415" s="30" t="s">
        <v>3377</v>
      </c>
      <c r="B415" s="30" t="s">
        <v>1692</v>
      </c>
      <c r="C415" s="30" t="s">
        <v>607</v>
      </c>
      <c r="D415" s="30" t="s">
        <v>77</v>
      </c>
      <c r="E415" s="28">
        <v>45833.073425925926</v>
      </c>
      <c r="F415" s="30" t="s">
        <v>595</v>
      </c>
      <c r="G415" s="28">
        <v>45832.073425925926</v>
      </c>
    </row>
    <row r="416" spans="1:7" x14ac:dyDescent="0.25">
      <c r="A416" s="30" t="s">
        <v>3378</v>
      </c>
      <c r="B416" s="30" t="s">
        <v>3040</v>
      </c>
      <c r="C416" s="30" t="s">
        <v>597</v>
      </c>
      <c r="D416" s="30" t="s">
        <v>613</v>
      </c>
      <c r="E416" s="28">
        <v>45833.086689814816</v>
      </c>
      <c r="F416" s="30" t="s">
        <v>595</v>
      </c>
      <c r="G416" s="28">
        <v>45832.086689814816</v>
      </c>
    </row>
    <row r="417" spans="1:7" x14ac:dyDescent="0.25">
      <c r="A417" s="30" t="s">
        <v>3379</v>
      </c>
      <c r="B417" s="30" t="s">
        <v>2568</v>
      </c>
      <c r="C417" s="30" t="s">
        <v>597</v>
      </c>
      <c r="D417" s="30" t="s">
        <v>598</v>
      </c>
      <c r="E417" s="28">
        <v>45833.09175925926</v>
      </c>
      <c r="F417" s="30" t="s">
        <v>595</v>
      </c>
      <c r="G417" s="28">
        <v>45832.09175925926</v>
      </c>
    </row>
    <row r="418" spans="1:7" x14ac:dyDescent="0.25">
      <c r="A418" s="30" t="s">
        <v>3380</v>
      </c>
      <c r="B418" s="30" t="s">
        <v>2573</v>
      </c>
      <c r="C418" s="30" t="s">
        <v>597</v>
      </c>
      <c r="D418" s="30" t="s">
        <v>598</v>
      </c>
      <c r="E418" s="28">
        <v>45833.091805555552</v>
      </c>
      <c r="F418" s="30" t="s">
        <v>595</v>
      </c>
      <c r="G418" s="28">
        <v>45832.091805555552</v>
      </c>
    </row>
    <row r="419" spans="1:7" x14ac:dyDescent="0.25">
      <c r="A419" s="30" t="s">
        <v>3381</v>
      </c>
      <c r="B419" s="30" t="s">
        <v>2575</v>
      </c>
      <c r="C419" s="30" t="s">
        <v>597</v>
      </c>
      <c r="D419" s="30" t="s">
        <v>598</v>
      </c>
      <c r="E419" s="28">
        <v>45833.091851851852</v>
      </c>
      <c r="F419" s="30" t="s">
        <v>595</v>
      </c>
      <c r="G419" s="28">
        <v>45832.091851851852</v>
      </c>
    </row>
    <row r="420" spans="1:7" x14ac:dyDescent="0.25">
      <c r="A420" s="30" t="s">
        <v>3382</v>
      </c>
      <c r="B420" s="30" t="s">
        <v>2584</v>
      </c>
      <c r="C420" s="30" t="s">
        <v>597</v>
      </c>
      <c r="D420" s="30" t="s">
        <v>598</v>
      </c>
      <c r="E420" s="28">
        <v>45833.091921296298</v>
      </c>
      <c r="F420" s="30" t="s">
        <v>595</v>
      </c>
      <c r="G420" s="28">
        <v>45832.091921296298</v>
      </c>
    </row>
    <row r="421" spans="1:7" x14ac:dyDescent="0.25">
      <c r="A421" s="30" t="s">
        <v>3383</v>
      </c>
      <c r="B421" s="30" t="s">
        <v>1422</v>
      </c>
      <c r="C421" s="30" t="s">
        <v>602</v>
      </c>
      <c r="D421" s="30" t="s">
        <v>618</v>
      </c>
      <c r="E421" s="28">
        <v>45833.118368055555</v>
      </c>
      <c r="F421" s="30" t="s">
        <v>595</v>
      </c>
      <c r="G421" s="28">
        <v>45832.118368055555</v>
      </c>
    </row>
    <row r="422" spans="1:7" x14ac:dyDescent="0.25">
      <c r="A422" s="30" t="s">
        <v>3384</v>
      </c>
      <c r="B422" s="30" t="s">
        <v>1422</v>
      </c>
      <c r="C422" s="30" t="s">
        <v>605</v>
      </c>
      <c r="D422" s="30" t="s">
        <v>618</v>
      </c>
      <c r="E422" s="28">
        <v>45833.119328703702</v>
      </c>
      <c r="F422" s="30" t="s">
        <v>595</v>
      </c>
      <c r="G422" s="28">
        <v>45832.119328703702</v>
      </c>
    </row>
    <row r="423" spans="1:7" x14ac:dyDescent="0.25">
      <c r="A423" s="30" t="s">
        <v>3385</v>
      </c>
      <c r="B423" s="30" t="s">
        <v>1422</v>
      </c>
      <c r="C423" s="30" t="s">
        <v>593</v>
      </c>
      <c r="D423" s="30" t="s">
        <v>594</v>
      </c>
      <c r="E423" s="28">
        <v>45833.126400462963</v>
      </c>
      <c r="F423" s="30" t="s">
        <v>595</v>
      </c>
      <c r="G423" s="28">
        <v>45832.126400462963</v>
      </c>
    </row>
    <row r="424" spans="1:7" x14ac:dyDescent="0.25">
      <c r="A424" s="30" t="s">
        <v>3386</v>
      </c>
      <c r="B424" s="30" t="s">
        <v>3055</v>
      </c>
      <c r="C424" s="30" t="s">
        <v>597</v>
      </c>
      <c r="D424" s="30" t="s">
        <v>609</v>
      </c>
      <c r="E424" s="28">
        <v>45833.134710648148</v>
      </c>
      <c r="F424" s="30" t="s">
        <v>595</v>
      </c>
      <c r="G424" s="28">
        <v>45832.134710648148</v>
      </c>
    </row>
    <row r="425" spans="1:7" x14ac:dyDescent="0.25">
      <c r="A425" s="30" t="s">
        <v>3387</v>
      </c>
      <c r="B425" s="30" t="s">
        <v>1982</v>
      </c>
      <c r="C425" s="30" t="s">
        <v>602</v>
      </c>
      <c r="D425" s="30" t="s">
        <v>603</v>
      </c>
      <c r="E425" s="28">
        <v>45833.137800925928</v>
      </c>
      <c r="F425" s="30" t="s">
        <v>595</v>
      </c>
      <c r="G425" s="28">
        <v>45832.137800925928</v>
      </c>
    </row>
    <row r="426" spans="1:7" x14ac:dyDescent="0.25">
      <c r="A426" s="30" t="s">
        <v>3388</v>
      </c>
      <c r="B426" s="30" t="s">
        <v>2068</v>
      </c>
      <c r="C426" s="30" t="s">
        <v>602</v>
      </c>
      <c r="D426" s="30" t="s">
        <v>603</v>
      </c>
      <c r="E426" s="28">
        <v>45833.137870370374</v>
      </c>
      <c r="F426" s="30" t="s">
        <v>595</v>
      </c>
      <c r="G426" s="28">
        <v>45832.137870370374</v>
      </c>
    </row>
    <row r="427" spans="1:7" x14ac:dyDescent="0.25">
      <c r="A427" s="30" t="s">
        <v>3389</v>
      </c>
      <c r="B427" s="30" t="s">
        <v>2067</v>
      </c>
      <c r="C427" s="30" t="s">
        <v>602</v>
      </c>
      <c r="D427" s="30" t="s">
        <v>603</v>
      </c>
      <c r="E427" s="28">
        <v>45833.137939814813</v>
      </c>
      <c r="F427" s="30" t="s">
        <v>595</v>
      </c>
      <c r="G427" s="28">
        <v>45832.137939814813</v>
      </c>
    </row>
    <row r="428" spans="1:7" x14ac:dyDescent="0.25">
      <c r="A428" s="30" t="s">
        <v>3390</v>
      </c>
      <c r="B428" s="30" t="s">
        <v>2067</v>
      </c>
      <c r="C428" s="30" t="s">
        <v>605</v>
      </c>
      <c r="D428" s="30" t="s">
        <v>603</v>
      </c>
      <c r="E428" s="28">
        <v>45833.138252314813</v>
      </c>
      <c r="F428" s="30" t="s">
        <v>595</v>
      </c>
      <c r="G428" s="28">
        <v>45832.138252314813</v>
      </c>
    </row>
    <row r="429" spans="1:7" x14ac:dyDescent="0.25">
      <c r="A429" s="30" t="s">
        <v>3391</v>
      </c>
      <c r="B429" s="30" t="s">
        <v>1982</v>
      </c>
      <c r="C429" s="30" t="s">
        <v>605</v>
      </c>
      <c r="D429" s="30" t="s">
        <v>603</v>
      </c>
      <c r="E429" s="28">
        <v>45833.138287037036</v>
      </c>
      <c r="F429" s="30" t="s">
        <v>595</v>
      </c>
      <c r="G429" s="28">
        <v>45832.138287037036</v>
      </c>
    </row>
    <row r="430" spans="1:7" x14ac:dyDescent="0.25">
      <c r="A430" s="30" t="s">
        <v>3392</v>
      </c>
      <c r="B430" s="30" t="s">
        <v>2068</v>
      </c>
      <c r="C430" s="30" t="s">
        <v>605</v>
      </c>
      <c r="D430" s="30" t="s">
        <v>603</v>
      </c>
      <c r="E430" s="28">
        <v>45833.138321759259</v>
      </c>
      <c r="F430" s="30" t="s">
        <v>595</v>
      </c>
      <c r="G430" s="28">
        <v>45832.138321759259</v>
      </c>
    </row>
    <row r="431" spans="1:7" x14ac:dyDescent="0.25">
      <c r="A431" s="30" t="s">
        <v>3393</v>
      </c>
      <c r="B431" s="30" t="s">
        <v>2570</v>
      </c>
      <c r="C431" s="30" t="s">
        <v>597</v>
      </c>
      <c r="D431" s="30" t="s">
        <v>598</v>
      </c>
      <c r="E431" s="28">
        <v>45833.158993055556</v>
      </c>
      <c r="F431" s="30" t="s">
        <v>595</v>
      </c>
      <c r="G431" s="28">
        <v>45832.158993055556</v>
      </c>
    </row>
    <row r="432" spans="1:7" x14ac:dyDescent="0.25">
      <c r="A432" s="30" t="s">
        <v>3394</v>
      </c>
      <c r="B432" s="30" t="s">
        <v>2566</v>
      </c>
      <c r="C432" s="30" t="s">
        <v>597</v>
      </c>
      <c r="D432" s="30" t="s">
        <v>598</v>
      </c>
      <c r="E432" s="28">
        <v>45833.159224537034</v>
      </c>
      <c r="F432" s="30" t="s">
        <v>595</v>
      </c>
      <c r="G432" s="28">
        <v>45832.159224537034</v>
      </c>
    </row>
    <row r="433" spans="1:7" x14ac:dyDescent="0.25">
      <c r="A433" s="30" t="s">
        <v>3395</v>
      </c>
      <c r="B433" s="30" t="s">
        <v>1979</v>
      </c>
      <c r="C433" s="30" t="s">
        <v>602</v>
      </c>
      <c r="D433" s="30" t="s">
        <v>620</v>
      </c>
      <c r="E433" s="28">
        <v>45833.168935185182</v>
      </c>
      <c r="F433" s="30" t="s">
        <v>595</v>
      </c>
      <c r="G433" s="28">
        <v>45832.168935185182</v>
      </c>
    </row>
    <row r="434" spans="1:7" x14ac:dyDescent="0.25">
      <c r="A434" s="30" t="s">
        <v>3396</v>
      </c>
      <c r="B434" s="30" t="s">
        <v>1979</v>
      </c>
      <c r="C434" s="30" t="s">
        <v>605</v>
      </c>
      <c r="D434" s="30" t="s">
        <v>620</v>
      </c>
      <c r="E434" s="28">
        <v>45833.169803240744</v>
      </c>
      <c r="F434" s="30" t="s">
        <v>595</v>
      </c>
      <c r="G434" s="28">
        <v>45832.169803240744</v>
      </c>
    </row>
    <row r="435" spans="1:7" x14ac:dyDescent="0.25">
      <c r="A435" s="30" t="s">
        <v>3397</v>
      </c>
      <c r="B435" s="30" t="s">
        <v>1491</v>
      </c>
      <c r="C435" s="30" t="s">
        <v>615</v>
      </c>
      <c r="D435" s="30" t="s">
        <v>616</v>
      </c>
      <c r="E435" s="28">
        <v>45833.183935185189</v>
      </c>
      <c r="F435" s="30" t="s">
        <v>595</v>
      </c>
      <c r="G435" s="28">
        <v>45832.183935185189</v>
      </c>
    </row>
    <row r="436" spans="1:7" x14ac:dyDescent="0.25">
      <c r="A436" s="30" t="s">
        <v>3398</v>
      </c>
      <c r="B436" s="30" t="s">
        <v>1727</v>
      </c>
      <c r="C436" s="30" t="s">
        <v>600</v>
      </c>
      <c r="D436" s="30" t="s">
        <v>61</v>
      </c>
      <c r="E436" s="28">
        <v>45833.205671296295</v>
      </c>
      <c r="F436" s="30" t="s">
        <v>601</v>
      </c>
      <c r="G436" s="28">
        <v>45832.205671296295</v>
      </c>
    </row>
    <row r="437" spans="1:7" x14ac:dyDescent="0.25">
      <c r="A437" s="30" t="s">
        <v>3399</v>
      </c>
      <c r="B437" s="30" t="s">
        <v>1438</v>
      </c>
      <c r="C437" s="30" t="s">
        <v>602</v>
      </c>
      <c r="D437" s="30" t="s">
        <v>618</v>
      </c>
      <c r="E437" s="28">
        <v>45833.207824074074</v>
      </c>
      <c r="F437" s="30" t="s">
        <v>595</v>
      </c>
      <c r="G437" s="28">
        <v>45832.207824074074</v>
      </c>
    </row>
    <row r="438" spans="1:7" x14ac:dyDescent="0.25">
      <c r="A438" s="30" t="s">
        <v>3400</v>
      </c>
      <c r="B438" s="30" t="s">
        <v>1430</v>
      </c>
      <c r="C438" s="30" t="s">
        <v>602</v>
      </c>
      <c r="D438" s="30" t="s">
        <v>618</v>
      </c>
      <c r="E438" s="28">
        <v>45833.207962962966</v>
      </c>
      <c r="F438" s="30" t="s">
        <v>595</v>
      </c>
      <c r="G438" s="28">
        <v>45832.207962962966</v>
      </c>
    </row>
    <row r="439" spans="1:7" x14ac:dyDescent="0.25">
      <c r="A439" s="30" t="s">
        <v>3401</v>
      </c>
      <c r="B439" s="30" t="s">
        <v>1432</v>
      </c>
      <c r="C439" s="30" t="s">
        <v>602</v>
      </c>
      <c r="D439" s="30" t="s">
        <v>618</v>
      </c>
      <c r="E439" s="28">
        <v>45833.208032407405</v>
      </c>
      <c r="F439" s="30" t="s">
        <v>595</v>
      </c>
      <c r="G439" s="28">
        <v>45832.208032407405</v>
      </c>
    </row>
    <row r="440" spans="1:7" x14ac:dyDescent="0.25">
      <c r="A440" s="30" t="s">
        <v>3402</v>
      </c>
      <c r="B440" s="30" t="s">
        <v>1434</v>
      </c>
      <c r="C440" s="30" t="s">
        <v>602</v>
      </c>
      <c r="D440" s="30" t="s">
        <v>618</v>
      </c>
      <c r="E440" s="28">
        <v>45833.208113425928</v>
      </c>
      <c r="F440" s="30" t="s">
        <v>595</v>
      </c>
      <c r="G440" s="28">
        <v>45832.208113425928</v>
      </c>
    </row>
    <row r="441" spans="1:7" x14ac:dyDescent="0.25">
      <c r="A441" s="30" t="s">
        <v>3403</v>
      </c>
      <c r="B441" s="30" t="s">
        <v>1436</v>
      </c>
      <c r="C441" s="30" t="s">
        <v>602</v>
      </c>
      <c r="D441" s="30" t="s">
        <v>618</v>
      </c>
      <c r="E441" s="28">
        <v>45833.208148148151</v>
      </c>
      <c r="F441" s="30" t="s">
        <v>595</v>
      </c>
      <c r="G441" s="28">
        <v>45832.208148148151</v>
      </c>
    </row>
    <row r="442" spans="1:7" x14ac:dyDescent="0.25">
      <c r="A442" s="30" t="s">
        <v>3404</v>
      </c>
      <c r="B442" s="30" t="s">
        <v>1727</v>
      </c>
      <c r="C442" s="30" t="s">
        <v>607</v>
      </c>
      <c r="D442" s="30" t="s">
        <v>61</v>
      </c>
      <c r="E442" s="28">
        <v>45833.206226851849</v>
      </c>
      <c r="F442" s="30" t="s">
        <v>595</v>
      </c>
      <c r="G442" s="28">
        <v>45832.206226851849</v>
      </c>
    </row>
    <row r="443" spans="1:7" x14ac:dyDescent="0.25">
      <c r="A443" s="30" t="s">
        <v>3405</v>
      </c>
      <c r="B443" s="30" t="s">
        <v>1438</v>
      </c>
      <c r="C443" s="30" t="s">
        <v>605</v>
      </c>
      <c r="D443" s="30" t="s">
        <v>618</v>
      </c>
      <c r="E443" s="28">
        <v>45833.209050925929</v>
      </c>
      <c r="F443" s="30" t="s">
        <v>595</v>
      </c>
      <c r="G443" s="28">
        <v>45832.209050925929</v>
      </c>
    </row>
    <row r="444" spans="1:7" x14ac:dyDescent="0.25">
      <c r="A444" s="30" t="s">
        <v>3406</v>
      </c>
      <c r="B444" s="30" t="s">
        <v>1430</v>
      </c>
      <c r="C444" s="30" t="s">
        <v>605</v>
      </c>
      <c r="D444" s="30" t="s">
        <v>618</v>
      </c>
      <c r="E444" s="28">
        <v>45833.209155092591</v>
      </c>
      <c r="F444" s="30" t="s">
        <v>595</v>
      </c>
      <c r="G444" s="28">
        <v>45832.209155092591</v>
      </c>
    </row>
    <row r="445" spans="1:7" x14ac:dyDescent="0.25">
      <c r="A445" s="30" t="s">
        <v>3407</v>
      </c>
      <c r="B445" s="30" t="s">
        <v>1432</v>
      </c>
      <c r="C445" s="30" t="s">
        <v>605</v>
      </c>
      <c r="D445" s="30" t="s">
        <v>618</v>
      </c>
      <c r="E445" s="28">
        <v>45833.209236111114</v>
      </c>
      <c r="F445" s="30" t="s">
        <v>595</v>
      </c>
      <c r="G445" s="28">
        <v>45832.209236111114</v>
      </c>
    </row>
    <row r="446" spans="1:7" x14ac:dyDescent="0.25">
      <c r="A446" s="30" t="s">
        <v>3408</v>
      </c>
      <c r="B446" s="30" t="s">
        <v>1434</v>
      </c>
      <c r="C446" s="30" t="s">
        <v>605</v>
      </c>
      <c r="D446" s="30" t="s">
        <v>618</v>
      </c>
      <c r="E446" s="28">
        <v>45833.209351851852</v>
      </c>
      <c r="F446" s="30" t="s">
        <v>595</v>
      </c>
      <c r="G446" s="28">
        <v>45832.209351851852</v>
      </c>
    </row>
    <row r="447" spans="1:7" x14ac:dyDescent="0.25">
      <c r="A447" s="30" t="s">
        <v>3409</v>
      </c>
      <c r="B447" s="30" t="s">
        <v>1436</v>
      </c>
      <c r="C447" s="30" t="s">
        <v>605</v>
      </c>
      <c r="D447" s="30" t="s">
        <v>618</v>
      </c>
      <c r="E447" s="28">
        <v>45833.209479166668</v>
      </c>
      <c r="F447" s="30" t="s">
        <v>595</v>
      </c>
      <c r="G447" s="28">
        <v>45832.209479166668</v>
      </c>
    </row>
    <row r="448" spans="1:7" x14ac:dyDescent="0.25">
      <c r="A448" s="30" t="s">
        <v>3410</v>
      </c>
      <c r="B448" s="30" t="s">
        <v>2527</v>
      </c>
      <c r="C448" s="30" t="s">
        <v>602</v>
      </c>
      <c r="D448" s="30" t="s">
        <v>611</v>
      </c>
      <c r="E448" s="28">
        <v>45833.213020833333</v>
      </c>
      <c r="F448" s="30" t="s">
        <v>595</v>
      </c>
      <c r="G448" s="28">
        <v>45832.213020833333</v>
      </c>
    </row>
    <row r="449" spans="1:7" x14ac:dyDescent="0.25">
      <c r="A449" s="30" t="s">
        <v>3411</v>
      </c>
      <c r="B449" s="30" t="s">
        <v>2535</v>
      </c>
      <c r="C449" s="30" t="s">
        <v>602</v>
      </c>
      <c r="D449" s="30" t="s">
        <v>611</v>
      </c>
      <c r="E449" s="28">
        <v>45833.213078703702</v>
      </c>
      <c r="F449" s="30" t="s">
        <v>595</v>
      </c>
      <c r="G449" s="28">
        <v>45832.213078703702</v>
      </c>
    </row>
    <row r="450" spans="1:7" x14ac:dyDescent="0.25">
      <c r="A450" s="30" t="s">
        <v>3412</v>
      </c>
      <c r="B450" s="30" t="s">
        <v>2527</v>
      </c>
      <c r="C450" s="30" t="s">
        <v>605</v>
      </c>
      <c r="D450" s="30" t="s">
        <v>611</v>
      </c>
      <c r="E450" s="28">
        <v>45833.213402777779</v>
      </c>
      <c r="F450" s="30" t="s">
        <v>595</v>
      </c>
      <c r="G450" s="28">
        <v>45832.213402777779</v>
      </c>
    </row>
    <row r="451" spans="1:7" x14ac:dyDescent="0.25">
      <c r="A451" s="30" t="s">
        <v>3413</v>
      </c>
      <c r="B451" s="30" t="s">
        <v>2535</v>
      </c>
      <c r="C451" s="30" t="s">
        <v>605</v>
      </c>
      <c r="D451" s="30" t="s">
        <v>611</v>
      </c>
      <c r="E451" s="28">
        <v>45833.213449074072</v>
      </c>
      <c r="F451" s="30" t="s">
        <v>595</v>
      </c>
      <c r="G451" s="28">
        <v>45832.213449074072</v>
      </c>
    </row>
    <row r="452" spans="1:7" x14ac:dyDescent="0.25">
      <c r="A452" s="30" t="s">
        <v>3414</v>
      </c>
      <c r="B452" s="30" t="s">
        <v>3019</v>
      </c>
      <c r="C452" s="30" t="s">
        <v>602</v>
      </c>
      <c r="D452" s="30" t="s">
        <v>620</v>
      </c>
      <c r="E452" s="28">
        <v>45833.220057870371</v>
      </c>
      <c r="F452" s="30" t="s">
        <v>595</v>
      </c>
      <c r="G452" s="28">
        <v>45832.220057870371</v>
      </c>
    </row>
    <row r="453" spans="1:7" x14ac:dyDescent="0.25">
      <c r="A453" s="30" t="s">
        <v>3415</v>
      </c>
      <c r="B453" s="30" t="s">
        <v>3019</v>
      </c>
      <c r="C453" s="30" t="s">
        <v>605</v>
      </c>
      <c r="D453" s="30" t="s">
        <v>620</v>
      </c>
      <c r="E453" s="28">
        <v>45833.220358796294</v>
      </c>
      <c r="F453" s="30" t="s">
        <v>595</v>
      </c>
      <c r="G453" s="28">
        <v>45832.220358796294</v>
      </c>
    </row>
    <row r="454" spans="1:7" x14ac:dyDescent="0.25">
      <c r="A454" s="30" t="s">
        <v>3416</v>
      </c>
      <c r="B454" s="30" t="s">
        <v>2604</v>
      </c>
      <c r="C454" s="30" t="s">
        <v>597</v>
      </c>
      <c r="D454" s="30" t="s">
        <v>598</v>
      </c>
      <c r="E454" s="28">
        <v>45833.272002314814</v>
      </c>
      <c r="F454" s="30" t="s">
        <v>599</v>
      </c>
      <c r="G454" s="28">
        <v>45833.272002314814</v>
      </c>
    </row>
    <row r="455" spans="1:7" x14ac:dyDescent="0.25">
      <c r="A455" s="30" t="s">
        <v>3417</v>
      </c>
      <c r="B455" s="30" t="s">
        <v>2623</v>
      </c>
      <c r="C455" s="30" t="s">
        <v>602</v>
      </c>
      <c r="D455" s="30" t="s">
        <v>611</v>
      </c>
      <c r="E455" s="28">
        <v>45833.312210648146</v>
      </c>
      <c r="F455" s="30" t="s">
        <v>599</v>
      </c>
      <c r="G455" s="28">
        <v>45833.312210648146</v>
      </c>
    </row>
    <row r="456" spans="1:7" x14ac:dyDescent="0.25">
      <c r="A456" s="30" t="s">
        <v>3418</v>
      </c>
      <c r="B456" s="30" t="s">
        <v>2612</v>
      </c>
      <c r="C456" s="30" t="s">
        <v>602</v>
      </c>
      <c r="D456" s="30" t="s">
        <v>611</v>
      </c>
      <c r="E456" s="28">
        <v>45833.312361111108</v>
      </c>
      <c r="F456" s="30" t="s">
        <v>599</v>
      </c>
      <c r="G456" s="28">
        <v>45833.312361111108</v>
      </c>
    </row>
    <row r="457" spans="1:7" x14ac:dyDescent="0.25">
      <c r="A457" s="30" t="s">
        <v>3419</v>
      </c>
      <c r="B457" s="30" t="s">
        <v>1922</v>
      </c>
      <c r="C457" s="30" t="s">
        <v>593</v>
      </c>
      <c r="D457" s="30" t="s">
        <v>594</v>
      </c>
      <c r="E457" s="28">
        <v>45833.312199074076</v>
      </c>
      <c r="F457" s="30" t="s">
        <v>599</v>
      </c>
      <c r="G457" s="28">
        <v>45833.312199074076</v>
      </c>
    </row>
    <row r="458" spans="1:7" x14ac:dyDescent="0.25">
      <c r="A458" s="30" t="s">
        <v>3420</v>
      </c>
      <c r="B458" s="30" t="s">
        <v>3119</v>
      </c>
      <c r="C458" s="30" t="s">
        <v>597</v>
      </c>
      <c r="D458" s="30" t="s">
        <v>598</v>
      </c>
      <c r="E458" s="28">
        <v>45833.324745370373</v>
      </c>
      <c r="F458" s="30" t="s">
        <v>599</v>
      </c>
      <c r="G458" s="28">
        <v>45833.324745370373</v>
      </c>
    </row>
    <row r="459" spans="1:7" x14ac:dyDescent="0.25">
      <c r="A459" s="30" t="s">
        <v>3421</v>
      </c>
      <c r="B459" s="30" t="s">
        <v>2999</v>
      </c>
      <c r="C459" s="30" t="s">
        <v>602</v>
      </c>
      <c r="D459" s="30" t="s">
        <v>620</v>
      </c>
      <c r="E459" s="28">
        <v>45833.329456018517</v>
      </c>
      <c r="F459" s="30" t="s">
        <v>599</v>
      </c>
      <c r="G459" s="28">
        <v>45833.329456018517</v>
      </c>
    </row>
    <row r="460" spans="1:7" x14ac:dyDescent="0.25">
      <c r="A460" s="30" t="s">
        <v>3422</v>
      </c>
      <c r="B460" s="30" t="s">
        <v>2999</v>
      </c>
      <c r="C460" s="30" t="s">
        <v>605</v>
      </c>
      <c r="D460" s="30" t="s">
        <v>620</v>
      </c>
      <c r="E460" s="28">
        <v>45833.32980324074</v>
      </c>
      <c r="F460" s="30" t="s">
        <v>599</v>
      </c>
      <c r="G460" s="28">
        <v>45833.32980324074</v>
      </c>
    </row>
    <row r="461" spans="1:7" x14ac:dyDescent="0.25">
      <c r="A461" s="30" t="s">
        <v>3423</v>
      </c>
      <c r="B461" s="30" t="s">
        <v>1438</v>
      </c>
      <c r="C461" s="30" t="s">
        <v>593</v>
      </c>
      <c r="D461" s="30" t="s">
        <v>594</v>
      </c>
      <c r="E461" s="28">
        <v>45833.350034722222</v>
      </c>
      <c r="F461" s="30" t="s">
        <v>599</v>
      </c>
      <c r="G461" s="28">
        <v>45833.350034722222</v>
      </c>
    </row>
    <row r="462" spans="1:7" x14ac:dyDescent="0.25">
      <c r="A462" s="30" t="s">
        <v>3424</v>
      </c>
      <c r="B462" s="30" t="s">
        <v>1430</v>
      </c>
      <c r="C462" s="30" t="s">
        <v>593</v>
      </c>
      <c r="D462" s="30" t="s">
        <v>594</v>
      </c>
      <c r="E462" s="28">
        <v>45833.350115740737</v>
      </c>
      <c r="F462" s="30" t="s">
        <v>599</v>
      </c>
      <c r="G462" s="28">
        <v>45833.350115740737</v>
      </c>
    </row>
    <row r="463" spans="1:7" x14ac:dyDescent="0.25">
      <c r="A463" s="30" t="s">
        <v>3425</v>
      </c>
      <c r="B463" s="30" t="s">
        <v>1432</v>
      </c>
      <c r="C463" s="30" t="s">
        <v>593</v>
      </c>
      <c r="D463" s="30" t="s">
        <v>594</v>
      </c>
      <c r="E463" s="28">
        <v>45833.350173611114</v>
      </c>
      <c r="F463" s="30" t="s">
        <v>599</v>
      </c>
      <c r="G463" s="28">
        <v>45833.350173611114</v>
      </c>
    </row>
    <row r="464" spans="1:7" x14ac:dyDescent="0.25">
      <c r="A464" s="30" t="s">
        <v>3426</v>
      </c>
      <c r="B464" s="30" t="s">
        <v>1434</v>
      </c>
      <c r="C464" s="30" t="s">
        <v>593</v>
      </c>
      <c r="D464" s="30" t="s">
        <v>594</v>
      </c>
      <c r="E464" s="28">
        <v>45833.350219907406</v>
      </c>
      <c r="F464" s="30" t="s">
        <v>599</v>
      </c>
      <c r="G464" s="28">
        <v>45833.350219907406</v>
      </c>
    </row>
    <row r="465" spans="1:7" x14ac:dyDescent="0.25">
      <c r="A465" s="30" t="s">
        <v>3427</v>
      </c>
      <c r="B465" s="30" t="s">
        <v>1436</v>
      </c>
      <c r="C465" s="30" t="s">
        <v>593</v>
      </c>
      <c r="D465" s="30" t="s">
        <v>594</v>
      </c>
      <c r="E465" s="28">
        <v>45833.350289351853</v>
      </c>
      <c r="F465" s="30" t="s">
        <v>599</v>
      </c>
      <c r="G465" s="28">
        <v>45833.350289351853</v>
      </c>
    </row>
    <row r="466" spans="1:7" x14ac:dyDescent="0.25">
      <c r="A466" s="30" t="s">
        <v>3428</v>
      </c>
      <c r="B466" s="30" t="s">
        <v>3050</v>
      </c>
      <c r="C466" s="30" t="s">
        <v>597</v>
      </c>
      <c r="D466" s="30" t="s">
        <v>608</v>
      </c>
      <c r="E466" s="28">
        <v>45833.36105324074</v>
      </c>
      <c r="F466" s="30" t="s">
        <v>599</v>
      </c>
      <c r="G466" s="28">
        <v>45833.36105324074</v>
      </c>
    </row>
    <row r="467" spans="1:7" x14ac:dyDescent="0.25">
      <c r="A467" s="30" t="s">
        <v>3429</v>
      </c>
      <c r="B467" s="30" t="s">
        <v>3031</v>
      </c>
      <c r="C467" s="30" t="s">
        <v>597</v>
      </c>
      <c r="D467" s="30" t="s">
        <v>608</v>
      </c>
      <c r="E467" s="28">
        <v>45833.361226851855</v>
      </c>
      <c r="F467" s="30" t="s">
        <v>599</v>
      </c>
      <c r="G467" s="28">
        <v>45833.361226851855</v>
      </c>
    </row>
    <row r="468" spans="1:7" x14ac:dyDescent="0.25">
      <c r="A468" s="30" t="s">
        <v>3430</v>
      </c>
      <c r="B468" s="30" t="s">
        <v>1712</v>
      </c>
      <c r="C468" s="30" t="s">
        <v>602</v>
      </c>
      <c r="D468" s="30" t="s">
        <v>611</v>
      </c>
      <c r="E468" s="28">
        <v>45833.379664351851</v>
      </c>
      <c r="F468" s="30" t="s">
        <v>599</v>
      </c>
      <c r="G468" s="28">
        <v>45833.379664351851</v>
      </c>
    </row>
    <row r="469" spans="1:7" x14ac:dyDescent="0.25">
      <c r="A469" s="30" t="s">
        <v>3675</v>
      </c>
      <c r="B469" s="30" t="s">
        <v>1486</v>
      </c>
      <c r="C469" s="30" t="s">
        <v>602</v>
      </c>
      <c r="D469" s="30" t="s">
        <v>614</v>
      </c>
      <c r="E469" s="28">
        <v>45833.395312499997</v>
      </c>
      <c r="F469" s="30" t="s">
        <v>599</v>
      </c>
      <c r="G469" s="28">
        <v>45833.395312499997</v>
      </c>
    </row>
    <row r="470" spans="1:7" x14ac:dyDescent="0.25">
      <c r="A470" s="30" t="s">
        <v>3676</v>
      </c>
      <c r="B470" s="30" t="s">
        <v>1486</v>
      </c>
      <c r="C470" s="30" t="s">
        <v>605</v>
      </c>
      <c r="D470" s="30" t="s">
        <v>614</v>
      </c>
      <c r="E470" s="28">
        <v>45833.395787037036</v>
      </c>
      <c r="F470" s="30" t="s">
        <v>599</v>
      </c>
      <c r="G470" s="28">
        <v>45833.395787037036</v>
      </c>
    </row>
    <row r="471" spans="1:7" x14ac:dyDescent="0.25">
      <c r="A471" s="30" t="s">
        <v>3677</v>
      </c>
      <c r="B471" s="30" t="s">
        <v>3268</v>
      </c>
      <c r="C471" s="30" t="s">
        <v>597</v>
      </c>
      <c r="D471" s="30" t="s">
        <v>609</v>
      </c>
      <c r="E471" s="28">
        <v>45833.418576388889</v>
      </c>
      <c r="F471" s="30" t="s">
        <v>599</v>
      </c>
      <c r="G471" s="28">
        <v>45833.418576388889</v>
      </c>
    </row>
    <row r="472" spans="1:7" x14ac:dyDescent="0.25">
      <c r="A472" s="30" t="s">
        <v>3678</v>
      </c>
      <c r="B472" s="30" t="s">
        <v>3107</v>
      </c>
      <c r="C472" s="30" t="s">
        <v>597</v>
      </c>
      <c r="D472" s="30" t="s">
        <v>598</v>
      </c>
      <c r="E472" s="28">
        <v>45833.41983796296</v>
      </c>
      <c r="F472" s="30" t="s">
        <v>599</v>
      </c>
      <c r="G472" s="28">
        <v>45833.41983796296</v>
      </c>
    </row>
    <row r="473" spans="1:7" x14ac:dyDescent="0.25">
      <c r="A473" s="30" t="s">
        <v>3679</v>
      </c>
      <c r="B473" s="30" t="s">
        <v>3121</v>
      </c>
      <c r="C473" s="30" t="s">
        <v>597</v>
      </c>
      <c r="D473" s="30" t="s">
        <v>598</v>
      </c>
      <c r="E473" s="28">
        <v>45833.419895833336</v>
      </c>
      <c r="F473" s="30" t="s">
        <v>599</v>
      </c>
      <c r="G473" s="28">
        <v>45833.419895833336</v>
      </c>
    </row>
    <row r="474" spans="1:7" x14ac:dyDescent="0.25">
      <c r="A474" s="30" t="s">
        <v>3680</v>
      </c>
      <c r="B474" s="30" t="s">
        <v>3123</v>
      </c>
      <c r="C474" s="30" t="s">
        <v>597</v>
      </c>
      <c r="D474" s="30" t="s">
        <v>598</v>
      </c>
      <c r="E474" s="28">
        <v>45833.42019675926</v>
      </c>
      <c r="F474" s="30" t="s">
        <v>599</v>
      </c>
      <c r="G474" s="28">
        <v>45833.42019675926</v>
      </c>
    </row>
    <row r="475" spans="1:7" x14ac:dyDescent="0.25">
      <c r="A475" s="30" t="s">
        <v>3681</v>
      </c>
      <c r="B475" s="30" t="s">
        <v>3135</v>
      </c>
      <c r="C475" s="30" t="s">
        <v>597</v>
      </c>
      <c r="D475" s="30" t="s">
        <v>598</v>
      </c>
      <c r="E475" s="28">
        <v>45833.420254629629</v>
      </c>
      <c r="F475" s="30" t="s">
        <v>599</v>
      </c>
      <c r="G475" s="28">
        <v>45833.420254629629</v>
      </c>
    </row>
    <row r="476" spans="1:7" x14ac:dyDescent="0.25">
      <c r="A476" s="30" t="s">
        <v>3682</v>
      </c>
      <c r="B476" s="30" t="s">
        <v>3117</v>
      </c>
      <c r="C476" s="30" t="s">
        <v>597</v>
      </c>
      <c r="D476" s="30" t="s">
        <v>598</v>
      </c>
      <c r="E476" s="28">
        <v>45833.420277777775</v>
      </c>
      <c r="F476" s="30" t="s">
        <v>599</v>
      </c>
      <c r="G476" s="28">
        <v>45833.420277777775</v>
      </c>
    </row>
    <row r="477" spans="1:7" x14ac:dyDescent="0.25">
      <c r="A477" s="30" t="s">
        <v>3683</v>
      </c>
      <c r="B477" s="30" t="s">
        <v>3127</v>
      </c>
      <c r="C477" s="30" t="s">
        <v>597</v>
      </c>
      <c r="D477" s="30" t="s">
        <v>598</v>
      </c>
      <c r="E477" s="28">
        <v>45833.420324074075</v>
      </c>
      <c r="F477" s="30" t="s">
        <v>599</v>
      </c>
      <c r="G477" s="28">
        <v>45833.420324074075</v>
      </c>
    </row>
    <row r="478" spans="1:7" x14ac:dyDescent="0.25">
      <c r="A478" s="30" t="s">
        <v>3684</v>
      </c>
      <c r="B478" s="30" t="s">
        <v>3113</v>
      </c>
      <c r="C478" s="30" t="s">
        <v>597</v>
      </c>
      <c r="D478" s="30" t="s">
        <v>598</v>
      </c>
      <c r="E478" s="28">
        <v>45833.420370370368</v>
      </c>
      <c r="F478" s="30" t="s">
        <v>599</v>
      </c>
      <c r="G478" s="28">
        <v>45833.420370370368</v>
      </c>
    </row>
    <row r="479" spans="1:7" x14ac:dyDescent="0.25">
      <c r="A479" s="30" t="s">
        <v>3685</v>
      </c>
      <c r="B479" s="30" t="s">
        <v>3129</v>
      </c>
      <c r="C479" s="30" t="s">
        <v>597</v>
      </c>
      <c r="D479" s="30" t="s">
        <v>598</v>
      </c>
      <c r="E479" s="28">
        <v>45833.420416666668</v>
      </c>
      <c r="F479" s="30" t="s">
        <v>599</v>
      </c>
      <c r="G479" s="28">
        <v>45833.420416666668</v>
      </c>
    </row>
    <row r="480" spans="1:7" x14ac:dyDescent="0.25">
      <c r="A480" s="30" t="s">
        <v>3686</v>
      </c>
      <c r="B480" s="30" t="s">
        <v>3131</v>
      </c>
      <c r="C480" s="30" t="s">
        <v>597</v>
      </c>
      <c r="D480" s="30" t="s">
        <v>598</v>
      </c>
      <c r="E480" s="28">
        <v>45833.42046296296</v>
      </c>
      <c r="F480" s="30" t="s">
        <v>599</v>
      </c>
      <c r="G480" s="28">
        <v>45833.42046296296</v>
      </c>
    </row>
    <row r="481" spans="1:7" x14ac:dyDescent="0.25">
      <c r="A481" s="30" t="s">
        <v>3687</v>
      </c>
      <c r="B481" s="30" t="s">
        <v>3125</v>
      </c>
      <c r="C481" s="30" t="s">
        <v>597</v>
      </c>
      <c r="D481" s="30" t="s">
        <v>598</v>
      </c>
      <c r="E481" s="28">
        <v>45833.420497685183</v>
      </c>
      <c r="F481" s="30" t="s">
        <v>599</v>
      </c>
      <c r="G481" s="28">
        <v>45833.420497685183</v>
      </c>
    </row>
    <row r="482" spans="1:7" x14ac:dyDescent="0.25">
      <c r="A482" s="30" t="s">
        <v>3688</v>
      </c>
      <c r="B482" s="30" t="s">
        <v>3111</v>
      </c>
      <c r="C482" s="30" t="s">
        <v>597</v>
      </c>
      <c r="D482" s="30" t="s">
        <v>598</v>
      </c>
      <c r="E482" s="28">
        <v>45833.432754629626</v>
      </c>
      <c r="F482" s="30" t="s">
        <v>599</v>
      </c>
      <c r="G482" s="28">
        <v>45833.432754629626</v>
      </c>
    </row>
    <row r="483" spans="1:7" x14ac:dyDescent="0.25">
      <c r="A483" s="30" t="s">
        <v>3689</v>
      </c>
      <c r="B483" s="30" t="s">
        <v>3115</v>
      </c>
      <c r="C483" s="30" t="s">
        <v>597</v>
      </c>
      <c r="D483" s="30" t="s">
        <v>598</v>
      </c>
      <c r="E483" s="28">
        <v>45833.432835648149</v>
      </c>
      <c r="F483" s="30" t="s">
        <v>599</v>
      </c>
      <c r="G483" s="28">
        <v>45833.432835648149</v>
      </c>
    </row>
    <row r="484" spans="1:7" x14ac:dyDescent="0.25">
      <c r="A484" s="30" t="s">
        <v>3690</v>
      </c>
      <c r="B484" s="30" t="s">
        <v>3133</v>
      </c>
      <c r="C484" s="30" t="s">
        <v>597</v>
      </c>
      <c r="D484" s="30" t="s">
        <v>598</v>
      </c>
      <c r="E484" s="28">
        <v>45833.432905092595</v>
      </c>
      <c r="F484" s="30" t="s">
        <v>599</v>
      </c>
      <c r="G484" s="28">
        <v>45833.432905092595</v>
      </c>
    </row>
    <row r="485" spans="1:7" x14ac:dyDescent="0.25">
      <c r="A485" s="30" t="s">
        <v>3691</v>
      </c>
      <c r="B485" s="30" t="s">
        <v>2608</v>
      </c>
      <c r="C485" s="30" t="s">
        <v>605</v>
      </c>
      <c r="D485" s="30" t="s">
        <v>614</v>
      </c>
      <c r="E485" s="28">
        <v>45833.445717592593</v>
      </c>
      <c r="F485" s="30" t="s">
        <v>599</v>
      </c>
      <c r="G485" s="28">
        <v>45833.445717592593</v>
      </c>
    </row>
    <row r="486" spans="1:7" x14ac:dyDescent="0.25">
      <c r="A486" s="30" t="s">
        <v>4078</v>
      </c>
      <c r="B486" s="30" t="s">
        <v>3011</v>
      </c>
      <c r="C486" s="30" t="s">
        <v>597</v>
      </c>
      <c r="D486" s="30" t="s">
        <v>609</v>
      </c>
      <c r="E486" s="28">
        <v>45833.496666666666</v>
      </c>
      <c r="F486" s="30" t="s">
        <v>599</v>
      </c>
      <c r="G486" s="28">
        <v>45833.496666666666</v>
      </c>
    </row>
    <row r="487" spans="1:7" x14ac:dyDescent="0.25">
      <c r="A487" s="30" t="s">
        <v>4079</v>
      </c>
      <c r="B487" s="30" t="s">
        <v>3011</v>
      </c>
      <c r="C487" s="30" t="s">
        <v>602</v>
      </c>
      <c r="D487" s="30" t="s">
        <v>618</v>
      </c>
      <c r="E487" s="28">
        <v>45833.497129629628</v>
      </c>
      <c r="F487" s="30" t="s">
        <v>599</v>
      </c>
      <c r="G487" s="28">
        <v>45833.497129629628</v>
      </c>
    </row>
    <row r="488" spans="1:7" x14ac:dyDescent="0.25">
      <c r="A488" s="30" t="s">
        <v>4080</v>
      </c>
      <c r="B488" s="30" t="s">
        <v>3055</v>
      </c>
      <c r="C488" s="30" t="s">
        <v>602</v>
      </c>
      <c r="D488" s="30" t="s">
        <v>618</v>
      </c>
      <c r="E488" s="28">
        <v>45833.497256944444</v>
      </c>
      <c r="F488" s="30" t="s">
        <v>599</v>
      </c>
      <c r="G488" s="28">
        <v>45833.497256944444</v>
      </c>
    </row>
    <row r="489" spans="1:7" x14ac:dyDescent="0.25">
      <c r="A489" s="30" t="s">
        <v>4081</v>
      </c>
      <c r="B489" s="30" t="s">
        <v>3011</v>
      </c>
      <c r="C489" s="30" t="s">
        <v>605</v>
      </c>
      <c r="D489" s="30" t="s">
        <v>618</v>
      </c>
      <c r="E489" s="28">
        <v>45833.497824074075</v>
      </c>
      <c r="F489" s="30" t="s">
        <v>599</v>
      </c>
      <c r="G489" s="28">
        <v>45833.497824074075</v>
      </c>
    </row>
    <row r="490" spans="1:7" x14ac:dyDescent="0.25">
      <c r="A490" s="30" t="s">
        <v>4082</v>
      </c>
      <c r="B490" s="30" t="s">
        <v>3109</v>
      </c>
      <c r="C490" s="30" t="s">
        <v>597</v>
      </c>
      <c r="D490" s="30" t="s">
        <v>598</v>
      </c>
      <c r="E490" s="28">
        <v>45833.503020833334</v>
      </c>
      <c r="F490" s="30" t="s">
        <v>599</v>
      </c>
      <c r="G490" s="28">
        <v>45833.503020833334</v>
      </c>
    </row>
    <row r="491" spans="1:7" x14ac:dyDescent="0.25">
      <c r="A491" s="30" t="s">
        <v>4083</v>
      </c>
      <c r="B491" s="30" t="s">
        <v>2608</v>
      </c>
      <c r="C491" s="30" t="s">
        <v>593</v>
      </c>
      <c r="D491" s="30" t="s">
        <v>594</v>
      </c>
      <c r="E491" s="28">
        <v>45833.512129629627</v>
      </c>
      <c r="F491" s="30" t="s">
        <v>599</v>
      </c>
      <c r="G491" s="28">
        <v>45833.512129629627</v>
      </c>
    </row>
    <row r="492" spans="1:7" x14ac:dyDescent="0.25">
      <c r="A492" s="30" t="s">
        <v>4084</v>
      </c>
      <c r="B492" s="30" t="s">
        <v>1921</v>
      </c>
      <c r="C492" s="30" t="s">
        <v>597</v>
      </c>
      <c r="D492" s="30" t="s">
        <v>612</v>
      </c>
      <c r="E492" s="28">
        <v>45833.512303240743</v>
      </c>
      <c r="F492" s="30" t="s">
        <v>599</v>
      </c>
      <c r="G492" s="28">
        <v>45833.512303240743</v>
      </c>
    </row>
    <row r="493" spans="1:7" x14ac:dyDescent="0.25">
      <c r="A493" s="30" t="s">
        <v>4085</v>
      </c>
      <c r="B493" s="30" t="s">
        <v>1654</v>
      </c>
      <c r="C493" s="30" t="s">
        <v>615</v>
      </c>
      <c r="D493" s="30" t="s">
        <v>616</v>
      </c>
      <c r="E493" s="28">
        <v>45833.513495370367</v>
      </c>
      <c r="F493" s="30" t="s">
        <v>599</v>
      </c>
      <c r="G493" s="28">
        <v>45833.513495370367</v>
      </c>
    </row>
    <row r="494" spans="1:7" x14ac:dyDescent="0.25">
      <c r="A494" s="30" t="s">
        <v>4086</v>
      </c>
      <c r="B494" s="30" t="s">
        <v>2566</v>
      </c>
      <c r="C494" s="30" t="s">
        <v>602</v>
      </c>
      <c r="D494" s="30" t="s">
        <v>620</v>
      </c>
      <c r="E494" s="28">
        <v>45833.534328703703</v>
      </c>
      <c r="F494" s="30" t="s">
        <v>599</v>
      </c>
      <c r="G494" s="28">
        <v>45833.534328703703</v>
      </c>
    </row>
    <row r="495" spans="1:7" x14ac:dyDescent="0.25">
      <c r="A495" s="30" t="s">
        <v>4087</v>
      </c>
      <c r="B495" s="30" t="s">
        <v>1512</v>
      </c>
      <c r="C495" s="30" t="s">
        <v>600</v>
      </c>
      <c r="D495" s="30" t="s">
        <v>77</v>
      </c>
      <c r="E495" s="28">
        <v>45833.533784722225</v>
      </c>
      <c r="F495" s="30" t="s">
        <v>599</v>
      </c>
      <c r="G495" s="28">
        <v>45833.533784722225</v>
      </c>
    </row>
    <row r="496" spans="1:7" x14ac:dyDescent="0.25">
      <c r="A496" s="30" t="s">
        <v>4088</v>
      </c>
      <c r="B496" s="30" t="s">
        <v>2566</v>
      </c>
      <c r="C496" s="30" t="s">
        <v>605</v>
      </c>
      <c r="D496" s="30" t="s">
        <v>620</v>
      </c>
      <c r="E496" s="28">
        <v>45833.534733796296</v>
      </c>
      <c r="F496" s="30" t="s">
        <v>599</v>
      </c>
      <c r="G496" s="28">
        <v>45833.534733796296</v>
      </c>
    </row>
    <row r="497" spans="1:7" x14ac:dyDescent="0.25">
      <c r="A497" s="30" t="s">
        <v>4089</v>
      </c>
      <c r="B497" s="30" t="s">
        <v>1512</v>
      </c>
      <c r="C497" s="30" t="s">
        <v>607</v>
      </c>
      <c r="D497" s="30" t="s">
        <v>77</v>
      </c>
      <c r="E497" s="28">
        <v>45833.537800925929</v>
      </c>
      <c r="F497" s="30" t="s">
        <v>599</v>
      </c>
      <c r="G497" s="28">
        <v>45833.537800925929</v>
      </c>
    </row>
    <row r="498" spans="1:7" x14ac:dyDescent="0.25">
      <c r="A498" s="30" t="s">
        <v>4090</v>
      </c>
      <c r="B498" s="30" t="s">
        <v>1438</v>
      </c>
      <c r="C498" s="30" t="s">
        <v>615</v>
      </c>
      <c r="D498" s="30" t="s">
        <v>616</v>
      </c>
      <c r="E498" s="28">
        <v>45833.548900462964</v>
      </c>
      <c r="F498" s="30" t="s">
        <v>599</v>
      </c>
      <c r="G498" s="28">
        <v>45833.548900462964</v>
      </c>
    </row>
    <row r="499" spans="1:7" x14ac:dyDescent="0.25">
      <c r="A499" s="30" t="s">
        <v>4091</v>
      </c>
      <c r="B499" s="30" t="s">
        <v>1430</v>
      </c>
      <c r="C499" s="30" t="s">
        <v>615</v>
      </c>
      <c r="D499" s="30" t="s">
        <v>616</v>
      </c>
      <c r="E499" s="28">
        <v>45833.548958333333</v>
      </c>
      <c r="F499" s="30" t="s">
        <v>599</v>
      </c>
      <c r="G499" s="28">
        <v>45833.548958333333</v>
      </c>
    </row>
    <row r="500" spans="1:7" x14ac:dyDescent="0.25">
      <c r="A500" s="30" t="s">
        <v>4092</v>
      </c>
      <c r="B500" s="30" t="s">
        <v>1432</v>
      </c>
      <c r="C500" s="30" t="s">
        <v>615</v>
      </c>
      <c r="D500" s="30" t="s">
        <v>616</v>
      </c>
      <c r="E500" s="28">
        <v>45833.548981481479</v>
      </c>
      <c r="F500" s="30" t="s">
        <v>599</v>
      </c>
      <c r="G500" s="28">
        <v>45833.548981481479</v>
      </c>
    </row>
    <row r="501" spans="1:7" x14ac:dyDescent="0.25">
      <c r="A501" s="30" t="s">
        <v>4093</v>
      </c>
      <c r="B501" s="30" t="s">
        <v>1434</v>
      </c>
      <c r="C501" s="30" t="s">
        <v>615</v>
      </c>
      <c r="D501" s="30" t="s">
        <v>616</v>
      </c>
      <c r="E501" s="28">
        <v>45833.549039351848</v>
      </c>
      <c r="F501" s="30" t="s">
        <v>599</v>
      </c>
      <c r="G501" s="28">
        <v>45833.549039351848</v>
      </c>
    </row>
    <row r="502" spans="1:7" x14ac:dyDescent="0.25">
      <c r="A502" s="30" t="s">
        <v>4094</v>
      </c>
      <c r="B502" s="30" t="s">
        <v>1436</v>
      </c>
      <c r="C502" s="30" t="s">
        <v>615</v>
      </c>
      <c r="D502" s="30" t="s">
        <v>616</v>
      </c>
      <c r="E502" s="28">
        <v>45833.549062500002</v>
      </c>
      <c r="F502" s="30" t="s">
        <v>599</v>
      </c>
      <c r="G502" s="28">
        <v>45833.549062500002</v>
      </c>
    </row>
    <row r="503" spans="1:7" x14ac:dyDescent="0.25">
      <c r="A503" s="30" t="s">
        <v>4095</v>
      </c>
      <c r="B503" s="30" t="s">
        <v>2995</v>
      </c>
      <c r="C503" s="30" t="s">
        <v>597</v>
      </c>
      <c r="D503" s="30" t="s">
        <v>613</v>
      </c>
      <c r="E503" s="28">
        <v>45833.555439814816</v>
      </c>
      <c r="F503" s="30" t="s">
        <v>599</v>
      </c>
      <c r="G503" s="28">
        <v>45833.555439814816</v>
      </c>
    </row>
    <row r="504" spans="1:7" x14ac:dyDescent="0.25">
      <c r="A504" s="30" t="s">
        <v>4096</v>
      </c>
      <c r="B504" s="30" t="s">
        <v>3137</v>
      </c>
      <c r="C504" s="30" t="s">
        <v>597</v>
      </c>
      <c r="D504" s="30" t="s">
        <v>609</v>
      </c>
      <c r="E504" s="28">
        <v>45833.561585648145</v>
      </c>
      <c r="F504" s="30" t="s">
        <v>599</v>
      </c>
      <c r="G504" s="28">
        <v>45833.561585648145</v>
      </c>
    </row>
    <row r="505" spans="1:7" x14ac:dyDescent="0.25">
      <c r="A505" s="30" t="s">
        <v>4097</v>
      </c>
      <c r="B505" s="30" t="s">
        <v>2059</v>
      </c>
      <c r="C505" s="30" t="s">
        <v>605</v>
      </c>
      <c r="D505" s="30" t="s">
        <v>611</v>
      </c>
      <c r="E505" s="28">
        <v>45833.561921296299</v>
      </c>
      <c r="F505" s="30" t="s">
        <v>599</v>
      </c>
      <c r="G505" s="28">
        <v>45833.561921296299</v>
      </c>
    </row>
    <row r="506" spans="1:7" x14ac:dyDescent="0.25">
      <c r="A506" s="30" t="s">
        <v>4098</v>
      </c>
      <c r="B506" s="30" t="s">
        <v>1438</v>
      </c>
      <c r="C506" s="30" t="s">
        <v>600</v>
      </c>
      <c r="D506" s="30" t="s">
        <v>77</v>
      </c>
      <c r="E506" s="28">
        <v>45833.552951388891</v>
      </c>
      <c r="F506" s="30" t="s">
        <v>599</v>
      </c>
      <c r="G506" s="28">
        <v>45833.552951388891</v>
      </c>
    </row>
    <row r="507" spans="1:7" x14ac:dyDescent="0.25">
      <c r="A507" s="30" t="s">
        <v>4158</v>
      </c>
      <c r="B507" s="30" t="s">
        <v>3103</v>
      </c>
      <c r="C507" s="30" t="s">
        <v>597</v>
      </c>
      <c r="D507" s="30" t="s">
        <v>613</v>
      </c>
      <c r="E507" s="28">
        <v>45833.614687499998</v>
      </c>
      <c r="F507" s="30" t="s">
        <v>604</v>
      </c>
      <c r="G507" s="28">
        <v>45833.614687499998</v>
      </c>
    </row>
    <row r="508" spans="1:7" x14ac:dyDescent="0.25">
      <c r="A508" s="30" t="s">
        <v>4159</v>
      </c>
      <c r="B508" s="30" t="s">
        <v>3013</v>
      </c>
      <c r="C508" s="30" t="s">
        <v>597</v>
      </c>
      <c r="D508" s="30" t="s">
        <v>598</v>
      </c>
      <c r="E508" s="28">
        <v>45833.621944444443</v>
      </c>
      <c r="F508" s="30" t="s">
        <v>604</v>
      </c>
      <c r="G508" s="28">
        <v>45833.621944444443</v>
      </c>
    </row>
    <row r="509" spans="1:7" x14ac:dyDescent="0.25">
      <c r="A509" s="30" t="s">
        <v>4160</v>
      </c>
      <c r="B509" s="30" t="s">
        <v>3001</v>
      </c>
      <c r="C509" s="30" t="s">
        <v>597</v>
      </c>
      <c r="D509" s="30" t="s">
        <v>598</v>
      </c>
      <c r="E509" s="28">
        <v>45833.622083333335</v>
      </c>
      <c r="F509" s="30" t="s">
        <v>604</v>
      </c>
      <c r="G509" s="28">
        <v>45833.622083333335</v>
      </c>
    </row>
    <row r="510" spans="1:7" x14ac:dyDescent="0.25">
      <c r="A510" s="30" t="s">
        <v>4161</v>
      </c>
      <c r="B510" s="30" t="s">
        <v>3015</v>
      </c>
      <c r="C510" s="30" t="s">
        <v>597</v>
      </c>
      <c r="D510" s="30" t="s">
        <v>598</v>
      </c>
      <c r="E510" s="28">
        <v>45833.622118055559</v>
      </c>
      <c r="F510" s="30" t="s">
        <v>604</v>
      </c>
      <c r="G510" s="28">
        <v>45833.622118055559</v>
      </c>
    </row>
    <row r="511" spans="1:7" x14ac:dyDescent="0.25">
      <c r="A511" s="30" t="s">
        <v>4162</v>
      </c>
      <c r="B511" s="30" t="s">
        <v>3017</v>
      </c>
      <c r="C511" s="30" t="s">
        <v>597</v>
      </c>
      <c r="D511" s="30" t="s">
        <v>598</v>
      </c>
      <c r="E511" s="28">
        <v>45833.622256944444</v>
      </c>
      <c r="F511" s="30" t="s">
        <v>604</v>
      </c>
      <c r="G511" s="28">
        <v>45833.622256944444</v>
      </c>
    </row>
    <row r="512" spans="1:7" x14ac:dyDescent="0.25">
      <c r="A512" s="30" t="s">
        <v>4163</v>
      </c>
      <c r="B512" s="30" t="s">
        <v>3008</v>
      </c>
      <c r="C512" s="30" t="s">
        <v>597</v>
      </c>
      <c r="D512" s="30" t="s">
        <v>598</v>
      </c>
      <c r="E512" s="28">
        <v>45833.62228009259</v>
      </c>
      <c r="F512" s="30" t="s">
        <v>604</v>
      </c>
      <c r="G512" s="28">
        <v>45833.62228009259</v>
      </c>
    </row>
    <row r="513" spans="1:7" x14ac:dyDescent="0.25">
      <c r="A513" s="30" t="s">
        <v>4164</v>
      </c>
      <c r="B513" s="30" t="s">
        <v>3019</v>
      </c>
      <c r="C513" s="30" t="s">
        <v>593</v>
      </c>
      <c r="D513" s="30" t="s">
        <v>594</v>
      </c>
      <c r="E513" s="28">
        <v>45833.622037037036</v>
      </c>
      <c r="F513" s="30" t="s">
        <v>604</v>
      </c>
      <c r="G513" s="28">
        <v>45833.622037037036</v>
      </c>
    </row>
    <row r="514" spans="1:7" x14ac:dyDescent="0.25">
      <c r="A514" s="30" t="s">
        <v>4165</v>
      </c>
      <c r="B514" s="30" t="s">
        <v>2529</v>
      </c>
      <c r="C514" s="30" t="s">
        <v>593</v>
      </c>
      <c r="D514" s="30" t="s">
        <v>594</v>
      </c>
      <c r="E514" s="28">
        <v>45833.62228009259</v>
      </c>
      <c r="F514" s="30" t="s">
        <v>604</v>
      </c>
      <c r="G514" s="28">
        <v>45833.62228009259</v>
      </c>
    </row>
    <row r="515" spans="1:7" x14ac:dyDescent="0.25">
      <c r="A515" s="30" t="s">
        <v>4166</v>
      </c>
      <c r="B515" s="30" t="s">
        <v>2533</v>
      </c>
      <c r="C515" s="30" t="s">
        <v>593</v>
      </c>
      <c r="D515" s="30" t="s">
        <v>594</v>
      </c>
      <c r="E515" s="28">
        <v>45833.622349537036</v>
      </c>
      <c r="F515" s="30" t="s">
        <v>604</v>
      </c>
      <c r="G515" s="28">
        <v>45833.622349537036</v>
      </c>
    </row>
    <row r="516" spans="1:7" x14ac:dyDescent="0.25">
      <c r="A516" s="30" t="s">
        <v>4167</v>
      </c>
      <c r="B516" s="30" t="s">
        <v>2537</v>
      </c>
      <c r="C516" s="30" t="s">
        <v>593</v>
      </c>
      <c r="D516" s="30" t="s">
        <v>594</v>
      </c>
      <c r="E516" s="28">
        <v>45833.62259259259</v>
      </c>
      <c r="F516" s="30" t="s">
        <v>604</v>
      </c>
      <c r="G516" s="28">
        <v>45833.62259259259</v>
      </c>
    </row>
    <row r="517" spans="1:7" x14ac:dyDescent="0.25">
      <c r="A517" s="30" t="s">
        <v>4168</v>
      </c>
      <c r="B517" s="30" t="s">
        <v>2513</v>
      </c>
      <c r="C517" s="30" t="s">
        <v>593</v>
      </c>
      <c r="D517" s="30" t="s">
        <v>594</v>
      </c>
      <c r="E517" s="28">
        <v>45833.634548611109</v>
      </c>
      <c r="F517" s="30" t="s">
        <v>604</v>
      </c>
      <c r="G517" s="28">
        <v>45833.634548611109</v>
      </c>
    </row>
    <row r="518" spans="1:7" x14ac:dyDescent="0.25">
      <c r="A518" s="30" t="s">
        <v>4169</v>
      </c>
      <c r="B518" s="30" t="s">
        <v>2516</v>
      </c>
      <c r="C518" s="30" t="s">
        <v>593</v>
      </c>
      <c r="D518" s="30" t="s">
        <v>594</v>
      </c>
      <c r="E518" s="28">
        <v>45833.634583333333</v>
      </c>
      <c r="F518" s="30" t="s">
        <v>604</v>
      </c>
      <c r="G518" s="28">
        <v>45833.634583333333</v>
      </c>
    </row>
    <row r="519" spans="1:7" x14ac:dyDescent="0.25">
      <c r="A519" s="30" t="s">
        <v>4170</v>
      </c>
      <c r="B519" s="30" t="s">
        <v>2518</v>
      </c>
      <c r="C519" s="30" t="s">
        <v>593</v>
      </c>
      <c r="D519" s="30" t="s">
        <v>594</v>
      </c>
      <c r="E519" s="28">
        <v>45833.634606481479</v>
      </c>
      <c r="F519" s="30" t="s">
        <v>604</v>
      </c>
      <c r="G519" s="28">
        <v>45833.634606481479</v>
      </c>
    </row>
    <row r="520" spans="1:7" x14ac:dyDescent="0.25">
      <c r="A520" s="30" t="s">
        <v>4171</v>
      </c>
      <c r="B520" s="30" t="s">
        <v>2520</v>
      </c>
      <c r="C520" s="30" t="s">
        <v>593</v>
      </c>
      <c r="D520" s="30" t="s">
        <v>594</v>
      </c>
      <c r="E520" s="28">
        <v>45833.634664351855</v>
      </c>
      <c r="F520" s="30" t="s">
        <v>604</v>
      </c>
      <c r="G520" s="28">
        <v>45833.634664351855</v>
      </c>
    </row>
    <row r="521" spans="1:7" x14ac:dyDescent="0.25">
      <c r="A521" s="30" t="s">
        <v>4172</v>
      </c>
      <c r="B521" s="30" t="s">
        <v>3035</v>
      </c>
      <c r="C521" s="30" t="s">
        <v>597</v>
      </c>
      <c r="D521" s="30" t="s">
        <v>613</v>
      </c>
      <c r="E521" s="28">
        <v>45833.634768518517</v>
      </c>
      <c r="F521" s="30" t="s">
        <v>604</v>
      </c>
      <c r="G521" s="28">
        <v>45833.634768518517</v>
      </c>
    </row>
    <row r="522" spans="1:7" x14ac:dyDescent="0.25">
      <c r="A522" s="30" t="s">
        <v>4173</v>
      </c>
      <c r="B522" s="30" t="s">
        <v>3031</v>
      </c>
      <c r="C522" s="30" t="s">
        <v>602</v>
      </c>
      <c r="D522" s="30" t="s">
        <v>611</v>
      </c>
      <c r="E522" s="28">
        <v>45833.63894675926</v>
      </c>
      <c r="F522" s="30" t="s">
        <v>604</v>
      </c>
      <c r="G522" s="28">
        <v>45833.63894675926</v>
      </c>
    </row>
    <row r="523" spans="1:7" x14ac:dyDescent="0.25">
      <c r="A523" s="30" t="s">
        <v>4174</v>
      </c>
      <c r="B523" s="30" t="s">
        <v>3050</v>
      </c>
      <c r="C523" s="30" t="s">
        <v>602</v>
      </c>
      <c r="D523" s="30" t="s">
        <v>611</v>
      </c>
      <c r="E523" s="28">
        <v>45833.638958333337</v>
      </c>
      <c r="F523" s="30" t="s">
        <v>604</v>
      </c>
      <c r="G523" s="28">
        <v>45833.638958333337</v>
      </c>
    </row>
    <row r="524" spans="1:7" x14ac:dyDescent="0.25">
      <c r="A524" s="30" t="s">
        <v>4175</v>
      </c>
      <c r="B524" s="30" t="s">
        <v>3031</v>
      </c>
      <c r="C524" s="30" t="s">
        <v>605</v>
      </c>
      <c r="D524" s="30" t="s">
        <v>611</v>
      </c>
      <c r="E524" s="28">
        <v>45833.639444444445</v>
      </c>
      <c r="F524" s="30" t="s">
        <v>604</v>
      </c>
      <c r="G524" s="28">
        <v>45833.639444444445</v>
      </c>
    </row>
    <row r="525" spans="1:7" x14ac:dyDescent="0.25">
      <c r="A525" s="30" t="s">
        <v>4176</v>
      </c>
      <c r="B525" s="30" t="s">
        <v>3050</v>
      </c>
      <c r="C525" s="30" t="s">
        <v>605</v>
      </c>
      <c r="D525" s="30" t="s">
        <v>611</v>
      </c>
      <c r="E525" s="28">
        <v>45833.63958333333</v>
      </c>
      <c r="F525" s="30" t="s">
        <v>604</v>
      </c>
      <c r="G525" s="28">
        <v>45833.63958333333</v>
      </c>
    </row>
    <row r="526" spans="1:7" x14ac:dyDescent="0.25">
      <c r="A526" s="30" t="s">
        <v>4177</v>
      </c>
      <c r="B526" s="30" t="s">
        <v>3048</v>
      </c>
      <c r="C526" s="30" t="s">
        <v>597</v>
      </c>
      <c r="D526" s="30" t="s">
        <v>598</v>
      </c>
      <c r="E526" s="28">
        <v>45833.640347222223</v>
      </c>
      <c r="F526" s="30" t="s">
        <v>604</v>
      </c>
      <c r="G526" s="28">
        <v>45833.640347222223</v>
      </c>
    </row>
    <row r="527" spans="1:7" x14ac:dyDescent="0.25">
      <c r="A527" s="30" t="s">
        <v>4178</v>
      </c>
      <c r="B527" s="30" t="s">
        <v>2627</v>
      </c>
      <c r="C527" s="30" t="s">
        <v>602</v>
      </c>
      <c r="D527" s="30" t="s">
        <v>603</v>
      </c>
      <c r="E527" s="28">
        <v>45833.641134259262</v>
      </c>
      <c r="F527" s="30" t="s">
        <v>604</v>
      </c>
      <c r="G527" s="28">
        <v>45833.641134259262</v>
      </c>
    </row>
    <row r="528" spans="1:7" x14ac:dyDescent="0.25">
      <c r="A528" s="30" t="s">
        <v>4179</v>
      </c>
      <c r="B528" s="30" t="s">
        <v>2629</v>
      </c>
      <c r="C528" s="30" t="s">
        <v>602</v>
      </c>
      <c r="D528" s="30" t="s">
        <v>603</v>
      </c>
      <c r="E528" s="28">
        <v>45833.641238425924</v>
      </c>
      <c r="F528" s="30" t="s">
        <v>604</v>
      </c>
      <c r="G528" s="28">
        <v>45833.641238425924</v>
      </c>
    </row>
    <row r="529" spans="1:7" x14ac:dyDescent="0.25">
      <c r="A529" s="30" t="s">
        <v>4180</v>
      </c>
      <c r="B529" s="30" t="s">
        <v>2635</v>
      </c>
      <c r="C529" s="30" t="s">
        <v>602</v>
      </c>
      <c r="D529" s="30" t="s">
        <v>603</v>
      </c>
      <c r="E529" s="28">
        <v>45833.641342592593</v>
      </c>
      <c r="F529" s="30" t="s">
        <v>604</v>
      </c>
      <c r="G529" s="28">
        <v>45833.641342592593</v>
      </c>
    </row>
    <row r="530" spans="1:7" x14ac:dyDescent="0.25">
      <c r="A530" s="30" t="s">
        <v>4181</v>
      </c>
      <c r="B530" s="30" t="s">
        <v>2635</v>
      </c>
      <c r="C530" s="30" t="s">
        <v>605</v>
      </c>
      <c r="D530" s="30" t="s">
        <v>603</v>
      </c>
      <c r="E530" s="28">
        <v>45833.641875000001</v>
      </c>
      <c r="F530" s="30" t="s">
        <v>604</v>
      </c>
      <c r="G530" s="28">
        <v>45833.641875000001</v>
      </c>
    </row>
    <row r="531" spans="1:7" x14ac:dyDescent="0.25">
      <c r="A531" s="30" t="s">
        <v>4182</v>
      </c>
      <c r="B531" s="30" t="s">
        <v>2627</v>
      </c>
      <c r="C531" s="30" t="s">
        <v>605</v>
      </c>
      <c r="D531" s="30" t="s">
        <v>603</v>
      </c>
      <c r="E531" s="28">
        <v>45833.64203703704</v>
      </c>
      <c r="F531" s="30" t="s">
        <v>604</v>
      </c>
      <c r="G531" s="28">
        <v>45833.64203703704</v>
      </c>
    </row>
    <row r="532" spans="1:7" x14ac:dyDescent="0.25">
      <c r="A532" s="30" t="s">
        <v>4183</v>
      </c>
      <c r="B532" s="30" t="s">
        <v>2629</v>
      </c>
      <c r="C532" s="30" t="s">
        <v>605</v>
      </c>
      <c r="D532" s="30" t="s">
        <v>603</v>
      </c>
      <c r="E532" s="28">
        <v>45833.642141203702</v>
      </c>
      <c r="F532" s="30" t="s">
        <v>604</v>
      </c>
      <c r="G532" s="28">
        <v>45833.642141203702</v>
      </c>
    </row>
    <row r="533" spans="1:7" x14ac:dyDescent="0.25">
      <c r="A533" s="30" t="s">
        <v>4184</v>
      </c>
      <c r="B533" s="30" t="s">
        <v>1491</v>
      </c>
      <c r="C533" s="30" t="s">
        <v>600</v>
      </c>
      <c r="D533" s="30" t="s">
        <v>77</v>
      </c>
      <c r="E533" s="28">
        <v>45833.641423611109</v>
      </c>
      <c r="F533" s="30" t="s">
        <v>599</v>
      </c>
      <c r="G533" s="28">
        <v>45833.641423611109</v>
      </c>
    </row>
    <row r="534" spans="1:7" x14ac:dyDescent="0.25">
      <c r="A534" s="30" t="s">
        <v>4185</v>
      </c>
      <c r="B534" s="30" t="s">
        <v>2480</v>
      </c>
      <c r="C534" s="30" t="s">
        <v>593</v>
      </c>
      <c r="D534" s="30" t="s">
        <v>594</v>
      </c>
      <c r="E534" s="28">
        <v>45833.650868055556</v>
      </c>
      <c r="F534" s="30" t="s">
        <v>604</v>
      </c>
      <c r="G534" s="28">
        <v>45833.650868055556</v>
      </c>
    </row>
    <row r="535" spans="1:7" x14ac:dyDescent="0.25">
      <c r="A535" s="30" t="s">
        <v>4186</v>
      </c>
      <c r="B535" s="30" t="s">
        <v>1430</v>
      </c>
      <c r="C535" s="30" t="s">
        <v>600</v>
      </c>
      <c r="D535" s="30" t="s">
        <v>77</v>
      </c>
      <c r="E535" s="28">
        <v>45833.658715277779</v>
      </c>
      <c r="F535" s="30" t="s">
        <v>599</v>
      </c>
      <c r="G535" s="28">
        <v>45833.658715277779</v>
      </c>
    </row>
    <row r="536" spans="1:7" x14ac:dyDescent="0.25">
      <c r="A536" s="30" t="s">
        <v>4187</v>
      </c>
      <c r="B536" s="30" t="s">
        <v>1436</v>
      </c>
      <c r="C536" s="30" t="s">
        <v>600</v>
      </c>
      <c r="D536" s="30" t="s">
        <v>77</v>
      </c>
      <c r="E536" s="28">
        <v>45833.658761574072</v>
      </c>
      <c r="F536" s="30" t="s">
        <v>599</v>
      </c>
      <c r="G536" s="28">
        <v>45833.658761574072</v>
      </c>
    </row>
    <row r="537" spans="1:7" x14ac:dyDescent="0.25">
      <c r="A537" s="30" t="s">
        <v>4188</v>
      </c>
      <c r="B537" s="30" t="s">
        <v>1432</v>
      </c>
      <c r="C537" s="30" t="s">
        <v>600</v>
      </c>
      <c r="D537" s="30" t="s">
        <v>77</v>
      </c>
      <c r="E537" s="28">
        <v>45833.658946759257</v>
      </c>
      <c r="F537" s="30" t="s">
        <v>599</v>
      </c>
      <c r="G537" s="28">
        <v>45833.658946759257</v>
      </c>
    </row>
    <row r="538" spans="1:7" x14ac:dyDescent="0.25">
      <c r="A538" s="30" t="s">
        <v>4189</v>
      </c>
      <c r="B538" s="30" t="s">
        <v>1434</v>
      </c>
      <c r="C538" s="30" t="s">
        <v>600</v>
      </c>
      <c r="D538" s="30" t="s">
        <v>77</v>
      </c>
      <c r="E538" s="28">
        <v>45833.65902777778</v>
      </c>
      <c r="F538" s="30" t="s">
        <v>599</v>
      </c>
      <c r="G538" s="28">
        <v>45833.65902777778</v>
      </c>
    </row>
    <row r="539" spans="1:7" x14ac:dyDescent="0.25">
      <c r="A539" s="30" t="s">
        <v>4190</v>
      </c>
      <c r="B539" s="30" t="s">
        <v>3037</v>
      </c>
      <c r="C539" s="30" t="s">
        <v>597</v>
      </c>
      <c r="D539" s="30" t="s">
        <v>613</v>
      </c>
      <c r="E539" s="28">
        <v>45833.673958333333</v>
      </c>
      <c r="F539" s="30" t="s">
        <v>604</v>
      </c>
      <c r="G539" s="28">
        <v>45833.673958333333</v>
      </c>
    </row>
    <row r="540" spans="1:7" x14ac:dyDescent="0.25">
      <c r="A540" s="30" t="s">
        <v>4191</v>
      </c>
      <c r="B540" s="30" t="s">
        <v>1697</v>
      </c>
      <c r="C540" s="30" t="s">
        <v>593</v>
      </c>
      <c r="D540" s="30" t="s">
        <v>594</v>
      </c>
      <c r="E540" s="28">
        <v>45833.680439814816</v>
      </c>
      <c r="F540" s="30" t="s">
        <v>604</v>
      </c>
      <c r="G540" s="28">
        <v>45833.680439814816</v>
      </c>
    </row>
    <row r="541" spans="1:7" x14ac:dyDescent="0.25">
      <c r="A541" s="30" t="s">
        <v>4192</v>
      </c>
      <c r="B541" s="30" t="s">
        <v>3055</v>
      </c>
      <c r="C541" s="30" t="s">
        <v>605</v>
      </c>
      <c r="D541" s="30" t="s">
        <v>618</v>
      </c>
      <c r="E541" s="28">
        <v>45833.700694444444</v>
      </c>
      <c r="F541" s="30" t="s">
        <v>604</v>
      </c>
      <c r="G541" s="28">
        <v>45833.700694444444</v>
      </c>
    </row>
    <row r="542" spans="1:7" x14ac:dyDescent="0.25">
      <c r="A542" s="30" t="s">
        <v>4193</v>
      </c>
      <c r="B542" s="30" t="s">
        <v>2069</v>
      </c>
      <c r="C542" s="30" t="s">
        <v>593</v>
      </c>
      <c r="D542" s="30" t="s">
        <v>594</v>
      </c>
      <c r="E542" s="28">
        <v>45833.751597222225</v>
      </c>
      <c r="F542" s="30" t="s">
        <v>604</v>
      </c>
      <c r="G542" s="28">
        <v>45833.751597222225</v>
      </c>
    </row>
    <row r="543" spans="1:7" x14ac:dyDescent="0.25">
      <c r="A543" s="30" t="s">
        <v>4194</v>
      </c>
      <c r="B543" s="30" t="s">
        <v>3137</v>
      </c>
      <c r="C543" s="30" t="s">
        <v>602</v>
      </c>
      <c r="D543" s="30" t="s">
        <v>603</v>
      </c>
      <c r="E543" s="28">
        <v>45833.76321759259</v>
      </c>
      <c r="F543" s="30" t="s">
        <v>604</v>
      </c>
      <c r="G543" s="28">
        <v>45833.76321759259</v>
      </c>
    </row>
    <row r="544" spans="1:7" x14ac:dyDescent="0.25">
      <c r="A544" s="30" t="s">
        <v>4195</v>
      </c>
      <c r="B544" s="30" t="s">
        <v>3137</v>
      </c>
      <c r="C544" s="30" t="s">
        <v>605</v>
      </c>
      <c r="D544" s="30" t="s">
        <v>603</v>
      </c>
      <c r="E544" s="28">
        <v>45833.763831018521</v>
      </c>
      <c r="F544" s="30" t="s">
        <v>604</v>
      </c>
      <c r="G544" s="28">
        <v>45833.763831018521</v>
      </c>
    </row>
    <row r="545" spans="1:7" x14ac:dyDescent="0.25">
      <c r="A545" s="30" t="s">
        <v>4196</v>
      </c>
      <c r="B545" s="30" t="s">
        <v>1422</v>
      </c>
      <c r="C545" s="30" t="s">
        <v>615</v>
      </c>
      <c r="D545" s="30" t="s">
        <v>616</v>
      </c>
      <c r="E545" s="28">
        <v>45833.77920138889</v>
      </c>
      <c r="F545" s="30" t="s">
        <v>604</v>
      </c>
      <c r="G545" s="28">
        <v>45833.77920138889</v>
      </c>
    </row>
    <row r="546" spans="1:7" x14ac:dyDescent="0.25">
      <c r="A546" s="30" t="s">
        <v>4197</v>
      </c>
      <c r="B546" s="30" t="s">
        <v>1349</v>
      </c>
      <c r="C546" s="30" t="s">
        <v>597</v>
      </c>
      <c r="D546" s="30" t="s">
        <v>596</v>
      </c>
      <c r="E546" s="28">
        <v>45833.789467592593</v>
      </c>
      <c r="F546" s="30" t="s">
        <v>604</v>
      </c>
      <c r="G546" s="28">
        <v>45833.789467592593</v>
      </c>
    </row>
    <row r="547" spans="1:7" x14ac:dyDescent="0.25">
      <c r="A547" s="30" t="s">
        <v>4198</v>
      </c>
      <c r="B547" s="30" t="s">
        <v>3121</v>
      </c>
      <c r="C547" s="30" t="s">
        <v>602</v>
      </c>
      <c r="D547" s="30" t="s">
        <v>618</v>
      </c>
      <c r="E547" s="28">
        <v>45833.793206018519</v>
      </c>
      <c r="F547" s="30" t="s">
        <v>604</v>
      </c>
      <c r="G547" s="28">
        <v>45833.793206018519</v>
      </c>
    </row>
    <row r="548" spans="1:7" x14ac:dyDescent="0.25">
      <c r="A548" s="30" t="s">
        <v>4199</v>
      </c>
      <c r="B548" s="30" t="s">
        <v>3107</v>
      </c>
      <c r="C548" s="30" t="s">
        <v>602</v>
      </c>
      <c r="D548" s="30" t="s">
        <v>618</v>
      </c>
      <c r="E548" s="28">
        <v>45833.793252314812</v>
      </c>
      <c r="F548" s="30" t="s">
        <v>604</v>
      </c>
      <c r="G548" s="28">
        <v>45833.793252314812</v>
      </c>
    </row>
    <row r="549" spans="1:7" x14ac:dyDescent="0.25">
      <c r="A549" s="30" t="s">
        <v>4200</v>
      </c>
      <c r="B549" s="30" t="s">
        <v>3121</v>
      </c>
      <c r="C549" s="30" t="s">
        <v>605</v>
      </c>
      <c r="D549" s="30" t="s">
        <v>618</v>
      </c>
      <c r="E549" s="28">
        <v>45833.793437499997</v>
      </c>
      <c r="F549" s="30" t="s">
        <v>604</v>
      </c>
      <c r="G549" s="28">
        <v>45833.793437499997</v>
      </c>
    </row>
    <row r="550" spans="1:7" x14ac:dyDescent="0.25">
      <c r="A550" s="30" t="s">
        <v>4201</v>
      </c>
      <c r="B550" s="30" t="s">
        <v>3107</v>
      </c>
      <c r="C550" s="30" t="s">
        <v>605</v>
      </c>
      <c r="D550" s="30" t="s">
        <v>618</v>
      </c>
      <c r="E550" s="28">
        <v>45833.79347222222</v>
      </c>
      <c r="F550" s="30" t="s">
        <v>604</v>
      </c>
      <c r="G550" s="28">
        <v>45833.79347222222</v>
      </c>
    </row>
    <row r="551" spans="1:7" x14ac:dyDescent="0.25">
      <c r="A551" s="30" t="s">
        <v>4202</v>
      </c>
      <c r="B551" s="30" t="s">
        <v>2508</v>
      </c>
      <c r="C551" s="30" t="s">
        <v>605</v>
      </c>
      <c r="D551" s="30" t="s">
        <v>611</v>
      </c>
      <c r="E551" s="28">
        <v>45833.812743055554</v>
      </c>
      <c r="F551" s="30" t="s">
        <v>604</v>
      </c>
      <c r="G551" s="28">
        <v>45833.812743055554</v>
      </c>
    </row>
    <row r="552" spans="1:7" x14ac:dyDescent="0.25">
      <c r="A552" s="30" t="s">
        <v>4203</v>
      </c>
      <c r="B552" s="30" t="s">
        <v>2503</v>
      </c>
      <c r="C552" s="30" t="s">
        <v>605</v>
      </c>
      <c r="D552" s="30" t="s">
        <v>611</v>
      </c>
      <c r="E552" s="28">
        <v>45833.812858796293</v>
      </c>
      <c r="F552" s="30" t="s">
        <v>604</v>
      </c>
      <c r="G552" s="28">
        <v>45833.812858796293</v>
      </c>
    </row>
    <row r="553" spans="1:7" x14ac:dyDescent="0.25">
      <c r="A553" s="30" t="s">
        <v>4204</v>
      </c>
      <c r="B553" s="30" t="s">
        <v>2510</v>
      </c>
      <c r="C553" s="30" t="s">
        <v>605</v>
      </c>
      <c r="D553" s="30" t="s">
        <v>611</v>
      </c>
      <c r="E553" s="28">
        <v>45833.812951388885</v>
      </c>
      <c r="F553" s="30" t="s">
        <v>604</v>
      </c>
      <c r="G553" s="28">
        <v>45833.812951388885</v>
      </c>
    </row>
    <row r="554" spans="1:7" x14ac:dyDescent="0.25">
      <c r="A554" s="30" t="s">
        <v>4205</v>
      </c>
      <c r="B554" s="30" t="s">
        <v>2983</v>
      </c>
      <c r="C554" s="30" t="s">
        <v>597</v>
      </c>
      <c r="D554" s="30" t="s">
        <v>598</v>
      </c>
      <c r="E554" s="28">
        <v>45833.856423611112</v>
      </c>
      <c r="F554" s="30" t="s">
        <v>604</v>
      </c>
      <c r="G554" s="28">
        <v>45833.856423611112</v>
      </c>
    </row>
    <row r="555" spans="1:7" x14ac:dyDescent="0.25">
      <c r="A555" s="30" t="s">
        <v>4206</v>
      </c>
      <c r="B555" s="30" t="s">
        <v>3040</v>
      </c>
      <c r="C555" s="30" t="s">
        <v>602</v>
      </c>
      <c r="D555" s="30" t="s">
        <v>620</v>
      </c>
      <c r="E555" s="28">
        <v>45833.866388888891</v>
      </c>
      <c r="F555" s="30" t="s">
        <v>604</v>
      </c>
      <c r="G555" s="28">
        <v>45833.866388888891</v>
      </c>
    </row>
    <row r="556" spans="1:7" x14ac:dyDescent="0.25">
      <c r="A556" s="30" t="s">
        <v>4207</v>
      </c>
      <c r="B556" s="30" t="s">
        <v>3040</v>
      </c>
      <c r="C556" s="30" t="s">
        <v>605</v>
      </c>
      <c r="D556" s="30" t="s">
        <v>620</v>
      </c>
      <c r="E556" s="28">
        <v>45833.866574074076</v>
      </c>
      <c r="F556" s="30" t="s">
        <v>604</v>
      </c>
      <c r="G556" s="28">
        <v>45833.866574074076</v>
      </c>
    </row>
    <row r="557" spans="1:7" x14ac:dyDescent="0.25">
      <c r="A557" s="30" t="s">
        <v>4208</v>
      </c>
      <c r="B557" s="30" t="s">
        <v>2035</v>
      </c>
      <c r="C557" s="30" t="s">
        <v>593</v>
      </c>
      <c r="D557" s="30" t="s">
        <v>594</v>
      </c>
      <c r="E557" s="28">
        <v>45833.876493055555</v>
      </c>
      <c r="F557" s="30" t="s">
        <v>604</v>
      </c>
      <c r="G557" s="28">
        <v>45833.876493055555</v>
      </c>
    </row>
    <row r="558" spans="1:7" x14ac:dyDescent="0.25">
      <c r="A558" s="30" t="s">
        <v>4209</v>
      </c>
      <c r="B558" s="30" t="s">
        <v>1979</v>
      </c>
      <c r="C558" s="30" t="s">
        <v>593</v>
      </c>
      <c r="D558" s="30" t="s">
        <v>594</v>
      </c>
      <c r="E558" s="28">
        <v>45833.876898148148</v>
      </c>
      <c r="F558" s="30" t="s">
        <v>604</v>
      </c>
      <c r="G558" s="28">
        <v>45833.876898148148</v>
      </c>
    </row>
    <row r="559" spans="1:7" x14ac:dyDescent="0.25">
      <c r="A559" s="30" t="s">
        <v>4210</v>
      </c>
      <c r="B559" s="30" t="s">
        <v>3037</v>
      </c>
      <c r="C559" s="30" t="s">
        <v>602</v>
      </c>
      <c r="D559" s="30" t="s">
        <v>618</v>
      </c>
      <c r="E559" s="28">
        <v>45833.896666666667</v>
      </c>
      <c r="F559" s="30" t="s">
        <v>604</v>
      </c>
      <c r="G559" s="28">
        <v>45833.896666666667</v>
      </c>
    </row>
    <row r="560" spans="1:7" x14ac:dyDescent="0.25">
      <c r="A560" s="30" t="s">
        <v>4211</v>
      </c>
      <c r="B560" s="30" t="s">
        <v>3037</v>
      </c>
      <c r="C560" s="30" t="s">
        <v>605</v>
      </c>
      <c r="D560" s="30" t="s">
        <v>603</v>
      </c>
      <c r="E560" s="28">
        <v>45833.896874999999</v>
      </c>
      <c r="F560" s="30" t="s">
        <v>604</v>
      </c>
      <c r="G560" s="28">
        <v>45833.896874999999</v>
      </c>
    </row>
    <row r="561" spans="1:7" x14ac:dyDescent="0.25">
      <c r="A561" s="30" t="s">
        <v>4212</v>
      </c>
      <c r="B561" s="30" t="s">
        <v>2985</v>
      </c>
      <c r="C561" s="30" t="s">
        <v>597</v>
      </c>
      <c r="D561" s="30" t="s">
        <v>598</v>
      </c>
      <c r="E561" s="28">
        <v>45833.899363425924</v>
      </c>
      <c r="F561" s="30" t="s">
        <v>604</v>
      </c>
      <c r="G561" s="28">
        <v>45833.899363425924</v>
      </c>
    </row>
    <row r="562" spans="1:7" x14ac:dyDescent="0.25">
      <c r="A562" s="30" t="s">
        <v>4213</v>
      </c>
      <c r="B562" s="30" t="s">
        <v>2987</v>
      </c>
      <c r="C562" s="30" t="s">
        <v>597</v>
      </c>
      <c r="D562" s="30" t="s">
        <v>598</v>
      </c>
      <c r="E562" s="28">
        <v>45833.89947916667</v>
      </c>
      <c r="F562" s="30" t="s">
        <v>604</v>
      </c>
      <c r="G562" s="28">
        <v>45833.89947916667</v>
      </c>
    </row>
    <row r="563" spans="1:7" x14ac:dyDescent="0.25">
      <c r="A563" s="30" t="s">
        <v>4214</v>
      </c>
      <c r="B563" s="30" t="s">
        <v>3006</v>
      </c>
      <c r="C563" s="30" t="s">
        <v>597</v>
      </c>
      <c r="D563" s="30" t="s">
        <v>598</v>
      </c>
      <c r="E563" s="28">
        <v>45833.899502314816</v>
      </c>
      <c r="F563" s="30" t="s">
        <v>604</v>
      </c>
      <c r="G563" s="28">
        <v>45833.899502314816</v>
      </c>
    </row>
    <row r="564" spans="1:7" x14ac:dyDescent="0.25">
      <c r="A564" s="30" t="s">
        <v>4215</v>
      </c>
      <c r="B564" s="30" t="s">
        <v>2570</v>
      </c>
      <c r="C564" s="30" t="s">
        <v>602</v>
      </c>
      <c r="D564" s="30" t="s">
        <v>620</v>
      </c>
      <c r="E564" s="28">
        <v>45833.916273148148</v>
      </c>
      <c r="F564" s="30" t="s">
        <v>604</v>
      </c>
      <c r="G564" s="28">
        <v>45833.916273148148</v>
      </c>
    </row>
    <row r="565" spans="1:7" x14ac:dyDescent="0.25">
      <c r="A565" s="30" t="s">
        <v>4216</v>
      </c>
      <c r="B565" s="30" t="s">
        <v>2570</v>
      </c>
      <c r="C565" s="30" t="s">
        <v>605</v>
      </c>
      <c r="D565" s="30" t="s">
        <v>620</v>
      </c>
      <c r="E565" s="28">
        <v>45833.916597222225</v>
      </c>
      <c r="F565" s="30" t="s">
        <v>604</v>
      </c>
      <c r="G565" s="28">
        <v>45833.916597222225</v>
      </c>
    </row>
    <row r="566" spans="1:7" x14ac:dyDescent="0.25">
      <c r="A566" s="30" t="s">
        <v>4217</v>
      </c>
      <c r="B566" s="30" t="s">
        <v>2997</v>
      </c>
      <c r="C566" s="30" t="s">
        <v>597</v>
      </c>
      <c r="D566" s="30" t="s">
        <v>598</v>
      </c>
      <c r="E566" s="28">
        <v>45833.937361111108</v>
      </c>
      <c r="F566" s="30" t="s">
        <v>595</v>
      </c>
      <c r="G566" s="28">
        <v>45833.937361111108</v>
      </c>
    </row>
    <row r="567" spans="1:7" x14ac:dyDescent="0.25">
      <c r="A567" s="30" t="s">
        <v>4218</v>
      </c>
      <c r="B567" s="30" t="s">
        <v>3040</v>
      </c>
      <c r="C567" s="30" t="s">
        <v>593</v>
      </c>
      <c r="D567" s="30" t="s">
        <v>594</v>
      </c>
      <c r="E567" s="28">
        <v>45833.941250000003</v>
      </c>
      <c r="F567" s="30" t="s">
        <v>595</v>
      </c>
      <c r="G567" s="28">
        <v>45833.941250000003</v>
      </c>
    </row>
    <row r="568" spans="1:7" x14ac:dyDescent="0.25">
      <c r="A568" s="30" t="s">
        <v>4219</v>
      </c>
      <c r="B568" s="30" t="s">
        <v>3121</v>
      </c>
      <c r="C568" s="30" t="s">
        <v>593</v>
      </c>
      <c r="D568" s="30" t="s">
        <v>594</v>
      </c>
      <c r="E568" s="28">
        <v>45833.953217592592</v>
      </c>
      <c r="F568" s="30" t="s">
        <v>595</v>
      </c>
      <c r="G568" s="28">
        <v>45833.953217592592</v>
      </c>
    </row>
    <row r="569" spans="1:7" x14ac:dyDescent="0.25">
      <c r="A569" s="30" t="s">
        <v>4220</v>
      </c>
      <c r="B569" s="30" t="s">
        <v>3107</v>
      </c>
      <c r="C569" s="30" t="s">
        <v>593</v>
      </c>
      <c r="D569" s="30" t="s">
        <v>594</v>
      </c>
      <c r="E569" s="28">
        <v>45833.953229166669</v>
      </c>
      <c r="F569" s="30" t="s">
        <v>595</v>
      </c>
      <c r="G569" s="28">
        <v>45833.953229166669</v>
      </c>
    </row>
    <row r="570" spans="1:7" x14ac:dyDescent="0.25">
      <c r="A570" s="30" t="s">
        <v>4221</v>
      </c>
      <c r="B570" s="30" t="s">
        <v>3045</v>
      </c>
      <c r="C570" s="30" t="s">
        <v>597</v>
      </c>
      <c r="D570" s="30" t="s">
        <v>612</v>
      </c>
      <c r="E570" s="28">
        <v>45833.971944444442</v>
      </c>
      <c r="F570" s="30" t="s">
        <v>595</v>
      </c>
      <c r="G570" s="28">
        <v>45833.971944444442</v>
      </c>
    </row>
    <row r="571" spans="1:7" x14ac:dyDescent="0.25">
      <c r="A571" s="30" t="s">
        <v>4222</v>
      </c>
      <c r="B571" s="30" t="s">
        <v>3029</v>
      </c>
      <c r="C571" s="30" t="s">
        <v>597</v>
      </c>
      <c r="D571" s="30" t="s">
        <v>598</v>
      </c>
      <c r="E571" s="28">
        <v>45833.973634259259</v>
      </c>
      <c r="F571" s="30" t="s">
        <v>595</v>
      </c>
      <c r="G571" s="28">
        <v>45833.973634259259</v>
      </c>
    </row>
    <row r="572" spans="1:7" x14ac:dyDescent="0.25">
      <c r="A572" s="30" t="s">
        <v>4223</v>
      </c>
      <c r="B572" s="30" t="s">
        <v>1430</v>
      </c>
      <c r="C572" s="30" t="s">
        <v>607</v>
      </c>
      <c r="D572" s="30" t="s">
        <v>77</v>
      </c>
      <c r="E572" s="28">
        <v>45834.093912037039</v>
      </c>
      <c r="F572" s="30" t="s">
        <v>595</v>
      </c>
      <c r="G572" s="28">
        <v>45833.093912037039</v>
      </c>
    </row>
    <row r="573" spans="1:7" x14ac:dyDescent="0.25">
      <c r="A573" s="30" t="s">
        <v>4224</v>
      </c>
      <c r="B573" s="30" t="s">
        <v>1432</v>
      </c>
      <c r="C573" s="30" t="s">
        <v>607</v>
      </c>
      <c r="D573" s="30" t="s">
        <v>77</v>
      </c>
      <c r="E573" s="28">
        <v>45834.094027777777</v>
      </c>
      <c r="F573" s="30" t="s">
        <v>595</v>
      </c>
      <c r="G573" s="28">
        <v>45833.094027777777</v>
      </c>
    </row>
    <row r="574" spans="1:7" x14ac:dyDescent="0.25">
      <c r="A574" s="30" t="s">
        <v>4225</v>
      </c>
      <c r="B574" s="30" t="s">
        <v>1434</v>
      </c>
      <c r="C574" s="30" t="s">
        <v>607</v>
      </c>
      <c r="D574" s="30" t="s">
        <v>77</v>
      </c>
      <c r="E574" s="28">
        <v>45834.094305555554</v>
      </c>
      <c r="F574" s="30" t="s">
        <v>595</v>
      </c>
      <c r="G574" s="28">
        <v>45833.094305555554</v>
      </c>
    </row>
    <row r="575" spans="1:7" x14ac:dyDescent="0.25">
      <c r="A575" s="30" t="s">
        <v>4226</v>
      </c>
      <c r="B575" s="30" t="s">
        <v>1436</v>
      </c>
      <c r="C575" s="30" t="s">
        <v>607</v>
      </c>
      <c r="D575" s="30" t="s">
        <v>77</v>
      </c>
      <c r="E575" s="28">
        <v>45834.094398148147</v>
      </c>
      <c r="F575" s="30" t="s">
        <v>595</v>
      </c>
      <c r="G575" s="28">
        <v>45833.094398148147</v>
      </c>
    </row>
    <row r="576" spans="1:7" x14ac:dyDescent="0.25">
      <c r="A576" s="30" t="s">
        <v>4227</v>
      </c>
      <c r="B576" s="30" t="s">
        <v>3440</v>
      </c>
      <c r="C576" s="30" t="s">
        <v>597</v>
      </c>
      <c r="D576" s="30" t="s">
        <v>598</v>
      </c>
      <c r="E576" s="28">
        <v>45834.095810185187</v>
      </c>
      <c r="F576" s="30" t="s">
        <v>595</v>
      </c>
      <c r="G576" s="28">
        <v>45833.095810185187</v>
      </c>
    </row>
    <row r="577" spans="1:7" x14ac:dyDescent="0.25">
      <c r="A577" s="30" t="s">
        <v>4228</v>
      </c>
      <c r="B577" s="30" t="s">
        <v>1929</v>
      </c>
      <c r="C577" s="30" t="s">
        <v>615</v>
      </c>
      <c r="D577" s="30" t="s">
        <v>616</v>
      </c>
      <c r="E577" s="28">
        <v>45834.117314814815</v>
      </c>
      <c r="F577" s="30" t="s">
        <v>595</v>
      </c>
      <c r="G577" s="28">
        <v>45833.117314814815</v>
      </c>
    </row>
    <row r="578" spans="1:7" x14ac:dyDescent="0.25">
      <c r="A578" s="30" t="s">
        <v>4229</v>
      </c>
      <c r="B578" s="30" t="s">
        <v>1931</v>
      </c>
      <c r="C578" s="30" t="s">
        <v>615</v>
      </c>
      <c r="D578" s="30" t="s">
        <v>616</v>
      </c>
      <c r="E578" s="28">
        <v>45834.117465277777</v>
      </c>
      <c r="F578" s="30" t="s">
        <v>595</v>
      </c>
      <c r="G578" s="28">
        <v>45833.117465277777</v>
      </c>
    </row>
    <row r="579" spans="1:7" x14ac:dyDescent="0.25">
      <c r="A579" s="30" t="s">
        <v>4230</v>
      </c>
      <c r="B579" s="30" t="s">
        <v>2621</v>
      </c>
      <c r="C579" s="30" t="s">
        <v>615</v>
      </c>
      <c r="D579" s="30" t="s">
        <v>616</v>
      </c>
      <c r="E579" s="28">
        <v>45834.119016203702</v>
      </c>
      <c r="F579" s="30" t="s">
        <v>595</v>
      </c>
      <c r="G579" s="28">
        <v>45833.119016203702</v>
      </c>
    </row>
    <row r="580" spans="1:7" x14ac:dyDescent="0.25">
      <c r="A580" s="30" t="s">
        <v>4231</v>
      </c>
      <c r="B580" s="30" t="s">
        <v>936</v>
      </c>
      <c r="C580" s="30" t="s">
        <v>600</v>
      </c>
      <c r="D580" s="30" t="s">
        <v>77</v>
      </c>
      <c r="E580" s="28">
        <v>45834.123263888891</v>
      </c>
      <c r="F580" s="30" t="s">
        <v>601</v>
      </c>
      <c r="G580" s="28">
        <v>45833.123263888891</v>
      </c>
    </row>
    <row r="581" spans="1:7" x14ac:dyDescent="0.25">
      <c r="A581" s="30" t="s">
        <v>4232</v>
      </c>
      <c r="B581" s="30" t="s">
        <v>936</v>
      </c>
      <c r="C581" s="30" t="s">
        <v>607</v>
      </c>
      <c r="D581" s="30" t="s">
        <v>77</v>
      </c>
      <c r="E581" s="28">
        <v>45834.123831018522</v>
      </c>
      <c r="F581" s="30" t="s">
        <v>595</v>
      </c>
      <c r="G581" s="28">
        <v>45833.123831018522</v>
      </c>
    </row>
    <row r="582" spans="1:7" x14ac:dyDescent="0.25">
      <c r="A582" s="30" t="s">
        <v>4233</v>
      </c>
      <c r="B582" s="30" t="s">
        <v>1929</v>
      </c>
      <c r="C582" s="30" t="s">
        <v>600</v>
      </c>
      <c r="D582" s="30" t="s">
        <v>77</v>
      </c>
      <c r="E582" s="28">
        <v>45834.13108796296</v>
      </c>
      <c r="F582" s="30" t="s">
        <v>595</v>
      </c>
      <c r="G582" s="28">
        <v>45833.13108796296</v>
      </c>
    </row>
    <row r="583" spans="1:7" x14ac:dyDescent="0.25">
      <c r="A583" s="30" t="s">
        <v>4234</v>
      </c>
      <c r="B583" s="30" t="s">
        <v>1931</v>
      </c>
      <c r="C583" s="30" t="s">
        <v>600</v>
      </c>
      <c r="D583" s="30" t="s">
        <v>77</v>
      </c>
      <c r="E583" s="28">
        <v>45834.131145833337</v>
      </c>
      <c r="F583" s="30" t="s">
        <v>595</v>
      </c>
      <c r="G583" s="28">
        <v>45833.131145833337</v>
      </c>
    </row>
    <row r="584" spans="1:7" x14ac:dyDescent="0.25">
      <c r="A584" s="30" t="s">
        <v>4235</v>
      </c>
      <c r="B584" s="30" t="s">
        <v>3622</v>
      </c>
      <c r="C584" s="30" t="s">
        <v>597</v>
      </c>
      <c r="D584" s="30" t="s">
        <v>598</v>
      </c>
      <c r="E584" s="28">
        <v>45834.172673611109</v>
      </c>
      <c r="F584" s="30" t="s">
        <v>595</v>
      </c>
      <c r="G584" s="28">
        <v>45833.172673611109</v>
      </c>
    </row>
    <row r="585" spans="1:7" x14ac:dyDescent="0.25">
      <c r="A585" s="30" t="s">
        <v>4236</v>
      </c>
      <c r="B585" s="30" t="s">
        <v>3532</v>
      </c>
      <c r="C585" s="30" t="s">
        <v>597</v>
      </c>
      <c r="D585" s="30" t="s">
        <v>598</v>
      </c>
      <c r="E585" s="28">
        <v>45834.172777777778</v>
      </c>
      <c r="F585" s="30" t="s">
        <v>595</v>
      </c>
      <c r="G585" s="28">
        <v>45833.172777777778</v>
      </c>
    </row>
    <row r="586" spans="1:7" x14ac:dyDescent="0.25">
      <c r="A586" s="30" t="s">
        <v>4237</v>
      </c>
      <c r="B586" s="30" t="s">
        <v>3620</v>
      </c>
      <c r="C586" s="30" t="s">
        <v>597</v>
      </c>
      <c r="D586" s="30" t="s">
        <v>598</v>
      </c>
      <c r="E586" s="28">
        <v>45834.172986111109</v>
      </c>
      <c r="F586" s="30" t="s">
        <v>595</v>
      </c>
      <c r="G586" s="28">
        <v>45833.172986111109</v>
      </c>
    </row>
    <row r="587" spans="1:7" x14ac:dyDescent="0.25">
      <c r="A587" s="30" t="s">
        <v>4238</v>
      </c>
      <c r="B587" s="30" t="s">
        <v>1965</v>
      </c>
      <c r="C587" s="30" t="s">
        <v>602</v>
      </c>
      <c r="D587" s="30" t="s">
        <v>611</v>
      </c>
      <c r="E587" s="28">
        <v>45834.186898148146</v>
      </c>
      <c r="F587" s="30" t="s">
        <v>595</v>
      </c>
      <c r="G587" s="28">
        <v>45833.186898148146</v>
      </c>
    </row>
    <row r="588" spans="1:7" x14ac:dyDescent="0.25">
      <c r="A588" s="30" t="s">
        <v>4239</v>
      </c>
      <c r="B588" s="30" t="s">
        <v>1965</v>
      </c>
      <c r="C588" s="30" t="s">
        <v>605</v>
      </c>
      <c r="D588" s="30" t="s">
        <v>611</v>
      </c>
      <c r="E588" s="28">
        <v>45834.187465277777</v>
      </c>
      <c r="F588" s="30" t="s">
        <v>595</v>
      </c>
      <c r="G588" s="28">
        <v>45833.187465277777</v>
      </c>
    </row>
    <row r="589" spans="1:7" x14ac:dyDescent="0.25">
      <c r="A589" s="30" t="s">
        <v>4240</v>
      </c>
      <c r="B589" s="30" t="s">
        <v>3076</v>
      </c>
      <c r="C589" s="30" t="s">
        <v>597</v>
      </c>
      <c r="D589" s="30" t="s">
        <v>596</v>
      </c>
      <c r="E589" s="28">
        <v>45834.189965277779</v>
      </c>
      <c r="F589" s="30" t="s">
        <v>595</v>
      </c>
      <c r="G589" s="28">
        <v>45833.189965277779</v>
      </c>
    </row>
    <row r="590" spans="1:7" x14ac:dyDescent="0.25">
      <c r="A590" s="30" t="s">
        <v>4241</v>
      </c>
      <c r="B590" s="30" t="s">
        <v>3081</v>
      </c>
      <c r="C590" s="30" t="s">
        <v>597</v>
      </c>
      <c r="D590" s="30" t="s">
        <v>596</v>
      </c>
      <c r="E590" s="28">
        <v>45834.190011574072</v>
      </c>
      <c r="F590" s="30" t="s">
        <v>595</v>
      </c>
      <c r="G590" s="28">
        <v>45833.190011574072</v>
      </c>
    </row>
    <row r="591" spans="1:7" x14ac:dyDescent="0.25">
      <c r="A591" s="30" t="s">
        <v>4242</v>
      </c>
      <c r="B591" s="30" t="s">
        <v>3086</v>
      </c>
      <c r="C591" s="30" t="s">
        <v>597</v>
      </c>
      <c r="D591" s="30" t="s">
        <v>596</v>
      </c>
      <c r="E591" s="28">
        <v>45834.190081018518</v>
      </c>
      <c r="F591" s="30" t="s">
        <v>595</v>
      </c>
      <c r="G591" s="28">
        <v>45833.190081018518</v>
      </c>
    </row>
    <row r="592" spans="1:7" x14ac:dyDescent="0.25">
      <c r="A592" s="30" t="s">
        <v>4243</v>
      </c>
      <c r="B592" s="30" t="s">
        <v>3090</v>
      </c>
      <c r="C592" s="30" t="s">
        <v>597</v>
      </c>
      <c r="D592" s="30" t="s">
        <v>596</v>
      </c>
      <c r="E592" s="28">
        <v>45834.190138888887</v>
      </c>
      <c r="F592" s="30" t="s">
        <v>595</v>
      </c>
      <c r="G592" s="28">
        <v>45833.190138888887</v>
      </c>
    </row>
    <row r="593" spans="1:7" x14ac:dyDescent="0.25">
      <c r="A593" s="30" t="s">
        <v>4244</v>
      </c>
      <c r="B593" s="30" t="s">
        <v>3092</v>
      </c>
      <c r="C593" s="30" t="s">
        <v>597</v>
      </c>
      <c r="D593" s="30" t="s">
        <v>596</v>
      </c>
      <c r="E593" s="28">
        <v>45834.190243055556</v>
      </c>
      <c r="F593" s="30" t="s">
        <v>595</v>
      </c>
      <c r="G593" s="28">
        <v>45833.190243055556</v>
      </c>
    </row>
    <row r="594" spans="1:7" x14ac:dyDescent="0.25">
      <c r="A594" s="30" t="s">
        <v>4245</v>
      </c>
      <c r="B594" s="30" t="s">
        <v>3021</v>
      </c>
      <c r="C594" s="30" t="s">
        <v>597</v>
      </c>
      <c r="D594" s="30" t="s">
        <v>596</v>
      </c>
      <c r="E594" s="28">
        <v>45834.190370370372</v>
      </c>
      <c r="F594" s="30" t="s">
        <v>595</v>
      </c>
      <c r="G594" s="28">
        <v>45833.190370370372</v>
      </c>
    </row>
    <row r="595" spans="1:7" x14ac:dyDescent="0.25">
      <c r="A595" s="30" t="s">
        <v>4246</v>
      </c>
      <c r="B595" s="30" t="s">
        <v>3024</v>
      </c>
      <c r="C595" s="30" t="s">
        <v>597</v>
      </c>
      <c r="D595" s="30" t="s">
        <v>596</v>
      </c>
      <c r="E595" s="28">
        <v>45834.190462962964</v>
      </c>
      <c r="F595" s="30" t="s">
        <v>595</v>
      </c>
      <c r="G595" s="28">
        <v>45833.190462962964</v>
      </c>
    </row>
    <row r="596" spans="1:7" x14ac:dyDescent="0.25">
      <c r="A596" s="30" t="s">
        <v>4247</v>
      </c>
      <c r="B596" s="30" t="s">
        <v>3027</v>
      </c>
      <c r="C596" s="30" t="s">
        <v>597</v>
      </c>
      <c r="D596" s="30" t="s">
        <v>596</v>
      </c>
      <c r="E596" s="28">
        <v>45834.190567129626</v>
      </c>
      <c r="F596" s="30" t="s">
        <v>595</v>
      </c>
      <c r="G596" s="28">
        <v>45833.190567129626</v>
      </c>
    </row>
    <row r="597" spans="1:7" x14ac:dyDescent="0.25">
      <c r="A597" s="30" t="s">
        <v>4248</v>
      </c>
      <c r="B597" s="30" t="s">
        <v>3095</v>
      </c>
      <c r="C597" s="30" t="s">
        <v>597</v>
      </c>
      <c r="D597" s="30" t="s">
        <v>596</v>
      </c>
      <c r="E597" s="28">
        <v>45834.190682870372</v>
      </c>
      <c r="F597" s="30" t="s">
        <v>595</v>
      </c>
      <c r="G597" s="28">
        <v>45833.190682870372</v>
      </c>
    </row>
    <row r="598" spans="1:7" x14ac:dyDescent="0.25">
      <c r="A598" s="30" t="s">
        <v>4249</v>
      </c>
      <c r="B598" s="30" t="s">
        <v>3097</v>
      </c>
      <c r="C598" s="30" t="s">
        <v>597</v>
      </c>
      <c r="D598" s="30" t="s">
        <v>596</v>
      </c>
      <c r="E598" s="28">
        <v>45834.190879629627</v>
      </c>
      <c r="F598" s="30" t="s">
        <v>595</v>
      </c>
      <c r="G598" s="28">
        <v>45833.190879629627</v>
      </c>
    </row>
    <row r="599" spans="1:7" x14ac:dyDescent="0.25">
      <c r="A599" s="30" t="s">
        <v>4250</v>
      </c>
      <c r="B599" s="30" t="s">
        <v>3099</v>
      </c>
      <c r="C599" s="30" t="s">
        <v>597</v>
      </c>
      <c r="D599" s="30" t="s">
        <v>596</v>
      </c>
      <c r="E599" s="28">
        <v>45834.191006944442</v>
      </c>
      <c r="F599" s="30" t="s">
        <v>595</v>
      </c>
      <c r="G599" s="28">
        <v>45833.191006944442</v>
      </c>
    </row>
    <row r="600" spans="1:7" x14ac:dyDescent="0.25">
      <c r="A600" s="30" t="s">
        <v>4251</v>
      </c>
      <c r="B600" s="30" t="s">
        <v>3101</v>
      </c>
      <c r="C600" s="30" t="s">
        <v>597</v>
      </c>
      <c r="D600" s="30" t="s">
        <v>596</v>
      </c>
      <c r="E600" s="28">
        <v>45834.191134259258</v>
      </c>
      <c r="F600" s="30" t="s">
        <v>595</v>
      </c>
      <c r="G600" s="28">
        <v>45833.191134259258</v>
      </c>
    </row>
    <row r="601" spans="1:7" x14ac:dyDescent="0.25">
      <c r="A601" s="30" t="s">
        <v>4252</v>
      </c>
      <c r="B601" s="30" t="s">
        <v>3058</v>
      </c>
      <c r="C601" s="30" t="s">
        <v>597</v>
      </c>
      <c r="D601" s="30" t="s">
        <v>596</v>
      </c>
      <c r="E601" s="28">
        <v>45834.191238425927</v>
      </c>
      <c r="F601" s="30" t="s">
        <v>595</v>
      </c>
      <c r="G601" s="28">
        <v>45833.191238425927</v>
      </c>
    </row>
    <row r="602" spans="1:7" x14ac:dyDescent="0.25">
      <c r="A602" s="30" t="s">
        <v>4253</v>
      </c>
      <c r="B602" s="30" t="s">
        <v>3060</v>
      </c>
      <c r="C602" s="30" t="s">
        <v>597</v>
      </c>
      <c r="D602" s="30" t="s">
        <v>596</v>
      </c>
      <c r="E602" s="28">
        <v>45834.191342592596</v>
      </c>
      <c r="F602" s="30" t="s">
        <v>595</v>
      </c>
      <c r="G602" s="28">
        <v>45833.191342592596</v>
      </c>
    </row>
    <row r="603" spans="1:7" x14ac:dyDescent="0.25">
      <c r="A603" s="30" t="s">
        <v>4254</v>
      </c>
      <c r="B603" s="30" t="s">
        <v>3062</v>
      </c>
      <c r="C603" s="30" t="s">
        <v>597</v>
      </c>
      <c r="D603" s="30" t="s">
        <v>596</v>
      </c>
      <c r="E603" s="28">
        <v>45834.191481481481</v>
      </c>
      <c r="F603" s="30" t="s">
        <v>595</v>
      </c>
      <c r="G603" s="28">
        <v>45833.191481481481</v>
      </c>
    </row>
    <row r="604" spans="1:7" x14ac:dyDescent="0.25">
      <c r="A604" s="30" t="s">
        <v>4255</v>
      </c>
      <c r="B604" s="30" t="s">
        <v>3064</v>
      </c>
      <c r="C604" s="30" t="s">
        <v>597</v>
      </c>
      <c r="D604" s="30" t="s">
        <v>596</v>
      </c>
      <c r="E604" s="28">
        <v>45834.191643518519</v>
      </c>
      <c r="F604" s="30" t="s">
        <v>595</v>
      </c>
      <c r="G604" s="28">
        <v>45833.191643518519</v>
      </c>
    </row>
    <row r="605" spans="1:7" x14ac:dyDescent="0.25">
      <c r="A605" s="30" t="s">
        <v>4256</v>
      </c>
      <c r="B605" s="30" t="s">
        <v>3066</v>
      </c>
      <c r="C605" s="30" t="s">
        <v>597</v>
      </c>
      <c r="D605" s="30" t="s">
        <v>596</v>
      </c>
      <c r="E605" s="28">
        <v>45834.191990740743</v>
      </c>
      <c r="F605" s="30" t="s">
        <v>595</v>
      </c>
      <c r="G605" s="28">
        <v>45833.191990740743</v>
      </c>
    </row>
    <row r="606" spans="1:7" x14ac:dyDescent="0.25">
      <c r="A606" s="30" t="s">
        <v>4257</v>
      </c>
      <c r="B606" s="30" t="s">
        <v>3068</v>
      </c>
      <c r="C606" s="30" t="s">
        <v>597</v>
      </c>
      <c r="D606" s="30" t="s">
        <v>596</v>
      </c>
      <c r="E606" s="28">
        <v>45834.192199074074</v>
      </c>
      <c r="F606" s="30" t="s">
        <v>595</v>
      </c>
      <c r="G606" s="28">
        <v>45833.192199074074</v>
      </c>
    </row>
    <row r="607" spans="1:7" x14ac:dyDescent="0.25">
      <c r="A607" s="30" t="s">
        <v>4258</v>
      </c>
      <c r="B607" s="30" t="s">
        <v>3070</v>
      </c>
      <c r="C607" s="30" t="s">
        <v>597</v>
      </c>
      <c r="D607" s="30" t="s">
        <v>596</v>
      </c>
      <c r="E607" s="28">
        <v>45834.192499999997</v>
      </c>
      <c r="F607" s="30" t="s">
        <v>595</v>
      </c>
      <c r="G607" s="28">
        <v>45833.192499999997</v>
      </c>
    </row>
    <row r="608" spans="1:7" x14ac:dyDescent="0.25">
      <c r="A608" s="30" t="s">
        <v>4259</v>
      </c>
      <c r="B608" s="30" t="s">
        <v>3072</v>
      </c>
      <c r="C608" s="30" t="s">
        <v>597</v>
      </c>
      <c r="D608" s="30" t="s">
        <v>596</v>
      </c>
      <c r="E608" s="28">
        <v>45834.192696759259</v>
      </c>
      <c r="F608" s="30" t="s">
        <v>595</v>
      </c>
      <c r="G608" s="28">
        <v>45833.192696759259</v>
      </c>
    </row>
    <row r="609" spans="1:7" x14ac:dyDescent="0.25">
      <c r="A609" s="30" t="s">
        <v>4260</v>
      </c>
      <c r="B609" s="30" t="s">
        <v>3074</v>
      </c>
      <c r="C609" s="30" t="s">
        <v>597</v>
      </c>
      <c r="D609" s="30" t="s">
        <v>596</v>
      </c>
      <c r="E609" s="28">
        <v>45834.192870370367</v>
      </c>
      <c r="F609" s="30" t="s">
        <v>595</v>
      </c>
      <c r="G609" s="28">
        <v>45833.192870370367</v>
      </c>
    </row>
    <row r="610" spans="1:7" x14ac:dyDescent="0.25">
      <c r="A610" s="30" t="s">
        <v>4261</v>
      </c>
      <c r="B610" s="30" t="s">
        <v>3268</v>
      </c>
      <c r="C610" s="30" t="s">
        <v>602</v>
      </c>
      <c r="D610" s="30" t="s">
        <v>614</v>
      </c>
      <c r="E610" s="28">
        <v>45834.201435185183</v>
      </c>
      <c r="F610" s="30" t="s">
        <v>595</v>
      </c>
      <c r="G610" s="28">
        <v>45833.201435185183</v>
      </c>
    </row>
    <row r="611" spans="1:7" x14ac:dyDescent="0.25">
      <c r="A611" s="30" t="s">
        <v>4262</v>
      </c>
      <c r="B611" s="30" t="s">
        <v>3268</v>
      </c>
      <c r="C611" s="30" t="s">
        <v>605</v>
      </c>
      <c r="D611" s="30" t="s">
        <v>614</v>
      </c>
      <c r="E611" s="28">
        <v>45834.20171296296</v>
      </c>
      <c r="F611" s="30" t="s">
        <v>595</v>
      </c>
      <c r="G611" s="28">
        <v>45833.20171296296</v>
      </c>
    </row>
    <row r="612" spans="1:7" x14ac:dyDescent="0.25">
      <c r="A612" s="30" t="s">
        <v>4263</v>
      </c>
      <c r="B612" s="30" t="s">
        <v>1438</v>
      </c>
      <c r="C612" s="30" t="s">
        <v>607</v>
      </c>
      <c r="D612" s="30" t="s">
        <v>61</v>
      </c>
      <c r="E612" s="28">
        <v>45834.204652777778</v>
      </c>
      <c r="F612" s="30" t="s">
        <v>595</v>
      </c>
      <c r="G612" s="28">
        <v>45833.204652777778</v>
      </c>
    </row>
    <row r="613" spans="1:7" x14ac:dyDescent="0.25">
      <c r="A613" s="30" t="s">
        <v>4264</v>
      </c>
      <c r="B613" s="30" t="s">
        <v>3440</v>
      </c>
      <c r="C613" s="30" t="s">
        <v>602</v>
      </c>
      <c r="D613" s="30" t="s">
        <v>620</v>
      </c>
      <c r="E613" s="28">
        <v>45834.226759259262</v>
      </c>
      <c r="F613" s="30" t="s">
        <v>595</v>
      </c>
      <c r="G613" s="28">
        <v>45833.226759259262</v>
      </c>
    </row>
    <row r="614" spans="1:7" x14ac:dyDescent="0.25">
      <c r="A614" s="30" t="s">
        <v>4265</v>
      </c>
      <c r="B614" s="30" t="s">
        <v>3440</v>
      </c>
      <c r="C614" s="30" t="s">
        <v>605</v>
      </c>
      <c r="D614" s="30" t="s">
        <v>620</v>
      </c>
      <c r="E614" s="28">
        <v>45834.227118055554</v>
      </c>
      <c r="F614" s="30" t="s">
        <v>595</v>
      </c>
      <c r="G614" s="28">
        <v>45833.227118055554</v>
      </c>
    </row>
    <row r="615" spans="1:7" x14ac:dyDescent="0.25">
      <c r="A615" s="30" t="s">
        <v>4266</v>
      </c>
      <c r="B615" s="30" t="s">
        <v>1654</v>
      </c>
      <c r="C615" s="30" t="s">
        <v>600</v>
      </c>
      <c r="D615" s="30" t="s">
        <v>77</v>
      </c>
      <c r="E615" s="28">
        <v>45834.300543981481</v>
      </c>
      <c r="F615" s="30" t="s">
        <v>599</v>
      </c>
      <c r="G615" s="28">
        <v>45834.300543981481</v>
      </c>
    </row>
    <row r="616" spans="1:7" x14ac:dyDescent="0.25">
      <c r="A616" s="30" t="s">
        <v>4267</v>
      </c>
      <c r="B616" s="30" t="s">
        <v>2627</v>
      </c>
      <c r="C616" s="30" t="s">
        <v>593</v>
      </c>
      <c r="D616" s="30" t="s">
        <v>594</v>
      </c>
      <c r="E616" s="28">
        <v>45834.311655092592</v>
      </c>
      <c r="F616" s="30" t="s">
        <v>599</v>
      </c>
      <c r="G616" s="28">
        <v>45834.311655092592</v>
      </c>
    </row>
    <row r="617" spans="1:7" x14ac:dyDescent="0.25">
      <c r="A617" s="30" t="s">
        <v>4268</v>
      </c>
      <c r="B617" s="30" t="s">
        <v>2629</v>
      </c>
      <c r="C617" s="30" t="s">
        <v>593</v>
      </c>
      <c r="D617" s="30" t="s">
        <v>594</v>
      </c>
      <c r="E617" s="28">
        <v>45834.311724537038</v>
      </c>
      <c r="F617" s="30" t="s">
        <v>599</v>
      </c>
      <c r="G617" s="28">
        <v>45834.311724537038</v>
      </c>
    </row>
    <row r="618" spans="1:7" x14ac:dyDescent="0.25">
      <c r="A618" s="30" t="s">
        <v>4269</v>
      </c>
      <c r="B618" s="30" t="s">
        <v>2635</v>
      </c>
      <c r="C618" s="30" t="s">
        <v>593</v>
      </c>
      <c r="D618" s="30" t="s">
        <v>594</v>
      </c>
      <c r="E618" s="28">
        <v>45834.311793981484</v>
      </c>
      <c r="F618" s="30" t="s">
        <v>599</v>
      </c>
      <c r="G618" s="28">
        <v>45834.311793981484</v>
      </c>
    </row>
    <row r="619" spans="1:7" x14ac:dyDescent="0.25">
      <c r="A619" s="30" t="s">
        <v>4270</v>
      </c>
      <c r="B619" s="30" t="s">
        <v>1965</v>
      </c>
      <c r="C619" s="30" t="s">
        <v>593</v>
      </c>
      <c r="D619" s="30" t="s">
        <v>594</v>
      </c>
      <c r="E619" s="28">
        <v>45834.311990740738</v>
      </c>
      <c r="F619" s="30" t="s">
        <v>599</v>
      </c>
      <c r="G619" s="28">
        <v>45834.311990740738</v>
      </c>
    </row>
    <row r="620" spans="1:7" x14ac:dyDescent="0.25">
      <c r="A620" s="30" t="s">
        <v>4271</v>
      </c>
      <c r="B620" s="30" t="s">
        <v>3115</v>
      </c>
      <c r="C620" s="30" t="s">
        <v>602</v>
      </c>
      <c r="D620" s="30" t="s">
        <v>603</v>
      </c>
      <c r="E620" s="28">
        <v>45834.31894675926</v>
      </c>
      <c r="F620" s="30" t="s">
        <v>599</v>
      </c>
      <c r="G620" s="28">
        <v>45834.31894675926</v>
      </c>
    </row>
    <row r="621" spans="1:7" x14ac:dyDescent="0.25">
      <c r="A621" s="30" t="s">
        <v>4272</v>
      </c>
      <c r="B621" s="30" t="s">
        <v>3115</v>
      </c>
      <c r="C621" s="30" t="s">
        <v>605</v>
      </c>
      <c r="D621" s="30" t="s">
        <v>603</v>
      </c>
      <c r="E621" s="28">
        <v>45834.319201388891</v>
      </c>
      <c r="F621" s="30" t="s">
        <v>599</v>
      </c>
      <c r="G621" s="28">
        <v>45834.319201388891</v>
      </c>
    </row>
    <row r="622" spans="1:7" x14ac:dyDescent="0.25">
      <c r="A622" s="30" t="s">
        <v>4273</v>
      </c>
      <c r="B622" s="30" t="s">
        <v>3612</v>
      </c>
      <c r="C622" s="30" t="s">
        <v>597</v>
      </c>
      <c r="D622" s="30" t="s">
        <v>598</v>
      </c>
      <c r="E622" s="28">
        <v>45834.324166666665</v>
      </c>
      <c r="F622" s="30" t="s">
        <v>599</v>
      </c>
      <c r="G622" s="28">
        <v>45834.324166666665</v>
      </c>
    </row>
    <row r="623" spans="1:7" x14ac:dyDescent="0.25">
      <c r="A623" s="30" t="s">
        <v>4274</v>
      </c>
      <c r="B623" s="30" t="s">
        <v>1811</v>
      </c>
      <c r="C623" s="30" t="s">
        <v>600</v>
      </c>
      <c r="D623" s="30" t="s">
        <v>73</v>
      </c>
      <c r="E623" s="28">
        <v>45834.325057870374</v>
      </c>
      <c r="F623" s="30" t="s">
        <v>599</v>
      </c>
      <c r="G623" s="28">
        <v>45834.325057870374</v>
      </c>
    </row>
    <row r="624" spans="1:7" x14ac:dyDescent="0.25">
      <c r="A624" s="30" t="s">
        <v>4336</v>
      </c>
      <c r="B624" s="30" t="s">
        <v>2489</v>
      </c>
      <c r="C624" s="30" t="s">
        <v>597</v>
      </c>
      <c r="D624" s="30" t="s">
        <v>596</v>
      </c>
      <c r="E624" s="28">
        <v>45834.346967592595</v>
      </c>
      <c r="F624" s="30" t="s">
        <v>599</v>
      </c>
      <c r="G624" s="28">
        <v>45834.346967592595</v>
      </c>
    </row>
    <row r="625" spans="1:7" x14ac:dyDescent="0.25">
      <c r="A625" s="30" t="s">
        <v>4337</v>
      </c>
      <c r="B625" s="30" t="s">
        <v>3111</v>
      </c>
      <c r="C625" s="30" t="s">
        <v>602</v>
      </c>
      <c r="D625" s="30" t="s">
        <v>603</v>
      </c>
      <c r="E625" s="28">
        <v>45834.347511574073</v>
      </c>
      <c r="F625" s="30" t="s">
        <v>599</v>
      </c>
      <c r="G625" s="28">
        <v>45834.347511574073</v>
      </c>
    </row>
    <row r="626" spans="1:7" x14ac:dyDescent="0.25">
      <c r="A626" s="30" t="s">
        <v>4338</v>
      </c>
      <c r="B626" s="30" t="s">
        <v>3133</v>
      </c>
      <c r="C626" s="30" t="s">
        <v>602</v>
      </c>
      <c r="D626" s="30" t="s">
        <v>603</v>
      </c>
      <c r="E626" s="28">
        <v>45834.347615740742</v>
      </c>
      <c r="F626" s="30" t="s">
        <v>599</v>
      </c>
      <c r="G626" s="28">
        <v>45834.347615740742</v>
      </c>
    </row>
    <row r="627" spans="1:7" x14ac:dyDescent="0.25">
      <c r="A627" s="30" t="s">
        <v>4339</v>
      </c>
      <c r="B627" s="30" t="s">
        <v>3111</v>
      </c>
      <c r="C627" s="30" t="s">
        <v>605</v>
      </c>
      <c r="D627" s="30" t="s">
        <v>603</v>
      </c>
      <c r="E627" s="28">
        <v>45834.347858796296</v>
      </c>
      <c r="F627" s="30" t="s">
        <v>599</v>
      </c>
      <c r="G627" s="28">
        <v>45834.347858796296</v>
      </c>
    </row>
    <row r="628" spans="1:7" x14ac:dyDescent="0.25">
      <c r="A628" s="30" t="s">
        <v>4340</v>
      </c>
      <c r="B628" s="30" t="s">
        <v>3133</v>
      </c>
      <c r="C628" s="30" t="s">
        <v>605</v>
      </c>
      <c r="D628" s="30" t="s">
        <v>603</v>
      </c>
      <c r="E628" s="28">
        <v>45834.347905092596</v>
      </c>
      <c r="F628" s="30" t="s">
        <v>599</v>
      </c>
      <c r="G628" s="28">
        <v>45834.347905092596</v>
      </c>
    </row>
    <row r="629" spans="1:7" x14ac:dyDescent="0.25">
      <c r="A629" s="30" t="s">
        <v>4341</v>
      </c>
      <c r="B629" s="30" t="s">
        <v>2918</v>
      </c>
      <c r="C629" s="30" t="s">
        <v>597</v>
      </c>
      <c r="D629" s="30" t="s">
        <v>609</v>
      </c>
      <c r="E629" s="28">
        <v>45834.372152777774</v>
      </c>
      <c r="F629" s="30" t="s">
        <v>599</v>
      </c>
      <c r="G629" s="28">
        <v>45834.372152777774</v>
      </c>
    </row>
    <row r="630" spans="1:7" x14ac:dyDescent="0.25">
      <c r="A630" s="30" t="s">
        <v>4342</v>
      </c>
      <c r="B630" s="30" t="s">
        <v>2631</v>
      </c>
      <c r="C630" s="30" t="s">
        <v>602</v>
      </c>
      <c r="D630" s="30" t="s">
        <v>603</v>
      </c>
      <c r="E630" s="28">
        <v>45834.391412037039</v>
      </c>
      <c r="F630" s="30" t="s">
        <v>599</v>
      </c>
      <c r="G630" s="28">
        <v>45834.391412037039</v>
      </c>
    </row>
    <row r="631" spans="1:7" x14ac:dyDescent="0.25">
      <c r="A631" s="30" t="s">
        <v>4343</v>
      </c>
      <c r="B631" s="30" t="s">
        <v>2633</v>
      </c>
      <c r="C631" s="30" t="s">
        <v>602</v>
      </c>
      <c r="D631" s="30" t="s">
        <v>603</v>
      </c>
      <c r="E631" s="28">
        <v>45834.391481481478</v>
      </c>
      <c r="F631" s="30" t="s">
        <v>599</v>
      </c>
      <c r="G631" s="28">
        <v>45834.391481481478</v>
      </c>
    </row>
    <row r="632" spans="1:7" x14ac:dyDescent="0.25">
      <c r="A632" s="30" t="s">
        <v>4344</v>
      </c>
      <c r="B632" s="30" t="s">
        <v>2728</v>
      </c>
      <c r="C632" s="30" t="s">
        <v>602</v>
      </c>
      <c r="D632" s="30" t="s">
        <v>603</v>
      </c>
      <c r="E632" s="28">
        <v>45834.396770833337</v>
      </c>
      <c r="F632" s="30" t="s">
        <v>599</v>
      </c>
      <c r="G632" s="28">
        <v>45834.396770833337</v>
      </c>
    </row>
    <row r="633" spans="1:7" x14ac:dyDescent="0.25">
      <c r="A633" s="30" t="s">
        <v>4345</v>
      </c>
      <c r="B633" s="30" t="s">
        <v>3029</v>
      </c>
      <c r="C633" s="30" t="s">
        <v>602</v>
      </c>
      <c r="D633" s="30" t="s">
        <v>611</v>
      </c>
      <c r="E633" s="28">
        <v>45834.40185185185</v>
      </c>
      <c r="F633" s="30" t="s">
        <v>599</v>
      </c>
      <c r="G633" s="28">
        <v>45834.40185185185</v>
      </c>
    </row>
    <row r="634" spans="1:7" x14ac:dyDescent="0.25">
      <c r="A634" s="30" t="s">
        <v>4346</v>
      </c>
      <c r="B634" s="30" t="s">
        <v>3029</v>
      </c>
      <c r="C634" s="30" t="s">
        <v>605</v>
      </c>
      <c r="D634" s="30" t="s">
        <v>611</v>
      </c>
      <c r="E634" s="28">
        <v>45834.402384259258</v>
      </c>
      <c r="F634" s="30" t="s">
        <v>599</v>
      </c>
      <c r="G634" s="28">
        <v>45834.402384259258</v>
      </c>
    </row>
    <row r="635" spans="1:7" x14ac:dyDescent="0.25">
      <c r="A635" s="30" t="s">
        <v>4347</v>
      </c>
      <c r="B635" s="30" t="s">
        <v>3055</v>
      </c>
      <c r="C635" s="30" t="s">
        <v>593</v>
      </c>
      <c r="D635" s="30" t="s">
        <v>594</v>
      </c>
      <c r="E635" s="28">
        <v>45834.404386574075</v>
      </c>
      <c r="F635" s="30" t="s">
        <v>599</v>
      </c>
      <c r="G635" s="28">
        <v>45834.404386574075</v>
      </c>
    </row>
    <row r="636" spans="1:7" x14ac:dyDescent="0.25">
      <c r="A636" s="30" t="s">
        <v>4348</v>
      </c>
      <c r="B636" s="30" t="s">
        <v>2510</v>
      </c>
      <c r="C636" s="30" t="s">
        <v>593</v>
      </c>
      <c r="D636" s="30" t="s">
        <v>594</v>
      </c>
      <c r="E636" s="28">
        <v>45834.404768518521</v>
      </c>
      <c r="F636" s="30" t="s">
        <v>599</v>
      </c>
      <c r="G636" s="28">
        <v>45834.404768518521</v>
      </c>
    </row>
    <row r="637" spans="1:7" x14ac:dyDescent="0.25">
      <c r="A637" s="30" t="s">
        <v>4349</v>
      </c>
      <c r="B637" s="30" t="s">
        <v>2508</v>
      </c>
      <c r="C637" s="30" t="s">
        <v>593</v>
      </c>
      <c r="D637" s="30" t="s">
        <v>594</v>
      </c>
      <c r="E637" s="28">
        <v>45834.404861111114</v>
      </c>
      <c r="F637" s="30" t="s">
        <v>599</v>
      </c>
      <c r="G637" s="28">
        <v>45834.404861111114</v>
      </c>
    </row>
    <row r="638" spans="1:7" x14ac:dyDescent="0.25">
      <c r="A638" s="30" t="s">
        <v>4350</v>
      </c>
      <c r="B638" s="30" t="s">
        <v>2503</v>
      </c>
      <c r="C638" s="30" t="s">
        <v>593</v>
      </c>
      <c r="D638" s="30" t="s">
        <v>594</v>
      </c>
      <c r="E638" s="28">
        <v>45834.404918981483</v>
      </c>
      <c r="F638" s="30" t="s">
        <v>599</v>
      </c>
      <c r="G638" s="28">
        <v>45834.404918981483</v>
      </c>
    </row>
    <row r="639" spans="1:7" x14ac:dyDescent="0.25">
      <c r="A639" s="30" t="s">
        <v>4351</v>
      </c>
      <c r="B639" s="30" t="s">
        <v>3440</v>
      </c>
      <c r="C639" s="30" t="s">
        <v>593</v>
      </c>
      <c r="D639" s="30" t="s">
        <v>594</v>
      </c>
      <c r="E639" s="28">
        <v>45834.404988425929</v>
      </c>
      <c r="F639" s="30" t="s">
        <v>599</v>
      </c>
      <c r="G639" s="28">
        <v>45834.404988425929</v>
      </c>
    </row>
    <row r="640" spans="1:7" x14ac:dyDescent="0.25">
      <c r="A640" s="30" t="s">
        <v>4352</v>
      </c>
      <c r="B640" s="30" t="s">
        <v>3610</v>
      </c>
      <c r="C640" s="30" t="s">
        <v>597</v>
      </c>
      <c r="D640" s="30" t="s">
        <v>598</v>
      </c>
      <c r="E640" s="28">
        <v>45834.438171296293</v>
      </c>
      <c r="F640" s="30" t="s">
        <v>599</v>
      </c>
      <c r="G640" s="28">
        <v>45834.438171296293</v>
      </c>
    </row>
    <row r="641" spans="1:7" x14ac:dyDescent="0.25">
      <c r="A641" s="30" t="s">
        <v>4353</v>
      </c>
      <c r="B641" s="30" t="s">
        <v>3618</v>
      </c>
      <c r="C641" s="30" t="s">
        <v>597</v>
      </c>
      <c r="D641" s="30" t="s">
        <v>598</v>
      </c>
      <c r="E641" s="28">
        <v>45834.438506944447</v>
      </c>
      <c r="F641" s="30" t="s">
        <v>599</v>
      </c>
      <c r="G641" s="28">
        <v>45834.438506944447</v>
      </c>
    </row>
    <row r="642" spans="1:7" x14ac:dyDescent="0.25">
      <c r="A642" s="30" t="s">
        <v>4354</v>
      </c>
      <c r="B642" s="30" t="s">
        <v>2623</v>
      </c>
      <c r="C642" s="30" t="s">
        <v>605</v>
      </c>
      <c r="D642" s="30" t="s">
        <v>611</v>
      </c>
      <c r="E642" s="28">
        <v>45834.485520833332</v>
      </c>
      <c r="F642" s="30" t="s">
        <v>599</v>
      </c>
      <c r="G642" s="28">
        <v>45834.485520833332</v>
      </c>
    </row>
    <row r="643" spans="1:7" x14ac:dyDescent="0.25">
      <c r="A643" s="30" t="s">
        <v>4355</v>
      </c>
      <c r="B643" s="30" t="s">
        <v>2612</v>
      </c>
      <c r="C643" s="30" t="s">
        <v>605</v>
      </c>
      <c r="D643" s="30" t="s">
        <v>611</v>
      </c>
      <c r="E643" s="28">
        <v>45834.485717592594</v>
      </c>
      <c r="F643" s="30" t="s">
        <v>599</v>
      </c>
      <c r="G643" s="28">
        <v>45834.485717592594</v>
      </c>
    </row>
    <row r="644" spans="1:7" x14ac:dyDescent="0.25">
      <c r="A644" s="30" t="s">
        <v>4356</v>
      </c>
      <c r="B644" s="30" t="s">
        <v>3616</v>
      </c>
      <c r="C644" s="30" t="s">
        <v>597</v>
      </c>
      <c r="D644" s="30" t="s">
        <v>613</v>
      </c>
      <c r="E644" s="28">
        <v>45834.488726851851</v>
      </c>
      <c r="F644" s="30" t="s">
        <v>599</v>
      </c>
      <c r="G644" s="28">
        <v>45834.488726851851</v>
      </c>
    </row>
    <row r="645" spans="1:7" x14ac:dyDescent="0.25">
      <c r="A645" s="30" t="s">
        <v>4357</v>
      </c>
      <c r="B645" s="30" t="s">
        <v>3654</v>
      </c>
      <c r="C645" s="30" t="s">
        <v>597</v>
      </c>
      <c r="D645" s="30" t="s">
        <v>613</v>
      </c>
      <c r="E645" s="28">
        <v>45834.489224537036</v>
      </c>
      <c r="F645" s="30" t="s">
        <v>599</v>
      </c>
      <c r="G645" s="28">
        <v>45834.489224537036</v>
      </c>
    </row>
    <row r="646" spans="1:7" x14ac:dyDescent="0.25">
      <c r="A646" s="30" t="s">
        <v>4358</v>
      </c>
      <c r="B646" s="30" t="s">
        <v>3656</v>
      </c>
      <c r="C646" s="30" t="s">
        <v>597</v>
      </c>
      <c r="D646" s="30" t="s">
        <v>613</v>
      </c>
      <c r="E646" s="28">
        <v>45834.489305555559</v>
      </c>
      <c r="F646" s="30" t="s">
        <v>599</v>
      </c>
      <c r="G646" s="28">
        <v>45834.489305555559</v>
      </c>
    </row>
    <row r="647" spans="1:7" x14ac:dyDescent="0.25">
      <c r="A647" s="30" t="s">
        <v>4359</v>
      </c>
      <c r="B647" s="30" t="s">
        <v>1349</v>
      </c>
      <c r="C647" s="30" t="s">
        <v>602</v>
      </c>
      <c r="D647" s="30" t="s">
        <v>611</v>
      </c>
      <c r="E647" s="28">
        <v>45834.490624999999</v>
      </c>
      <c r="F647" s="30" t="s">
        <v>599</v>
      </c>
      <c r="G647" s="28">
        <v>45834.490624999999</v>
      </c>
    </row>
    <row r="648" spans="1:7" x14ac:dyDescent="0.25">
      <c r="A648" s="30" t="s">
        <v>4360</v>
      </c>
      <c r="B648" s="30" t="s">
        <v>1349</v>
      </c>
      <c r="C648" s="30" t="s">
        <v>605</v>
      </c>
      <c r="D648" s="30" t="s">
        <v>611</v>
      </c>
      <c r="E648" s="28">
        <v>45834.490983796299</v>
      </c>
      <c r="F648" s="30" t="s">
        <v>599</v>
      </c>
      <c r="G648" s="28">
        <v>45834.490983796299</v>
      </c>
    </row>
    <row r="649" spans="1:7" x14ac:dyDescent="0.25">
      <c r="A649" s="30" t="s">
        <v>4361</v>
      </c>
      <c r="B649" s="30" t="s">
        <v>2559</v>
      </c>
      <c r="C649" s="30" t="s">
        <v>593</v>
      </c>
      <c r="D649" s="30" t="s">
        <v>594</v>
      </c>
      <c r="E649" s="28">
        <v>45834.495682870373</v>
      </c>
      <c r="F649" s="30" t="s">
        <v>599</v>
      </c>
      <c r="G649" s="28">
        <v>45834.495682870373</v>
      </c>
    </row>
    <row r="650" spans="1:7" x14ac:dyDescent="0.25">
      <c r="A650" s="30" t="s">
        <v>4362</v>
      </c>
      <c r="B650" s="30" t="s">
        <v>2031</v>
      </c>
      <c r="C650" s="30" t="s">
        <v>605</v>
      </c>
      <c r="D650" s="30" t="s">
        <v>614</v>
      </c>
      <c r="E650" s="28">
        <v>45834.501550925925</v>
      </c>
      <c r="F650" s="30" t="s">
        <v>599</v>
      </c>
      <c r="G650" s="28">
        <v>45834.501550925925</v>
      </c>
    </row>
    <row r="651" spans="1:7" x14ac:dyDescent="0.25">
      <c r="A651" s="30" t="s">
        <v>4363</v>
      </c>
      <c r="B651" s="30" t="s">
        <v>2631</v>
      </c>
      <c r="C651" s="30" t="s">
        <v>605</v>
      </c>
      <c r="D651" s="30" t="s">
        <v>614</v>
      </c>
      <c r="E651" s="28">
        <v>45834.501631944448</v>
      </c>
      <c r="F651" s="30" t="s">
        <v>599</v>
      </c>
      <c r="G651" s="28">
        <v>45834.501631944448</v>
      </c>
    </row>
    <row r="652" spans="1:7" x14ac:dyDescent="0.25">
      <c r="A652" s="30" t="s">
        <v>4364</v>
      </c>
      <c r="B652" s="30" t="s">
        <v>2633</v>
      </c>
      <c r="C652" s="30" t="s">
        <v>605</v>
      </c>
      <c r="D652" s="30" t="s">
        <v>614</v>
      </c>
      <c r="E652" s="28">
        <v>45834.501736111109</v>
      </c>
      <c r="F652" s="30" t="s">
        <v>599</v>
      </c>
      <c r="G652" s="28">
        <v>45834.501736111109</v>
      </c>
    </row>
    <row r="653" spans="1:7" x14ac:dyDescent="0.25">
      <c r="A653" s="30" t="s">
        <v>4365</v>
      </c>
      <c r="B653" s="30" t="s">
        <v>2728</v>
      </c>
      <c r="C653" s="30" t="s">
        <v>605</v>
      </c>
      <c r="D653" s="30" t="s">
        <v>614</v>
      </c>
      <c r="E653" s="28">
        <v>45834.501805555556</v>
      </c>
      <c r="F653" s="30" t="s">
        <v>599</v>
      </c>
      <c r="G653" s="28">
        <v>45834.501805555556</v>
      </c>
    </row>
    <row r="654" spans="1:7" x14ac:dyDescent="0.25">
      <c r="A654" s="30" t="s">
        <v>4366</v>
      </c>
      <c r="B654" s="30" t="s">
        <v>1921</v>
      </c>
      <c r="C654" s="30" t="s">
        <v>602</v>
      </c>
      <c r="D654" s="30" t="s">
        <v>614</v>
      </c>
      <c r="E654" s="28">
        <v>45834.526388888888</v>
      </c>
      <c r="F654" s="30" t="s">
        <v>599</v>
      </c>
      <c r="G654" s="28">
        <v>45834.526388888888</v>
      </c>
    </row>
    <row r="655" spans="1:7" x14ac:dyDescent="0.25">
      <c r="A655" s="30" t="s">
        <v>4367</v>
      </c>
      <c r="B655" s="30" t="s">
        <v>1921</v>
      </c>
      <c r="C655" s="30" t="s">
        <v>605</v>
      </c>
      <c r="D655" s="30" t="s">
        <v>614</v>
      </c>
      <c r="E655" s="28">
        <v>45834.528217592589</v>
      </c>
      <c r="F655" s="30" t="s">
        <v>599</v>
      </c>
      <c r="G655" s="28">
        <v>45834.528217592589</v>
      </c>
    </row>
    <row r="656" spans="1:7" x14ac:dyDescent="0.25">
      <c r="A656" s="30" t="s">
        <v>4368</v>
      </c>
      <c r="B656" s="30" t="s">
        <v>2642</v>
      </c>
      <c r="C656" s="30" t="s">
        <v>615</v>
      </c>
      <c r="D656" s="30" t="s">
        <v>616</v>
      </c>
      <c r="E656" s="28">
        <v>45834.545775462961</v>
      </c>
      <c r="F656" s="30" t="s">
        <v>599</v>
      </c>
      <c r="G656" s="28">
        <v>45834.545775462961</v>
      </c>
    </row>
    <row r="657" spans="1:7" x14ac:dyDescent="0.25">
      <c r="A657" s="30" t="s">
        <v>4369</v>
      </c>
      <c r="B657" s="30" t="s">
        <v>2640</v>
      </c>
      <c r="C657" s="30" t="s">
        <v>615</v>
      </c>
      <c r="D657" s="30" t="s">
        <v>616</v>
      </c>
      <c r="E657" s="28">
        <v>45834.545787037037</v>
      </c>
      <c r="F657" s="30" t="s">
        <v>599</v>
      </c>
      <c r="G657" s="28">
        <v>45834.545787037037</v>
      </c>
    </row>
    <row r="658" spans="1:7" x14ac:dyDescent="0.25">
      <c r="A658" s="30" t="s">
        <v>4370</v>
      </c>
      <c r="B658" s="30" t="s">
        <v>2598</v>
      </c>
      <c r="C658" s="30" t="s">
        <v>615</v>
      </c>
      <c r="D658" s="30" t="s">
        <v>616</v>
      </c>
      <c r="E658" s="28">
        <v>45834.554490740738</v>
      </c>
      <c r="F658" s="30" t="s">
        <v>599</v>
      </c>
      <c r="G658" s="28">
        <v>45834.554490740738</v>
      </c>
    </row>
    <row r="659" spans="1:7" x14ac:dyDescent="0.25">
      <c r="A659" s="30" t="s">
        <v>4371</v>
      </c>
      <c r="B659" s="30" t="s">
        <v>2990</v>
      </c>
      <c r="C659" s="30" t="s">
        <v>597</v>
      </c>
      <c r="D659" s="30" t="s">
        <v>613</v>
      </c>
      <c r="E659" s="28">
        <v>45834.554791666669</v>
      </c>
      <c r="F659" s="30" t="s">
        <v>599</v>
      </c>
      <c r="G659" s="28">
        <v>45834.554791666669</v>
      </c>
    </row>
    <row r="660" spans="1:7" x14ac:dyDescent="0.25">
      <c r="A660" s="30" t="s">
        <v>4372</v>
      </c>
      <c r="B660" s="30" t="s">
        <v>2499</v>
      </c>
      <c r="C660" s="30" t="s">
        <v>615</v>
      </c>
      <c r="D660" s="30" t="s">
        <v>616</v>
      </c>
      <c r="E660" s="28">
        <v>45834.558564814812</v>
      </c>
      <c r="F660" s="30" t="s">
        <v>599</v>
      </c>
      <c r="G660" s="28">
        <v>45834.558564814812</v>
      </c>
    </row>
    <row r="661" spans="1:7" x14ac:dyDescent="0.25">
      <c r="A661" s="30" t="s">
        <v>4373</v>
      </c>
      <c r="B661" s="30" t="s">
        <v>1959</v>
      </c>
      <c r="C661" s="30" t="s">
        <v>605</v>
      </c>
      <c r="D661" s="30" t="s">
        <v>620</v>
      </c>
      <c r="E661" s="28">
        <v>45834.563113425924</v>
      </c>
      <c r="F661" s="30" t="s">
        <v>599</v>
      </c>
      <c r="G661" s="28">
        <v>45834.563113425924</v>
      </c>
    </row>
    <row r="662" spans="1:7" x14ac:dyDescent="0.25">
      <c r="A662" s="30" t="s">
        <v>4374</v>
      </c>
      <c r="B662" s="30" t="s">
        <v>1961</v>
      </c>
      <c r="C662" s="30" t="s">
        <v>605</v>
      </c>
      <c r="D662" s="30" t="s">
        <v>620</v>
      </c>
      <c r="E662" s="28">
        <v>45834.563159722224</v>
      </c>
      <c r="F662" s="30" t="s">
        <v>599</v>
      </c>
      <c r="G662" s="28">
        <v>45834.563159722224</v>
      </c>
    </row>
    <row r="663" spans="1:7" x14ac:dyDescent="0.25">
      <c r="A663" s="30" t="s">
        <v>4935</v>
      </c>
      <c r="B663" s="30" t="s">
        <v>2648</v>
      </c>
      <c r="C663" s="30" t="s">
        <v>615</v>
      </c>
      <c r="D663" s="30" t="s">
        <v>616</v>
      </c>
      <c r="E663" s="28">
        <v>45834.652361111112</v>
      </c>
      <c r="F663" s="30" t="s">
        <v>604</v>
      </c>
      <c r="G663" s="28">
        <v>45834.652361111112</v>
      </c>
    </row>
    <row r="664" spans="1:7" x14ac:dyDescent="0.25">
      <c r="A664" s="30" t="s">
        <v>4936</v>
      </c>
      <c r="B664" s="30" t="s">
        <v>2644</v>
      </c>
      <c r="C664" s="30" t="s">
        <v>615</v>
      </c>
      <c r="D664" s="30" t="s">
        <v>616</v>
      </c>
      <c r="E664" s="28">
        <v>45834.652418981481</v>
      </c>
      <c r="F664" s="30" t="s">
        <v>604</v>
      </c>
      <c r="G664" s="28">
        <v>45834.652418981481</v>
      </c>
    </row>
    <row r="665" spans="1:7" x14ac:dyDescent="0.25">
      <c r="A665" s="30" t="s">
        <v>4937</v>
      </c>
      <c r="B665" s="30" t="s">
        <v>3115</v>
      </c>
      <c r="C665" s="30" t="s">
        <v>593</v>
      </c>
      <c r="D665" s="30" t="s">
        <v>594</v>
      </c>
      <c r="E665" s="28">
        <v>45834.656643518516</v>
      </c>
      <c r="F665" s="30" t="s">
        <v>604</v>
      </c>
      <c r="G665" s="28">
        <v>45834.656643518516</v>
      </c>
    </row>
    <row r="666" spans="1:7" x14ac:dyDescent="0.25">
      <c r="A666" s="30" t="s">
        <v>4938</v>
      </c>
      <c r="B666" s="30" t="s">
        <v>3133</v>
      </c>
      <c r="C666" s="30" t="s">
        <v>593</v>
      </c>
      <c r="D666" s="30" t="s">
        <v>594</v>
      </c>
      <c r="E666" s="28">
        <v>45834.656712962962</v>
      </c>
      <c r="F666" s="30" t="s">
        <v>604</v>
      </c>
      <c r="G666" s="28">
        <v>45834.656712962962</v>
      </c>
    </row>
    <row r="667" spans="1:7" x14ac:dyDescent="0.25">
      <c r="A667" s="30" t="s">
        <v>4939</v>
      </c>
      <c r="B667" s="30" t="s">
        <v>3111</v>
      </c>
      <c r="C667" s="30" t="s">
        <v>593</v>
      </c>
      <c r="D667" s="30" t="s">
        <v>594</v>
      </c>
      <c r="E667" s="28">
        <v>45834.656875000001</v>
      </c>
      <c r="F667" s="30" t="s">
        <v>604</v>
      </c>
      <c r="G667" s="28">
        <v>45834.656875000001</v>
      </c>
    </row>
    <row r="668" spans="1:7" x14ac:dyDescent="0.25">
      <c r="A668" s="30" t="s">
        <v>4940</v>
      </c>
      <c r="B668" s="30" t="s">
        <v>1712</v>
      </c>
      <c r="C668" s="30" t="s">
        <v>605</v>
      </c>
      <c r="D668" s="30" t="s">
        <v>618</v>
      </c>
      <c r="E668" s="28">
        <v>45834.659247685187</v>
      </c>
      <c r="F668" s="30" t="s">
        <v>604</v>
      </c>
      <c r="G668" s="28">
        <v>45834.659247685187</v>
      </c>
    </row>
    <row r="669" spans="1:7" x14ac:dyDescent="0.25">
      <c r="A669" s="30" t="s">
        <v>4941</v>
      </c>
      <c r="B669" s="30" t="s">
        <v>1714</v>
      </c>
      <c r="C669" s="30" t="s">
        <v>593</v>
      </c>
      <c r="D669" s="30" t="s">
        <v>594</v>
      </c>
      <c r="E669" s="28">
        <v>45834.665925925925</v>
      </c>
      <c r="F669" s="30" t="s">
        <v>604</v>
      </c>
      <c r="G669" s="28">
        <v>45834.665925925925</v>
      </c>
    </row>
    <row r="670" spans="1:7" x14ac:dyDescent="0.25">
      <c r="A670" s="30" t="s">
        <v>4942</v>
      </c>
      <c r="B670" s="30" t="s">
        <v>2646</v>
      </c>
      <c r="C670" s="30" t="s">
        <v>615</v>
      </c>
      <c r="D670" s="30" t="s">
        <v>616</v>
      </c>
      <c r="E670" s="28">
        <v>45834.668796296297</v>
      </c>
      <c r="F670" s="30" t="s">
        <v>604</v>
      </c>
      <c r="G670" s="28">
        <v>45834.668796296297</v>
      </c>
    </row>
    <row r="671" spans="1:7" x14ac:dyDescent="0.25">
      <c r="A671" s="30" t="s">
        <v>4943</v>
      </c>
      <c r="B671" s="30" t="s">
        <v>2644</v>
      </c>
      <c r="C671" s="30" t="s">
        <v>600</v>
      </c>
      <c r="D671" s="30" t="s">
        <v>77</v>
      </c>
      <c r="E671" s="28">
        <v>45834.673981481479</v>
      </c>
      <c r="F671" s="30" t="s">
        <v>599</v>
      </c>
      <c r="G671" s="28">
        <v>45834.673981481479</v>
      </c>
    </row>
    <row r="672" spans="1:7" x14ac:dyDescent="0.25">
      <c r="A672" s="30" t="s">
        <v>4944</v>
      </c>
      <c r="B672" s="30" t="s">
        <v>2646</v>
      </c>
      <c r="C672" s="30" t="s">
        <v>600</v>
      </c>
      <c r="D672" s="30" t="s">
        <v>77</v>
      </c>
      <c r="E672" s="28">
        <v>45834.677118055559</v>
      </c>
      <c r="F672" s="30" t="s">
        <v>599</v>
      </c>
      <c r="G672" s="28">
        <v>45834.677118055559</v>
      </c>
    </row>
    <row r="673" spans="1:7" x14ac:dyDescent="0.25">
      <c r="A673" s="30" t="s">
        <v>4952</v>
      </c>
      <c r="B673" s="30" t="s">
        <v>1959</v>
      </c>
      <c r="C673" s="30" t="s">
        <v>593</v>
      </c>
      <c r="D673" s="30" t="s">
        <v>594</v>
      </c>
      <c r="E673" s="28">
        <v>45834.694826388892</v>
      </c>
      <c r="F673" s="30" t="s">
        <v>604</v>
      </c>
      <c r="G673" s="28">
        <v>45834.694826388892</v>
      </c>
    </row>
    <row r="674" spans="1:7" x14ac:dyDescent="0.25">
      <c r="A674" s="30" t="s">
        <v>4953</v>
      </c>
      <c r="B674" s="30" t="s">
        <v>1961</v>
      </c>
      <c r="C674" s="30" t="s">
        <v>593</v>
      </c>
      <c r="D674" s="30" t="s">
        <v>594</v>
      </c>
      <c r="E674" s="28">
        <v>45834.694930555554</v>
      </c>
      <c r="F674" s="30" t="s">
        <v>604</v>
      </c>
      <c r="G674" s="28">
        <v>45834.694930555554</v>
      </c>
    </row>
    <row r="675" spans="1:7" x14ac:dyDescent="0.25">
      <c r="A675" s="30" t="s">
        <v>4954</v>
      </c>
      <c r="B675" s="30" t="s">
        <v>1712</v>
      </c>
      <c r="C675" s="30" t="s">
        <v>593</v>
      </c>
      <c r="D675" s="30" t="s">
        <v>594</v>
      </c>
      <c r="E675" s="28">
        <v>45834.695856481485</v>
      </c>
      <c r="F675" s="30" t="s">
        <v>604</v>
      </c>
      <c r="G675" s="28">
        <v>45834.695856481485</v>
      </c>
    </row>
    <row r="676" spans="1:7" x14ac:dyDescent="0.25">
      <c r="A676" s="30" t="s">
        <v>4955</v>
      </c>
      <c r="B676" s="30" t="s">
        <v>1480</v>
      </c>
      <c r="C676" s="30" t="s">
        <v>600</v>
      </c>
      <c r="D676" s="30" t="s">
        <v>77</v>
      </c>
      <c r="E676" s="28">
        <v>45834.698935185188</v>
      </c>
      <c r="F676" s="30" t="s">
        <v>599</v>
      </c>
      <c r="G676" s="28">
        <v>45834.698935185188</v>
      </c>
    </row>
    <row r="677" spans="1:7" x14ac:dyDescent="0.25">
      <c r="A677" s="30" t="s">
        <v>4956</v>
      </c>
      <c r="B677" s="30" t="s">
        <v>1480</v>
      </c>
      <c r="C677" s="30" t="s">
        <v>607</v>
      </c>
      <c r="D677" s="30" t="s">
        <v>77</v>
      </c>
      <c r="E677" s="28">
        <v>45834.700023148151</v>
      </c>
      <c r="F677" s="30" t="s">
        <v>599</v>
      </c>
      <c r="G677" s="28">
        <v>45834.700023148151</v>
      </c>
    </row>
    <row r="678" spans="1:7" x14ac:dyDescent="0.25">
      <c r="A678" s="30" t="s">
        <v>4957</v>
      </c>
      <c r="B678" s="30" t="s">
        <v>1103</v>
      </c>
      <c r="C678" s="30" t="s">
        <v>607</v>
      </c>
      <c r="D678" s="30" t="s">
        <v>77</v>
      </c>
      <c r="E678" s="28">
        <v>45834.701689814814</v>
      </c>
      <c r="F678" s="30" t="s">
        <v>599</v>
      </c>
      <c r="G678" s="28">
        <v>45834.701689814814</v>
      </c>
    </row>
    <row r="679" spans="1:7" x14ac:dyDescent="0.25">
      <c r="A679" s="30" t="s">
        <v>4958</v>
      </c>
      <c r="B679" s="30" t="s">
        <v>1422</v>
      </c>
      <c r="C679" s="30" t="s">
        <v>600</v>
      </c>
      <c r="D679" s="30" t="s">
        <v>77</v>
      </c>
      <c r="E679" s="28">
        <v>45834.706076388888</v>
      </c>
      <c r="F679" s="30" t="s">
        <v>599</v>
      </c>
      <c r="G679" s="28">
        <v>45834.706076388888</v>
      </c>
    </row>
    <row r="680" spans="1:7" x14ac:dyDescent="0.25">
      <c r="A680" s="30" t="s">
        <v>5232</v>
      </c>
      <c r="B680" s="30" t="s">
        <v>3029</v>
      </c>
      <c r="C680" s="30" t="s">
        <v>593</v>
      </c>
      <c r="D680" s="30" t="s">
        <v>594</v>
      </c>
      <c r="E680" s="28">
        <v>45834.747499999998</v>
      </c>
      <c r="F680" s="30" t="s">
        <v>604</v>
      </c>
      <c r="G680" s="28">
        <v>45834.747499999998</v>
      </c>
    </row>
    <row r="681" spans="1:7" x14ac:dyDescent="0.25">
      <c r="A681" s="30" t="s">
        <v>5233</v>
      </c>
      <c r="B681" s="30" t="s">
        <v>4930</v>
      </c>
      <c r="C681" s="30" t="s">
        <v>597</v>
      </c>
      <c r="D681" s="30" t="s">
        <v>596</v>
      </c>
      <c r="E681" s="28">
        <v>45834.750115740739</v>
      </c>
      <c r="F681" s="30" t="s">
        <v>604</v>
      </c>
      <c r="G681" s="28">
        <v>45834.750115740739</v>
      </c>
    </row>
    <row r="682" spans="1:7" x14ac:dyDescent="0.25">
      <c r="A682" s="30" t="s">
        <v>5234</v>
      </c>
      <c r="B682" s="30" t="s">
        <v>4931</v>
      </c>
      <c r="C682" s="30" t="s">
        <v>597</v>
      </c>
      <c r="D682" s="30" t="s">
        <v>596</v>
      </c>
      <c r="E682" s="28">
        <v>45834.750243055554</v>
      </c>
      <c r="F682" s="30" t="s">
        <v>604</v>
      </c>
      <c r="G682" s="28">
        <v>45834.750243055554</v>
      </c>
    </row>
    <row r="683" spans="1:7" x14ac:dyDescent="0.25">
      <c r="A683" s="30" t="s">
        <v>5235</v>
      </c>
      <c r="B683" s="30" t="s">
        <v>4932</v>
      </c>
      <c r="C683" s="30" t="s">
        <v>597</v>
      </c>
      <c r="D683" s="30" t="s">
        <v>596</v>
      </c>
      <c r="E683" s="28">
        <v>45834.750451388885</v>
      </c>
      <c r="F683" s="30" t="s">
        <v>604</v>
      </c>
      <c r="G683" s="28">
        <v>45834.750451388885</v>
      </c>
    </row>
    <row r="684" spans="1:7" x14ac:dyDescent="0.25">
      <c r="A684" s="30" t="s">
        <v>5236</v>
      </c>
      <c r="B684" s="30" t="s">
        <v>4933</v>
      </c>
      <c r="C684" s="30" t="s">
        <v>597</v>
      </c>
      <c r="D684" s="30" t="s">
        <v>596</v>
      </c>
      <c r="E684" s="28">
        <v>45834.750567129631</v>
      </c>
      <c r="F684" s="30" t="s">
        <v>604</v>
      </c>
      <c r="G684" s="28">
        <v>45834.750567129631</v>
      </c>
    </row>
    <row r="685" spans="1:7" x14ac:dyDescent="0.25">
      <c r="A685" s="30" t="s">
        <v>5237</v>
      </c>
      <c r="B685" s="30" t="s">
        <v>4929</v>
      </c>
      <c r="C685" s="30" t="s">
        <v>597</v>
      </c>
      <c r="D685" s="30" t="s">
        <v>596</v>
      </c>
      <c r="E685" s="28">
        <v>45834.75068287037</v>
      </c>
      <c r="F685" s="30" t="s">
        <v>604</v>
      </c>
      <c r="G685" s="28">
        <v>45834.75068287037</v>
      </c>
    </row>
    <row r="686" spans="1:7" x14ac:dyDescent="0.25">
      <c r="A686" s="30" t="s">
        <v>5238</v>
      </c>
      <c r="B686" s="30" t="s">
        <v>4934</v>
      </c>
      <c r="C686" s="30" t="s">
        <v>597</v>
      </c>
      <c r="D686" s="30" t="s">
        <v>596</v>
      </c>
      <c r="E686" s="28">
        <v>45834.750763888886</v>
      </c>
      <c r="F686" s="30" t="s">
        <v>604</v>
      </c>
      <c r="G686" s="28">
        <v>45834.750763888886</v>
      </c>
    </row>
    <row r="687" spans="1:7" x14ac:dyDescent="0.25">
      <c r="A687" s="30" t="s">
        <v>5239</v>
      </c>
      <c r="B687" s="30" t="s">
        <v>1922</v>
      </c>
      <c r="C687" s="30" t="s">
        <v>615</v>
      </c>
      <c r="D687" s="30" t="s">
        <v>616</v>
      </c>
      <c r="E687" s="28">
        <v>45834.753946759258</v>
      </c>
      <c r="F687" s="30" t="s">
        <v>604</v>
      </c>
      <c r="G687" s="28">
        <v>45834.753946759258</v>
      </c>
    </row>
    <row r="688" spans="1:7" x14ac:dyDescent="0.25">
      <c r="A688" s="30" t="s">
        <v>5240</v>
      </c>
      <c r="B688" s="30" t="s">
        <v>2570</v>
      </c>
      <c r="C688" s="30" t="s">
        <v>593</v>
      </c>
      <c r="D688" s="30" t="s">
        <v>594</v>
      </c>
      <c r="E688" s="28">
        <v>45834.759270833332</v>
      </c>
      <c r="F688" s="30" t="s">
        <v>604</v>
      </c>
      <c r="G688" s="28">
        <v>45834.759270833332</v>
      </c>
    </row>
    <row r="689" spans="1:7" x14ac:dyDescent="0.25">
      <c r="A689" s="30" t="s">
        <v>5241</v>
      </c>
      <c r="B689" s="30" t="s">
        <v>1349</v>
      </c>
      <c r="C689" s="30" t="s">
        <v>593</v>
      </c>
      <c r="D689" s="30" t="s">
        <v>594</v>
      </c>
      <c r="E689" s="28">
        <v>45834.759340277778</v>
      </c>
      <c r="F689" s="30" t="s">
        <v>604</v>
      </c>
      <c r="G689" s="28">
        <v>45834.759340277778</v>
      </c>
    </row>
    <row r="690" spans="1:7" x14ac:dyDescent="0.25">
      <c r="A690" s="30" t="s">
        <v>5242</v>
      </c>
      <c r="B690" s="30" t="s">
        <v>1935</v>
      </c>
      <c r="C690" s="30" t="s">
        <v>615</v>
      </c>
      <c r="D690" s="30" t="s">
        <v>616</v>
      </c>
      <c r="E690" s="28">
        <v>45834.76121527778</v>
      </c>
      <c r="F690" s="30" t="s">
        <v>604</v>
      </c>
      <c r="G690" s="28">
        <v>45834.76121527778</v>
      </c>
    </row>
    <row r="691" spans="1:7" x14ac:dyDescent="0.25">
      <c r="A691" s="30" t="s">
        <v>5240</v>
      </c>
      <c r="B691" s="30" t="s">
        <v>2570</v>
      </c>
      <c r="C691" s="30" t="s">
        <v>593</v>
      </c>
      <c r="D691" s="30" t="s">
        <v>594</v>
      </c>
      <c r="E691" s="28">
        <v>45834.759270833332</v>
      </c>
      <c r="F691" s="30" t="s">
        <v>604</v>
      </c>
      <c r="G691" s="28">
        <v>45834.759270833332</v>
      </c>
    </row>
    <row r="692" spans="1:7" x14ac:dyDescent="0.25">
      <c r="A692" s="30" t="s">
        <v>5241</v>
      </c>
      <c r="B692" s="30" t="s">
        <v>1349</v>
      </c>
      <c r="C692" s="30" t="s">
        <v>593</v>
      </c>
      <c r="D692" s="30" t="s">
        <v>594</v>
      </c>
      <c r="E692" s="28">
        <v>45834.759340277778</v>
      </c>
      <c r="F692" s="30" t="s">
        <v>604</v>
      </c>
      <c r="G692" s="28">
        <v>45834.759340277778</v>
      </c>
    </row>
    <row r="693" spans="1:7" x14ac:dyDescent="0.25">
      <c r="A693" s="30" t="s">
        <v>5242</v>
      </c>
      <c r="B693" s="30" t="s">
        <v>1935</v>
      </c>
      <c r="C693" s="30" t="s">
        <v>615</v>
      </c>
      <c r="D693" s="30" t="s">
        <v>616</v>
      </c>
      <c r="E693" s="28">
        <v>45834.76121527778</v>
      </c>
      <c r="F693" s="30" t="s">
        <v>604</v>
      </c>
      <c r="G693" s="28">
        <v>45834.76121527778</v>
      </c>
    </row>
    <row r="694" spans="1:7" x14ac:dyDescent="0.25">
      <c r="A694" s="30" t="s">
        <v>5243</v>
      </c>
      <c r="B694" s="30" t="s">
        <v>1927</v>
      </c>
      <c r="C694" s="30" t="s">
        <v>615</v>
      </c>
      <c r="D694" s="30" t="s">
        <v>616</v>
      </c>
      <c r="E694" s="28">
        <v>45834.772905092592</v>
      </c>
      <c r="F694" s="30" t="s">
        <v>604</v>
      </c>
      <c r="G694" s="28">
        <v>45834.772905092592</v>
      </c>
    </row>
    <row r="695" spans="1:7" x14ac:dyDescent="0.25">
      <c r="A695" s="30" t="s">
        <v>5244</v>
      </c>
      <c r="B695" s="30" t="s">
        <v>4118</v>
      </c>
      <c r="C695" s="30" t="s">
        <v>597</v>
      </c>
      <c r="D695" s="30" t="s">
        <v>613</v>
      </c>
      <c r="E695" s="28">
        <v>45834.781793981485</v>
      </c>
      <c r="F695" s="30" t="s">
        <v>604</v>
      </c>
      <c r="G695" s="28">
        <v>45834.781793981485</v>
      </c>
    </row>
    <row r="696" spans="1:7" x14ac:dyDescent="0.25">
      <c r="A696" s="30" t="s">
        <v>5243</v>
      </c>
      <c r="B696" s="30" t="s">
        <v>1927</v>
      </c>
      <c r="C696" s="30" t="s">
        <v>615</v>
      </c>
      <c r="D696" s="30" t="s">
        <v>616</v>
      </c>
      <c r="E696" s="28">
        <v>45834.772905092592</v>
      </c>
      <c r="F696" s="30" t="s">
        <v>604</v>
      </c>
      <c r="G696" s="28">
        <v>45834.772905092592</v>
      </c>
    </row>
    <row r="697" spans="1:7" x14ac:dyDescent="0.25">
      <c r="A697" s="30" t="s">
        <v>5244</v>
      </c>
      <c r="B697" s="30" t="s">
        <v>4118</v>
      </c>
      <c r="C697" s="30" t="s">
        <v>597</v>
      </c>
      <c r="D697" s="30" t="s">
        <v>613</v>
      </c>
      <c r="E697" s="28">
        <v>45834.781793981485</v>
      </c>
      <c r="F697" s="30" t="s">
        <v>604</v>
      </c>
      <c r="G697" s="28">
        <v>45834.781793981485</v>
      </c>
    </row>
    <row r="698" spans="1:7" x14ac:dyDescent="0.25">
      <c r="A698" s="30" t="s">
        <v>5245</v>
      </c>
      <c r="B698" s="30" t="s">
        <v>1654</v>
      </c>
      <c r="C698" s="30" t="s">
        <v>607</v>
      </c>
      <c r="D698" s="30" t="s">
        <v>178</v>
      </c>
      <c r="E698" s="28">
        <v>45834.795277777775</v>
      </c>
      <c r="F698" s="30" t="s">
        <v>595</v>
      </c>
      <c r="G698" s="28">
        <v>45834.795277777775</v>
      </c>
    </row>
    <row r="699" spans="1:7" x14ac:dyDescent="0.25">
      <c r="A699" s="30" t="s">
        <v>5245</v>
      </c>
      <c r="B699" s="30" t="s">
        <v>1654</v>
      </c>
      <c r="C699" s="30" t="s">
        <v>607</v>
      </c>
      <c r="D699" s="30" t="s">
        <v>178</v>
      </c>
      <c r="E699" s="28">
        <v>45834.795277777775</v>
      </c>
      <c r="F699" s="30" t="s">
        <v>595</v>
      </c>
      <c r="G699" s="28">
        <v>45834.795277777775</v>
      </c>
    </row>
    <row r="700" spans="1:7" x14ac:dyDescent="0.25">
      <c r="A700" s="30" t="s">
        <v>5246</v>
      </c>
      <c r="B700" s="30" t="s">
        <v>3622</v>
      </c>
      <c r="C700" s="30" t="s">
        <v>602</v>
      </c>
      <c r="D700" s="30" t="s">
        <v>620</v>
      </c>
      <c r="E700" s="28">
        <v>45834.803159722222</v>
      </c>
      <c r="F700" s="30" t="s">
        <v>604</v>
      </c>
      <c r="G700" s="28">
        <v>45834.803159722222</v>
      </c>
    </row>
    <row r="701" spans="1:7" x14ac:dyDescent="0.25">
      <c r="A701" s="30" t="s">
        <v>5247</v>
      </c>
      <c r="B701" s="30" t="s">
        <v>3610</v>
      </c>
      <c r="C701" s="30" t="s">
        <v>602</v>
      </c>
      <c r="D701" s="30" t="s">
        <v>620</v>
      </c>
      <c r="E701" s="28">
        <v>45834.803263888891</v>
      </c>
      <c r="F701" s="30" t="s">
        <v>604</v>
      </c>
      <c r="G701" s="28">
        <v>45834.803263888891</v>
      </c>
    </row>
    <row r="702" spans="1:7" x14ac:dyDescent="0.25">
      <c r="A702" s="30" t="s">
        <v>5248</v>
      </c>
      <c r="B702" s="30" t="s">
        <v>3612</v>
      </c>
      <c r="C702" s="30" t="s">
        <v>602</v>
      </c>
      <c r="D702" s="30" t="s">
        <v>620</v>
      </c>
      <c r="E702" s="28">
        <v>45834.80327546296</v>
      </c>
      <c r="F702" s="30" t="s">
        <v>604</v>
      </c>
      <c r="G702" s="28">
        <v>45834.80327546296</v>
      </c>
    </row>
    <row r="703" spans="1:7" x14ac:dyDescent="0.25">
      <c r="A703" s="30" t="s">
        <v>5249</v>
      </c>
      <c r="B703" s="30" t="s">
        <v>3532</v>
      </c>
      <c r="C703" s="30" t="s">
        <v>602</v>
      </c>
      <c r="D703" s="30" t="s">
        <v>620</v>
      </c>
      <c r="E703" s="28">
        <v>45834.803368055553</v>
      </c>
      <c r="F703" s="30" t="s">
        <v>604</v>
      </c>
      <c r="G703" s="28">
        <v>45834.803368055553</v>
      </c>
    </row>
    <row r="704" spans="1:7" x14ac:dyDescent="0.25">
      <c r="A704" s="30" t="s">
        <v>5250</v>
      </c>
      <c r="B704" s="30" t="s">
        <v>3612</v>
      </c>
      <c r="C704" s="30" t="s">
        <v>605</v>
      </c>
      <c r="D704" s="30" t="s">
        <v>620</v>
      </c>
      <c r="E704" s="28">
        <v>45834.803796296299</v>
      </c>
      <c r="F704" s="30" t="s">
        <v>604</v>
      </c>
      <c r="G704" s="28">
        <v>45834.803796296299</v>
      </c>
    </row>
    <row r="705" spans="1:7" x14ac:dyDescent="0.25">
      <c r="A705" s="30" t="s">
        <v>5251</v>
      </c>
      <c r="B705" s="30" t="s">
        <v>3532</v>
      </c>
      <c r="C705" s="30" t="s">
        <v>605</v>
      </c>
      <c r="D705" s="30" t="s">
        <v>620</v>
      </c>
      <c r="E705" s="28">
        <v>45834.803819444445</v>
      </c>
      <c r="F705" s="30" t="s">
        <v>604</v>
      </c>
      <c r="G705" s="28">
        <v>45834.803819444445</v>
      </c>
    </row>
    <row r="706" spans="1:7" x14ac:dyDescent="0.25">
      <c r="A706" s="30" t="s">
        <v>5252</v>
      </c>
      <c r="B706" s="30" t="s">
        <v>3610</v>
      </c>
      <c r="C706" s="30" t="s">
        <v>605</v>
      </c>
      <c r="D706" s="30" t="s">
        <v>620</v>
      </c>
      <c r="E706" s="28">
        <v>45834.803842592592</v>
      </c>
      <c r="F706" s="30" t="s">
        <v>604</v>
      </c>
      <c r="G706" s="28">
        <v>45834.803842592592</v>
      </c>
    </row>
    <row r="707" spans="1:7" x14ac:dyDescent="0.25">
      <c r="A707" s="30" t="s">
        <v>5253</v>
      </c>
      <c r="B707" s="30" t="s">
        <v>3622</v>
      </c>
      <c r="C707" s="30" t="s">
        <v>605</v>
      </c>
      <c r="D707" s="30" t="s">
        <v>620</v>
      </c>
      <c r="E707" s="28">
        <v>45834.804085648146</v>
      </c>
      <c r="F707" s="30" t="s">
        <v>604</v>
      </c>
      <c r="G707" s="28">
        <v>45834.804085648146</v>
      </c>
    </row>
    <row r="708" spans="1:7" x14ac:dyDescent="0.25">
      <c r="A708" s="30" t="s">
        <v>5246</v>
      </c>
      <c r="B708" s="30" t="s">
        <v>3622</v>
      </c>
      <c r="C708" s="30" t="s">
        <v>602</v>
      </c>
      <c r="D708" s="30" t="s">
        <v>620</v>
      </c>
      <c r="E708" s="28">
        <v>45834.803159722222</v>
      </c>
      <c r="F708" s="30" t="s">
        <v>604</v>
      </c>
      <c r="G708" s="28">
        <v>45834.803159722222</v>
      </c>
    </row>
    <row r="709" spans="1:7" x14ac:dyDescent="0.25">
      <c r="A709" s="30" t="s">
        <v>5247</v>
      </c>
      <c r="B709" s="30" t="s">
        <v>3610</v>
      </c>
      <c r="C709" s="30" t="s">
        <v>602</v>
      </c>
      <c r="D709" s="30" t="s">
        <v>620</v>
      </c>
      <c r="E709" s="28">
        <v>45834.803263888891</v>
      </c>
      <c r="F709" s="30" t="s">
        <v>604</v>
      </c>
      <c r="G709" s="28">
        <v>45834.803263888891</v>
      </c>
    </row>
    <row r="710" spans="1:7" x14ac:dyDescent="0.25">
      <c r="A710" s="30" t="s">
        <v>5248</v>
      </c>
      <c r="B710" s="30" t="s">
        <v>3612</v>
      </c>
      <c r="C710" s="30" t="s">
        <v>602</v>
      </c>
      <c r="D710" s="30" t="s">
        <v>620</v>
      </c>
      <c r="E710" s="28">
        <v>45834.80327546296</v>
      </c>
      <c r="F710" s="30" t="s">
        <v>604</v>
      </c>
      <c r="G710" s="28">
        <v>45834.80327546296</v>
      </c>
    </row>
    <row r="711" spans="1:7" x14ac:dyDescent="0.25">
      <c r="A711" s="30" t="s">
        <v>5249</v>
      </c>
      <c r="B711" s="30" t="s">
        <v>3532</v>
      </c>
      <c r="C711" s="30" t="s">
        <v>602</v>
      </c>
      <c r="D711" s="30" t="s">
        <v>620</v>
      </c>
      <c r="E711" s="28">
        <v>45834.803368055553</v>
      </c>
      <c r="F711" s="30" t="s">
        <v>604</v>
      </c>
      <c r="G711" s="28">
        <v>45834.803368055553</v>
      </c>
    </row>
    <row r="712" spans="1:7" x14ac:dyDescent="0.25">
      <c r="A712" s="30" t="s">
        <v>5250</v>
      </c>
      <c r="B712" s="30" t="s">
        <v>3612</v>
      </c>
      <c r="C712" s="30" t="s">
        <v>605</v>
      </c>
      <c r="D712" s="30" t="s">
        <v>620</v>
      </c>
      <c r="E712" s="28">
        <v>45834.803796296299</v>
      </c>
      <c r="F712" s="30" t="s">
        <v>604</v>
      </c>
      <c r="G712" s="28">
        <v>45834.803796296299</v>
      </c>
    </row>
    <row r="713" spans="1:7" x14ac:dyDescent="0.25">
      <c r="A713" s="30" t="s">
        <v>5251</v>
      </c>
      <c r="B713" s="30" t="s">
        <v>3532</v>
      </c>
      <c r="C713" s="30" t="s">
        <v>605</v>
      </c>
      <c r="D713" s="30" t="s">
        <v>620</v>
      </c>
      <c r="E713" s="28">
        <v>45834.803819444445</v>
      </c>
      <c r="F713" s="30" t="s">
        <v>604</v>
      </c>
      <c r="G713" s="28">
        <v>45834.803819444445</v>
      </c>
    </row>
    <row r="714" spans="1:7" x14ac:dyDescent="0.25">
      <c r="A714" s="30" t="s">
        <v>5252</v>
      </c>
      <c r="B714" s="30" t="s">
        <v>3610</v>
      </c>
      <c r="C714" s="30" t="s">
        <v>605</v>
      </c>
      <c r="D714" s="30" t="s">
        <v>620</v>
      </c>
      <c r="E714" s="28">
        <v>45834.803842592592</v>
      </c>
      <c r="F714" s="30" t="s">
        <v>604</v>
      </c>
      <c r="G714" s="28">
        <v>45834.803842592592</v>
      </c>
    </row>
    <row r="715" spans="1:7" x14ac:dyDescent="0.25">
      <c r="A715" s="30" t="s">
        <v>5253</v>
      </c>
      <c r="B715" s="30" t="s">
        <v>3622</v>
      </c>
      <c r="C715" s="30" t="s">
        <v>605</v>
      </c>
      <c r="D715" s="30" t="s">
        <v>620</v>
      </c>
      <c r="E715" s="28">
        <v>45834.804085648146</v>
      </c>
      <c r="F715" s="30" t="s">
        <v>604</v>
      </c>
      <c r="G715" s="28">
        <v>45834.804085648146</v>
      </c>
    </row>
    <row r="716" spans="1:7" x14ac:dyDescent="0.25">
      <c r="A716" s="30" t="s">
        <v>5254</v>
      </c>
      <c r="B716" s="30" t="s">
        <v>2702</v>
      </c>
      <c r="C716" s="30" t="s">
        <v>597</v>
      </c>
      <c r="D716" s="30" t="s">
        <v>596</v>
      </c>
      <c r="E716" s="28">
        <v>45834.84957175926</v>
      </c>
      <c r="F716" s="30" t="s">
        <v>604</v>
      </c>
      <c r="G716" s="28">
        <v>45834.84957175926</v>
      </c>
    </row>
    <row r="717" spans="1:7" x14ac:dyDescent="0.25">
      <c r="A717" s="30" t="s">
        <v>5255</v>
      </c>
      <c r="B717" s="30" t="s">
        <v>2707</v>
      </c>
      <c r="C717" s="30" t="s">
        <v>597</v>
      </c>
      <c r="D717" s="30" t="s">
        <v>596</v>
      </c>
      <c r="E717" s="28">
        <v>45834.849976851852</v>
      </c>
      <c r="F717" s="30" t="s">
        <v>604</v>
      </c>
      <c r="G717" s="28">
        <v>45834.849976851852</v>
      </c>
    </row>
    <row r="718" spans="1:7" x14ac:dyDescent="0.25">
      <c r="A718" s="30" t="s">
        <v>5254</v>
      </c>
      <c r="B718" s="30" t="s">
        <v>2702</v>
      </c>
      <c r="C718" s="30" t="s">
        <v>597</v>
      </c>
      <c r="D718" s="30" t="s">
        <v>596</v>
      </c>
      <c r="E718" s="28">
        <v>45834.84957175926</v>
      </c>
      <c r="F718" s="30" t="s">
        <v>604</v>
      </c>
      <c r="G718" s="28">
        <v>45834.84957175926</v>
      </c>
    </row>
    <row r="719" spans="1:7" x14ac:dyDescent="0.25">
      <c r="A719" s="30" t="s">
        <v>5255</v>
      </c>
      <c r="B719" s="30" t="s">
        <v>2707</v>
      </c>
      <c r="C719" s="30" t="s">
        <v>597</v>
      </c>
      <c r="D719" s="30" t="s">
        <v>596</v>
      </c>
      <c r="E719" s="28">
        <v>45834.849976851852</v>
      </c>
      <c r="F719" s="30" t="s">
        <v>604</v>
      </c>
      <c r="G719" s="28">
        <v>45834.849976851852</v>
      </c>
    </row>
    <row r="720" spans="1:7" x14ac:dyDescent="0.25">
      <c r="A720" s="30" t="s">
        <v>5256</v>
      </c>
      <c r="B720" s="30" t="s">
        <v>2610</v>
      </c>
      <c r="C720" s="30" t="s">
        <v>615</v>
      </c>
      <c r="D720" s="30" t="s">
        <v>616</v>
      </c>
      <c r="E720" s="28">
        <v>45834.86446759259</v>
      </c>
      <c r="F720" s="30" t="s">
        <v>604</v>
      </c>
      <c r="G720" s="28">
        <v>45834.86446759259</v>
      </c>
    </row>
    <row r="721" spans="1:7" x14ac:dyDescent="0.25">
      <c r="A721" s="30" t="s">
        <v>5256</v>
      </c>
      <c r="B721" s="30" t="s">
        <v>2610</v>
      </c>
      <c r="C721" s="30" t="s">
        <v>615</v>
      </c>
      <c r="D721" s="30" t="s">
        <v>616</v>
      </c>
      <c r="E721" s="28">
        <v>45834.86446759259</v>
      </c>
      <c r="F721" s="30" t="s">
        <v>604</v>
      </c>
      <c r="G721" s="28">
        <v>45834.86446759259</v>
      </c>
    </row>
    <row r="722" spans="1:7" x14ac:dyDescent="0.25">
      <c r="A722" s="30" t="s">
        <v>5257</v>
      </c>
      <c r="B722" s="30" t="s">
        <v>2983</v>
      </c>
      <c r="C722" s="30" t="s">
        <v>602</v>
      </c>
      <c r="D722" s="30" t="s">
        <v>603</v>
      </c>
      <c r="E722" s="28">
        <v>45834.890740740739</v>
      </c>
      <c r="F722" s="30" t="s">
        <v>604</v>
      </c>
      <c r="G722" s="28">
        <v>45834.890740740739</v>
      </c>
    </row>
    <row r="723" spans="1:7" x14ac:dyDescent="0.25">
      <c r="A723" s="30" t="s">
        <v>5258</v>
      </c>
      <c r="B723" s="30" t="s">
        <v>2983</v>
      </c>
      <c r="C723" s="30" t="s">
        <v>605</v>
      </c>
      <c r="D723" s="30" t="s">
        <v>603</v>
      </c>
      <c r="E723" s="28">
        <v>45834.891423611109</v>
      </c>
      <c r="F723" s="30" t="s">
        <v>604</v>
      </c>
      <c r="G723" s="28">
        <v>45834.891423611109</v>
      </c>
    </row>
    <row r="724" spans="1:7" x14ac:dyDescent="0.25">
      <c r="A724" s="30" t="s">
        <v>5259</v>
      </c>
      <c r="B724" s="30" t="s">
        <v>2612</v>
      </c>
      <c r="C724" s="30" t="s">
        <v>593</v>
      </c>
      <c r="D724" s="30" t="s">
        <v>594</v>
      </c>
      <c r="E724" s="28">
        <v>45834.89334490741</v>
      </c>
      <c r="F724" s="30" t="s">
        <v>604</v>
      </c>
      <c r="G724" s="28">
        <v>45834.89334490741</v>
      </c>
    </row>
    <row r="725" spans="1:7" x14ac:dyDescent="0.25">
      <c r="A725" s="30" t="s">
        <v>5260</v>
      </c>
      <c r="B725" s="30" t="s">
        <v>2623</v>
      </c>
      <c r="C725" s="30" t="s">
        <v>593</v>
      </c>
      <c r="D725" s="30" t="s">
        <v>594</v>
      </c>
      <c r="E725" s="28">
        <v>45834.893564814818</v>
      </c>
      <c r="F725" s="30" t="s">
        <v>604</v>
      </c>
      <c r="G725" s="28">
        <v>45834.893564814818</v>
      </c>
    </row>
    <row r="726" spans="1:7" x14ac:dyDescent="0.25">
      <c r="A726" s="30" t="s">
        <v>5261</v>
      </c>
      <c r="B726" s="30" t="s">
        <v>3656</v>
      </c>
      <c r="C726" s="30" t="s">
        <v>602</v>
      </c>
      <c r="D726" s="30" t="s">
        <v>611</v>
      </c>
      <c r="E726" s="28">
        <v>45834.897673611114</v>
      </c>
      <c r="F726" s="30" t="s">
        <v>604</v>
      </c>
      <c r="G726" s="28">
        <v>45834.897673611114</v>
      </c>
    </row>
    <row r="727" spans="1:7" x14ac:dyDescent="0.25">
      <c r="A727" s="30" t="s">
        <v>5262</v>
      </c>
      <c r="B727" s="30" t="s">
        <v>4930</v>
      </c>
      <c r="C727" s="30" t="s">
        <v>602</v>
      </c>
      <c r="D727" s="30" t="s">
        <v>614</v>
      </c>
      <c r="E727" s="28">
        <v>45834.898831018516</v>
      </c>
      <c r="F727" s="30" t="s">
        <v>604</v>
      </c>
      <c r="G727" s="28">
        <v>45834.898831018516</v>
      </c>
    </row>
    <row r="728" spans="1:7" x14ac:dyDescent="0.25">
      <c r="A728" s="30" t="s">
        <v>5263</v>
      </c>
      <c r="B728" s="30" t="s">
        <v>4931</v>
      </c>
      <c r="C728" s="30" t="s">
        <v>602</v>
      </c>
      <c r="D728" s="30" t="s">
        <v>614</v>
      </c>
      <c r="E728" s="28">
        <v>45834.899027777778</v>
      </c>
      <c r="F728" s="30" t="s">
        <v>604</v>
      </c>
      <c r="G728" s="28">
        <v>45834.899027777778</v>
      </c>
    </row>
    <row r="729" spans="1:7" x14ac:dyDescent="0.25">
      <c r="A729" s="30" t="s">
        <v>5264</v>
      </c>
      <c r="B729" s="30" t="s">
        <v>4932</v>
      </c>
      <c r="C729" s="30" t="s">
        <v>602</v>
      </c>
      <c r="D729" s="30" t="s">
        <v>614</v>
      </c>
      <c r="E729" s="28">
        <v>45834.899189814816</v>
      </c>
      <c r="F729" s="30" t="s">
        <v>604</v>
      </c>
      <c r="G729" s="28">
        <v>45834.899189814816</v>
      </c>
    </row>
    <row r="730" spans="1:7" x14ac:dyDescent="0.25">
      <c r="A730" s="30" t="s">
        <v>5265</v>
      </c>
      <c r="B730" s="30" t="s">
        <v>4933</v>
      </c>
      <c r="C730" s="30" t="s">
        <v>602</v>
      </c>
      <c r="D730" s="30" t="s">
        <v>614</v>
      </c>
      <c r="E730" s="28">
        <v>45834.899340277778</v>
      </c>
      <c r="F730" s="30" t="s">
        <v>604</v>
      </c>
      <c r="G730" s="28">
        <v>45834.899340277778</v>
      </c>
    </row>
    <row r="731" spans="1:7" x14ac:dyDescent="0.25">
      <c r="A731" s="30" t="s">
        <v>5266</v>
      </c>
      <c r="B731" s="30" t="s">
        <v>4929</v>
      </c>
      <c r="C731" s="30" t="s">
        <v>602</v>
      </c>
      <c r="D731" s="30" t="s">
        <v>614</v>
      </c>
      <c r="E731" s="28">
        <v>45834.899421296293</v>
      </c>
      <c r="F731" s="30" t="s">
        <v>604</v>
      </c>
      <c r="G731" s="28">
        <v>45834.899421296293</v>
      </c>
    </row>
    <row r="732" spans="1:7" x14ac:dyDescent="0.25">
      <c r="A732" s="30" t="s">
        <v>5267</v>
      </c>
      <c r="B732" s="30" t="s">
        <v>4934</v>
      </c>
      <c r="C732" s="30" t="s">
        <v>602</v>
      </c>
      <c r="D732" s="30" t="s">
        <v>614</v>
      </c>
      <c r="E732" s="28">
        <v>45834.899583333332</v>
      </c>
      <c r="F732" s="30" t="s">
        <v>604</v>
      </c>
      <c r="G732" s="28">
        <v>45834.899583333332</v>
      </c>
    </row>
    <row r="733" spans="1:7" x14ac:dyDescent="0.25">
      <c r="A733" s="30" t="s">
        <v>5268</v>
      </c>
      <c r="B733" s="30" t="s">
        <v>4930</v>
      </c>
      <c r="C733" s="30" t="s">
        <v>605</v>
      </c>
      <c r="D733" s="30" t="s">
        <v>614</v>
      </c>
      <c r="E733" s="28">
        <v>45834.900196759256</v>
      </c>
      <c r="F733" s="30" t="s">
        <v>604</v>
      </c>
      <c r="G733" s="28">
        <v>45834.900196759256</v>
      </c>
    </row>
    <row r="734" spans="1:7" x14ac:dyDescent="0.25">
      <c r="A734" s="30" t="s">
        <v>5269</v>
      </c>
      <c r="B734" s="30" t="s">
        <v>4931</v>
      </c>
      <c r="C734" s="30" t="s">
        <v>605</v>
      </c>
      <c r="D734" s="30" t="s">
        <v>614</v>
      </c>
      <c r="E734" s="28">
        <v>45834.900254629632</v>
      </c>
      <c r="F734" s="30" t="s">
        <v>604</v>
      </c>
      <c r="G734" s="28">
        <v>45834.900254629632</v>
      </c>
    </row>
    <row r="735" spans="1:7" x14ac:dyDescent="0.25">
      <c r="A735" s="30" t="s">
        <v>5270</v>
      </c>
      <c r="B735" s="30" t="s">
        <v>4932</v>
      </c>
      <c r="C735" s="30" t="s">
        <v>605</v>
      </c>
      <c r="D735" s="30" t="s">
        <v>614</v>
      </c>
      <c r="E735" s="28">
        <v>45834.900300925925</v>
      </c>
      <c r="F735" s="30" t="s">
        <v>604</v>
      </c>
      <c r="G735" s="28">
        <v>45834.900300925925</v>
      </c>
    </row>
    <row r="736" spans="1:7" x14ac:dyDescent="0.25">
      <c r="A736" s="30" t="s">
        <v>5271</v>
      </c>
      <c r="B736" s="30" t="s">
        <v>4933</v>
      </c>
      <c r="C736" s="30" t="s">
        <v>605</v>
      </c>
      <c r="D736" s="30" t="s">
        <v>614</v>
      </c>
      <c r="E736" s="28">
        <v>45834.900393518517</v>
      </c>
      <c r="F736" s="30" t="s">
        <v>604</v>
      </c>
      <c r="G736" s="28">
        <v>45834.900393518517</v>
      </c>
    </row>
    <row r="737" spans="1:7" x14ac:dyDescent="0.25">
      <c r="A737" s="30" t="s">
        <v>5272</v>
      </c>
      <c r="B737" s="30" t="s">
        <v>4929</v>
      </c>
      <c r="C737" s="30" t="s">
        <v>605</v>
      </c>
      <c r="D737" s="30" t="s">
        <v>614</v>
      </c>
      <c r="E737" s="28">
        <v>45834.90047453704</v>
      </c>
      <c r="F737" s="30" t="s">
        <v>604</v>
      </c>
      <c r="G737" s="28">
        <v>45834.90047453704</v>
      </c>
    </row>
    <row r="738" spans="1:7" x14ac:dyDescent="0.25">
      <c r="A738" s="30" t="s">
        <v>5273</v>
      </c>
      <c r="B738" s="30" t="s">
        <v>4934</v>
      </c>
      <c r="C738" s="30" t="s">
        <v>605</v>
      </c>
      <c r="D738" s="30" t="s">
        <v>614</v>
      </c>
      <c r="E738" s="28">
        <v>45834.90053240741</v>
      </c>
      <c r="F738" s="30" t="s">
        <v>604</v>
      </c>
      <c r="G738" s="28">
        <v>45834.90053240741</v>
      </c>
    </row>
    <row r="739" spans="1:7" x14ac:dyDescent="0.25">
      <c r="A739" s="30" t="s">
        <v>5257</v>
      </c>
      <c r="B739" s="30" t="s">
        <v>2983</v>
      </c>
      <c r="C739" s="30" t="s">
        <v>602</v>
      </c>
      <c r="D739" s="30" t="s">
        <v>603</v>
      </c>
      <c r="E739" s="28">
        <v>45834.890740740739</v>
      </c>
      <c r="F739" s="30" t="s">
        <v>604</v>
      </c>
      <c r="G739" s="28">
        <v>45834.890740740739</v>
      </c>
    </row>
    <row r="740" spans="1:7" x14ac:dyDescent="0.25">
      <c r="A740" s="30" t="s">
        <v>5258</v>
      </c>
      <c r="B740" s="30" t="s">
        <v>2983</v>
      </c>
      <c r="C740" s="30" t="s">
        <v>605</v>
      </c>
      <c r="D740" s="30" t="s">
        <v>603</v>
      </c>
      <c r="E740" s="28">
        <v>45834.891423611109</v>
      </c>
      <c r="F740" s="30" t="s">
        <v>604</v>
      </c>
      <c r="G740" s="28">
        <v>45834.891423611109</v>
      </c>
    </row>
    <row r="741" spans="1:7" x14ac:dyDescent="0.25">
      <c r="A741" s="30" t="s">
        <v>5259</v>
      </c>
      <c r="B741" s="30" t="s">
        <v>2612</v>
      </c>
      <c r="C741" s="30" t="s">
        <v>593</v>
      </c>
      <c r="D741" s="30" t="s">
        <v>594</v>
      </c>
      <c r="E741" s="28">
        <v>45834.89334490741</v>
      </c>
      <c r="F741" s="30" t="s">
        <v>604</v>
      </c>
      <c r="G741" s="28">
        <v>45834.89334490741</v>
      </c>
    </row>
    <row r="742" spans="1:7" x14ac:dyDescent="0.25">
      <c r="A742" s="30" t="s">
        <v>5260</v>
      </c>
      <c r="B742" s="30" t="s">
        <v>2623</v>
      </c>
      <c r="C742" s="30" t="s">
        <v>593</v>
      </c>
      <c r="D742" s="30" t="s">
        <v>594</v>
      </c>
      <c r="E742" s="28">
        <v>45834.893564814818</v>
      </c>
      <c r="F742" s="30" t="s">
        <v>604</v>
      </c>
      <c r="G742" s="28">
        <v>45834.893564814818</v>
      </c>
    </row>
    <row r="743" spans="1:7" x14ac:dyDescent="0.25">
      <c r="A743" s="30" t="s">
        <v>5261</v>
      </c>
      <c r="B743" s="30" t="s">
        <v>3656</v>
      </c>
      <c r="C743" s="30" t="s">
        <v>602</v>
      </c>
      <c r="D743" s="30" t="s">
        <v>611</v>
      </c>
      <c r="E743" s="28">
        <v>45834.897673611114</v>
      </c>
      <c r="F743" s="30" t="s">
        <v>604</v>
      </c>
      <c r="G743" s="28">
        <v>45834.897673611114</v>
      </c>
    </row>
    <row r="744" spans="1:7" x14ac:dyDescent="0.25">
      <c r="A744" s="30" t="s">
        <v>5262</v>
      </c>
      <c r="B744" s="30" t="s">
        <v>4930</v>
      </c>
      <c r="C744" s="30" t="s">
        <v>602</v>
      </c>
      <c r="D744" s="30" t="s">
        <v>614</v>
      </c>
      <c r="E744" s="28">
        <v>45834.898831018516</v>
      </c>
      <c r="F744" s="30" t="s">
        <v>604</v>
      </c>
      <c r="G744" s="28">
        <v>45834.898831018516</v>
      </c>
    </row>
    <row r="745" spans="1:7" x14ac:dyDescent="0.25">
      <c r="A745" s="30" t="s">
        <v>5263</v>
      </c>
      <c r="B745" s="30" t="s">
        <v>4931</v>
      </c>
      <c r="C745" s="30" t="s">
        <v>602</v>
      </c>
      <c r="D745" s="30" t="s">
        <v>614</v>
      </c>
      <c r="E745" s="28">
        <v>45834.899027777778</v>
      </c>
      <c r="F745" s="30" t="s">
        <v>604</v>
      </c>
      <c r="G745" s="28">
        <v>45834.899027777778</v>
      </c>
    </row>
    <row r="746" spans="1:7" x14ac:dyDescent="0.25">
      <c r="A746" s="30" t="s">
        <v>5264</v>
      </c>
      <c r="B746" s="30" t="s">
        <v>4932</v>
      </c>
      <c r="C746" s="30" t="s">
        <v>602</v>
      </c>
      <c r="D746" s="30" t="s">
        <v>614</v>
      </c>
      <c r="E746" s="28">
        <v>45834.899189814816</v>
      </c>
      <c r="F746" s="30" t="s">
        <v>604</v>
      </c>
      <c r="G746" s="28">
        <v>45834.899189814816</v>
      </c>
    </row>
    <row r="747" spans="1:7" x14ac:dyDescent="0.25">
      <c r="A747" s="30" t="s">
        <v>5265</v>
      </c>
      <c r="B747" s="30" t="s">
        <v>4933</v>
      </c>
      <c r="C747" s="30" t="s">
        <v>602</v>
      </c>
      <c r="D747" s="30" t="s">
        <v>614</v>
      </c>
      <c r="E747" s="28">
        <v>45834.899340277778</v>
      </c>
      <c r="F747" s="30" t="s">
        <v>604</v>
      </c>
      <c r="G747" s="28">
        <v>45834.899340277778</v>
      </c>
    </row>
    <row r="748" spans="1:7" x14ac:dyDescent="0.25">
      <c r="A748" s="30" t="s">
        <v>5266</v>
      </c>
      <c r="B748" s="30" t="s">
        <v>4929</v>
      </c>
      <c r="C748" s="30" t="s">
        <v>602</v>
      </c>
      <c r="D748" s="30" t="s">
        <v>614</v>
      </c>
      <c r="E748" s="28">
        <v>45834.899421296293</v>
      </c>
      <c r="F748" s="30" t="s">
        <v>604</v>
      </c>
      <c r="G748" s="28">
        <v>45834.899421296293</v>
      </c>
    </row>
    <row r="749" spans="1:7" x14ac:dyDescent="0.25">
      <c r="A749" s="30" t="s">
        <v>5267</v>
      </c>
      <c r="B749" s="30" t="s">
        <v>4934</v>
      </c>
      <c r="C749" s="30" t="s">
        <v>602</v>
      </c>
      <c r="D749" s="30" t="s">
        <v>614</v>
      </c>
      <c r="E749" s="28">
        <v>45834.899583333332</v>
      </c>
      <c r="F749" s="30" t="s">
        <v>604</v>
      </c>
      <c r="G749" s="28">
        <v>45834.899583333332</v>
      </c>
    </row>
    <row r="750" spans="1:7" x14ac:dyDescent="0.25">
      <c r="A750" s="30" t="s">
        <v>5268</v>
      </c>
      <c r="B750" s="30" t="s">
        <v>4930</v>
      </c>
      <c r="C750" s="30" t="s">
        <v>605</v>
      </c>
      <c r="D750" s="30" t="s">
        <v>614</v>
      </c>
      <c r="E750" s="28">
        <v>45834.900196759256</v>
      </c>
      <c r="F750" s="30" t="s">
        <v>604</v>
      </c>
      <c r="G750" s="28">
        <v>45834.900196759256</v>
      </c>
    </row>
    <row r="751" spans="1:7" x14ac:dyDescent="0.25">
      <c r="A751" s="30" t="s">
        <v>5269</v>
      </c>
      <c r="B751" s="30" t="s">
        <v>4931</v>
      </c>
      <c r="C751" s="30" t="s">
        <v>605</v>
      </c>
      <c r="D751" s="30" t="s">
        <v>614</v>
      </c>
      <c r="E751" s="28">
        <v>45834.900254629632</v>
      </c>
      <c r="F751" s="30" t="s">
        <v>604</v>
      </c>
      <c r="G751" s="28">
        <v>45834.900254629632</v>
      </c>
    </row>
    <row r="752" spans="1:7" x14ac:dyDescent="0.25">
      <c r="A752" s="30" t="s">
        <v>5270</v>
      </c>
      <c r="B752" s="30" t="s">
        <v>4932</v>
      </c>
      <c r="C752" s="30" t="s">
        <v>605</v>
      </c>
      <c r="D752" s="30" t="s">
        <v>614</v>
      </c>
      <c r="E752" s="28">
        <v>45834.900300925925</v>
      </c>
      <c r="F752" s="30" t="s">
        <v>604</v>
      </c>
      <c r="G752" s="28">
        <v>45834.900300925925</v>
      </c>
    </row>
    <row r="753" spans="1:7" x14ac:dyDescent="0.25">
      <c r="A753" s="30" t="s">
        <v>5271</v>
      </c>
      <c r="B753" s="30" t="s">
        <v>4933</v>
      </c>
      <c r="C753" s="30" t="s">
        <v>605</v>
      </c>
      <c r="D753" s="30" t="s">
        <v>614</v>
      </c>
      <c r="E753" s="28">
        <v>45834.900393518517</v>
      </c>
      <c r="F753" s="30" t="s">
        <v>604</v>
      </c>
      <c r="G753" s="28">
        <v>45834.900393518517</v>
      </c>
    </row>
    <row r="754" spans="1:7" x14ac:dyDescent="0.25">
      <c r="A754" s="30" t="s">
        <v>5272</v>
      </c>
      <c r="B754" s="30" t="s">
        <v>4929</v>
      </c>
      <c r="C754" s="30" t="s">
        <v>605</v>
      </c>
      <c r="D754" s="30" t="s">
        <v>614</v>
      </c>
      <c r="E754" s="28">
        <v>45834.90047453704</v>
      </c>
      <c r="F754" s="30" t="s">
        <v>604</v>
      </c>
      <c r="G754" s="28">
        <v>45834.90047453704</v>
      </c>
    </row>
    <row r="755" spans="1:7" x14ac:dyDescent="0.25">
      <c r="A755" s="30" t="s">
        <v>5273</v>
      </c>
      <c r="B755" s="30" t="s">
        <v>4934</v>
      </c>
      <c r="C755" s="30" t="s">
        <v>605</v>
      </c>
      <c r="D755" s="30" t="s">
        <v>614</v>
      </c>
      <c r="E755" s="28">
        <v>45834.90053240741</v>
      </c>
      <c r="F755" s="30" t="s">
        <v>604</v>
      </c>
      <c r="G755" s="28">
        <v>45834.90053240741</v>
      </c>
    </row>
    <row r="756" spans="1:7" x14ac:dyDescent="0.25">
      <c r="A756" s="30" t="s">
        <v>5274</v>
      </c>
      <c r="B756" s="30" t="s">
        <v>3614</v>
      </c>
      <c r="C756" s="30" t="s">
        <v>597</v>
      </c>
      <c r="D756" s="30" t="s">
        <v>598</v>
      </c>
      <c r="E756" s="28">
        <v>45834.934178240743</v>
      </c>
      <c r="F756" s="30" t="s">
        <v>595</v>
      </c>
      <c r="G756" s="28">
        <v>45834.934178240743</v>
      </c>
    </row>
    <row r="757" spans="1:7" x14ac:dyDescent="0.25">
      <c r="A757" s="30" t="s">
        <v>5275</v>
      </c>
      <c r="B757" s="30" t="s">
        <v>3631</v>
      </c>
      <c r="C757" s="30" t="s">
        <v>597</v>
      </c>
      <c r="D757" s="30" t="s">
        <v>598</v>
      </c>
      <c r="E757" s="28">
        <v>45834.934606481482</v>
      </c>
      <c r="F757" s="30" t="s">
        <v>595</v>
      </c>
      <c r="G757" s="28">
        <v>45834.934606481482</v>
      </c>
    </row>
    <row r="758" spans="1:7" x14ac:dyDescent="0.25">
      <c r="A758" s="30" t="s">
        <v>5274</v>
      </c>
      <c r="B758" s="30" t="s">
        <v>3614</v>
      </c>
      <c r="C758" s="30" t="s">
        <v>597</v>
      </c>
      <c r="D758" s="30" t="s">
        <v>598</v>
      </c>
      <c r="E758" s="28">
        <v>45834.934178240743</v>
      </c>
      <c r="F758" s="30" t="s">
        <v>595</v>
      </c>
      <c r="G758" s="28">
        <v>45834.934178240743</v>
      </c>
    </row>
    <row r="759" spans="1:7" x14ac:dyDescent="0.25">
      <c r="A759" s="30" t="s">
        <v>5275</v>
      </c>
      <c r="B759" s="30" t="s">
        <v>3631</v>
      </c>
      <c r="C759" s="30" t="s">
        <v>597</v>
      </c>
      <c r="D759" s="30" t="s">
        <v>598</v>
      </c>
      <c r="E759" s="28">
        <v>45834.934606481482</v>
      </c>
      <c r="F759" s="30" t="s">
        <v>595</v>
      </c>
      <c r="G759" s="28">
        <v>45834.934606481482</v>
      </c>
    </row>
    <row r="760" spans="1:7" x14ac:dyDescent="0.25">
      <c r="A760" s="30" t="s">
        <v>5276</v>
      </c>
      <c r="B760" s="30" t="s">
        <v>2031</v>
      </c>
      <c r="C760" s="30" t="s">
        <v>593</v>
      </c>
      <c r="D760" s="30" t="s">
        <v>594</v>
      </c>
      <c r="E760" s="28">
        <v>45834.94027777778</v>
      </c>
      <c r="F760" s="30" t="s">
        <v>595</v>
      </c>
      <c r="G760" s="28">
        <v>45834.94027777778</v>
      </c>
    </row>
    <row r="761" spans="1:7" x14ac:dyDescent="0.25">
      <c r="A761" s="30" t="s">
        <v>5277</v>
      </c>
      <c r="B761" s="30" t="s">
        <v>2631</v>
      </c>
      <c r="C761" s="30" t="s">
        <v>593</v>
      </c>
      <c r="D761" s="30" t="s">
        <v>594</v>
      </c>
      <c r="E761" s="28">
        <v>45834.940312500003</v>
      </c>
      <c r="F761" s="30" t="s">
        <v>595</v>
      </c>
      <c r="G761" s="28">
        <v>45834.940312500003</v>
      </c>
    </row>
    <row r="762" spans="1:7" x14ac:dyDescent="0.25">
      <c r="A762" s="30" t="s">
        <v>5278</v>
      </c>
      <c r="B762" s="30" t="s">
        <v>2633</v>
      </c>
      <c r="C762" s="30" t="s">
        <v>593</v>
      </c>
      <c r="D762" s="30" t="s">
        <v>594</v>
      </c>
      <c r="E762" s="28">
        <v>45834.940428240741</v>
      </c>
      <c r="F762" s="30" t="s">
        <v>595</v>
      </c>
      <c r="G762" s="28">
        <v>45834.940428240741</v>
      </c>
    </row>
    <row r="763" spans="1:7" x14ac:dyDescent="0.25">
      <c r="A763" s="30" t="s">
        <v>5279</v>
      </c>
      <c r="B763" s="30" t="s">
        <v>2728</v>
      </c>
      <c r="C763" s="30" t="s">
        <v>593</v>
      </c>
      <c r="D763" s="30" t="s">
        <v>594</v>
      </c>
      <c r="E763" s="28">
        <v>45834.940439814818</v>
      </c>
      <c r="F763" s="30" t="s">
        <v>595</v>
      </c>
      <c r="G763" s="28">
        <v>45834.940439814818</v>
      </c>
    </row>
    <row r="764" spans="1:7" x14ac:dyDescent="0.25">
      <c r="A764" s="30" t="s">
        <v>5280</v>
      </c>
      <c r="B764" s="30" t="s">
        <v>3532</v>
      </c>
      <c r="C764" s="30" t="s">
        <v>593</v>
      </c>
      <c r="D764" s="30" t="s">
        <v>594</v>
      </c>
      <c r="E764" s="28">
        <v>45834.950138888889</v>
      </c>
      <c r="F764" s="30" t="s">
        <v>595</v>
      </c>
      <c r="G764" s="28">
        <v>45834.950138888889</v>
      </c>
    </row>
    <row r="765" spans="1:7" x14ac:dyDescent="0.25">
      <c r="A765" s="30" t="s">
        <v>5281</v>
      </c>
      <c r="B765" s="30" t="s">
        <v>3610</v>
      </c>
      <c r="C765" s="30" t="s">
        <v>593</v>
      </c>
      <c r="D765" s="30" t="s">
        <v>594</v>
      </c>
      <c r="E765" s="28">
        <v>45834.950173611112</v>
      </c>
      <c r="F765" s="30" t="s">
        <v>595</v>
      </c>
      <c r="G765" s="28">
        <v>45834.950173611112</v>
      </c>
    </row>
    <row r="766" spans="1:7" x14ac:dyDescent="0.25">
      <c r="A766" s="30" t="s">
        <v>5282</v>
      </c>
      <c r="B766" s="30" t="s">
        <v>3612</v>
      </c>
      <c r="C766" s="30" t="s">
        <v>593</v>
      </c>
      <c r="D766" s="30" t="s">
        <v>594</v>
      </c>
      <c r="E766" s="28">
        <v>45834.950196759259</v>
      </c>
      <c r="F766" s="30" t="s">
        <v>595</v>
      </c>
      <c r="G766" s="28">
        <v>45834.950196759259</v>
      </c>
    </row>
    <row r="767" spans="1:7" x14ac:dyDescent="0.25">
      <c r="A767" s="30" t="s">
        <v>5283</v>
      </c>
      <c r="B767" s="30" t="s">
        <v>2999</v>
      </c>
      <c r="C767" s="30" t="s">
        <v>593</v>
      </c>
      <c r="D767" s="30" t="s">
        <v>594</v>
      </c>
      <c r="E767" s="28">
        <v>45834.95034722222</v>
      </c>
      <c r="F767" s="30" t="s">
        <v>595</v>
      </c>
      <c r="G767" s="28">
        <v>45834.95034722222</v>
      </c>
    </row>
    <row r="768" spans="1:7" x14ac:dyDescent="0.25">
      <c r="A768" s="30" t="s">
        <v>5276</v>
      </c>
      <c r="B768" s="30" t="s">
        <v>2031</v>
      </c>
      <c r="C768" s="30" t="s">
        <v>593</v>
      </c>
      <c r="D768" s="30" t="s">
        <v>594</v>
      </c>
      <c r="E768" s="28">
        <v>45834.94027777778</v>
      </c>
      <c r="F768" s="30" t="s">
        <v>595</v>
      </c>
      <c r="G768" s="28">
        <v>45834.94027777778</v>
      </c>
    </row>
    <row r="769" spans="1:7" x14ac:dyDescent="0.25">
      <c r="A769" s="30" t="s">
        <v>5277</v>
      </c>
      <c r="B769" s="30" t="s">
        <v>2631</v>
      </c>
      <c r="C769" s="30" t="s">
        <v>593</v>
      </c>
      <c r="D769" s="30" t="s">
        <v>594</v>
      </c>
      <c r="E769" s="28">
        <v>45834.940312500003</v>
      </c>
      <c r="F769" s="30" t="s">
        <v>595</v>
      </c>
      <c r="G769" s="28">
        <v>45834.940312500003</v>
      </c>
    </row>
    <row r="770" spans="1:7" x14ac:dyDescent="0.25">
      <c r="A770" s="30" t="s">
        <v>5278</v>
      </c>
      <c r="B770" s="30" t="s">
        <v>2633</v>
      </c>
      <c r="C770" s="30" t="s">
        <v>593</v>
      </c>
      <c r="D770" s="30" t="s">
        <v>594</v>
      </c>
      <c r="E770" s="28">
        <v>45834.940428240741</v>
      </c>
      <c r="F770" s="30" t="s">
        <v>595</v>
      </c>
      <c r="G770" s="28">
        <v>45834.940428240741</v>
      </c>
    </row>
    <row r="771" spans="1:7" x14ac:dyDescent="0.25">
      <c r="A771" s="30" t="s">
        <v>5279</v>
      </c>
      <c r="B771" s="30" t="s">
        <v>2728</v>
      </c>
      <c r="C771" s="30" t="s">
        <v>593</v>
      </c>
      <c r="D771" s="30" t="s">
        <v>594</v>
      </c>
      <c r="E771" s="28">
        <v>45834.940439814818</v>
      </c>
      <c r="F771" s="30" t="s">
        <v>595</v>
      </c>
      <c r="G771" s="28">
        <v>45834.940439814818</v>
      </c>
    </row>
    <row r="772" spans="1:7" x14ac:dyDescent="0.25">
      <c r="A772" s="30" t="s">
        <v>5280</v>
      </c>
      <c r="B772" s="30" t="s">
        <v>3532</v>
      </c>
      <c r="C772" s="30" t="s">
        <v>593</v>
      </c>
      <c r="D772" s="30" t="s">
        <v>594</v>
      </c>
      <c r="E772" s="28">
        <v>45834.950138888889</v>
      </c>
      <c r="F772" s="30" t="s">
        <v>595</v>
      </c>
      <c r="G772" s="28">
        <v>45834.950138888889</v>
      </c>
    </row>
    <row r="773" spans="1:7" x14ac:dyDescent="0.25">
      <c r="A773" s="30" t="s">
        <v>5281</v>
      </c>
      <c r="B773" s="30" t="s">
        <v>3610</v>
      </c>
      <c r="C773" s="30" t="s">
        <v>593</v>
      </c>
      <c r="D773" s="30" t="s">
        <v>594</v>
      </c>
      <c r="E773" s="28">
        <v>45834.950173611112</v>
      </c>
      <c r="F773" s="30" t="s">
        <v>595</v>
      </c>
      <c r="G773" s="28">
        <v>45834.950173611112</v>
      </c>
    </row>
    <row r="774" spans="1:7" x14ac:dyDescent="0.25">
      <c r="A774" s="30" t="s">
        <v>5282</v>
      </c>
      <c r="B774" s="30" t="s">
        <v>3612</v>
      </c>
      <c r="C774" s="30" t="s">
        <v>593</v>
      </c>
      <c r="D774" s="30" t="s">
        <v>594</v>
      </c>
      <c r="E774" s="28">
        <v>45834.950196759259</v>
      </c>
      <c r="F774" s="30" t="s">
        <v>595</v>
      </c>
      <c r="G774" s="28">
        <v>45834.950196759259</v>
      </c>
    </row>
    <row r="775" spans="1:7" x14ac:dyDescent="0.25">
      <c r="A775" s="30" t="s">
        <v>5283</v>
      </c>
      <c r="B775" s="30" t="s">
        <v>2999</v>
      </c>
      <c r="C775" s="30" t="s">
        <v>593</v>
      </c>
      <c r="D775" s="30" t="s">
        <v>594</v>
      </c>
      <c r="E775" s="28">
        <v>45834.95034722222</v>
      </c>
      <c r="F775" s="30" t="s">
        <v>595</v>
      </c>
      <c r="G775" s="28">
        <v>45834.95034722222</v>
      </c>
    </row>
    <row r="776" spans="1:7" x14ac:dyDescent="0.25">
      <c r="A776" s="30" t="s">
        <v>5284</v>
      </c>
      <c r="B776" s="30" t="s">
        <v>3646</v>
      </c>
      <c r="C776" s="30" t="s">
        <v>597</v>
      </c>
      <c r="D776" s="30" t="s">
        <v>613</v>
      </c>
      <c r="E776" s="28">
        <v>45834.955335648148</v>
      </c>
      <c r="F776" s="30" t="s">
        <v>595</v>
      </c>
      <c r="G776" s="28">
        <v>45834.955335648148</v>
      </c>
    </row>
    <row r="777" spans="1:7" x14ac:dyDescent="0.25">
      <c r="A777" s="30" t="s">
        <v>5284</v>
      </c>
      <c r="B777" s="30" t="s">
        <v>3646</v>
      </c>
      <c r="C777" s="30" t="s">
        <v>597</v>
      </c>
      <c r="D777" s="30" t="s">
        <v>613</v>
      </c>
      <c r="E777" s="28">
        <v>45834.955335648148</v>
      </c>
      <c r="F777" s="30" t="s">
        <v>595</v>
      </c>
      <c r="G777" s="28">
        <v>45834.955335648148</v>
      </c>
    </row>
    <row r="778" spans="1:7" x14ac:dyDescent="0.25">
      <c r="A778" s="30" t="s">
        <v>5285</v>
      </c>
      <c r="B778" s="30" t="s">
        <v>3637</v>
      </c>
      <c r="C778" s="30" t="s">
        <v>597</v>
      </c>
      <c r="D778" s="30" t="s">
        <v>598</v>
      </c>
      <c r="E778" s="28">
        <v>45834.989837962959</v>
      </c>
      <c r="F778" s="30" t="s">
        <v>595</v>
      </c>
      <c r="G778" s="28">
        <v>45834.989837962959</v>
      </c>
    </row>
    <row r="779" spans="1:7" x14ac:dyDescent="0.25">
      <c r="A779" s="30" t="s">
        <v>5286</v>
      </c>
      <c r="B779" s="30" t="s">
        <v>3635</v>
      </c>
      <c r="C779" s="30" t="s">
        <v>597</v>
      </c>
      <c r="D779" s="30" t="s">
        <v>598</v>
      </c>
      <c r="E779" s="28">
        <v>45834.99560185185</v>
      </c>
      <c r="F779" s="30" t="s">
        <v>595</v>
      </c>
      <c r="G779" s="28">
        <v>45834.99560185185</v>
      </c>
    </row>
    <row r="780" spans="1:7" x14ac:dyDescent="0.25">
      <c r="A780" s="30" t="s">
        <v>5285</v>
      </c>
      <c r="B780" s="30" t="s">
        <v>3637</v>
      </c>
      <c r="C780" s="30" t="s">
        <v>597</v>
      </c>
      <c r="D780" s="30" t="s">
        <v>598</v>
      </c>
      <c r="E780" s="28">
        <v>45834.989837962959</v>
      </c>
      <c r="F780" s="30" t="s">
        <v>595</v>
      </c>
      <c r="G780" s="28">
        <v>45834.989837962959</v>
      </c>
    </row>
    <row r="781" spans="1:7" x14ac:dyDescent="0.25">
      <c r="A781" s="30" t="s">
        <v>5286</v>
      </c>
      <c r="B781" s="30" t="s">
        <v>3635</v>
      </c>
      <c r="C781" s="30" t="s">
        <v>597</v>
      </c>
      <c r="D781" s="30" t="s">
        <v>598</v>
      </c>
      <c r="E781" s="28">
        <v>45834.99560185185</v>
      </c>
      <c r="F781" s="30" t="s">
        <v>595</v>
      </c>
      <c r="G781" s="28">
        <v>45834.99560185185</v>
      </c>
    </row>
    <row r="782" spans="1:7" x14ac:dyDescent="0.25">
      <c r="A782" s="30" t="s">
        <v>5287</v>
      </c>
      <c r="B782" s="30" t="s">
        <v>3633</v>
      </c>
      <c r="C782" s="30" t="s">
        <v>597</v>
      </c>
      <c r="D782" s="30" t="s">
        <v>613</v>
      </c>
      <c r="E782" s="28">
        <v>45835.047361111108</v>
      </c>
      <c r="F782" s="30" t="s">
        <v>595</v>
      </c>
      <c r="G782" s="28">
        <v>45834.047361111108</v>
      </c>
    </row>
    <row r="783" spans="1:7" x14ac:dyDescent="0.25">
      <c r="A783" s="30" t="s">
        <v>5288</v>
      </c>
      <c r="B783" s="30" t="s">
        <v>3624</v>
      </c>
      <c r="C783" s="30" t="s">
        <v>597</v>
      </c>
      <c r="D783" s="30" t="s">
        <v>613</v>
      </c>
      <c r="E783" s="28">
        <v>45835.047453703701</v>
      </c>
      <c r="F783" s="30" t="s">
        <v>595</v>
      </c>
      <c r="G783" s="28">
        <v>45834.047453703701</v>
      </c>
    </row>
    <row r="784" spans="1:7" x14ac:dyDescent="0.25">
      <c r="A784" s="30" t="s">
        <v>5289</v>
      </c>
      <c r="B784" s="30" t="s">
        <v>3629</v>
      </c>
      <c r="C784" s="30" t="s">
        <v>597</v>
      </c>
      <c r="D784" s="30" t="s">
        <v>613</v>
      </c>
      <c r="E784" s="28">
        <v>45835.047569444447</v>
      </c>
      <c r="F784" s="30" t="s">
        <v>595</v>
      </c>
      <c r="G784" s="28">
        <v>45834.047569444447</v>
      </c>
    </row>
    <row r="785" spans="1:7" x14ac:dyDescent="0.25">
      <c r="A785" s="30" t="s">
        <v>5287</v>
      </c>
      <c r="B785" s="30" t="s">
        <v>3633</v>
      </c>
      <c r="C785" s="30" t="s">
        <v>597</v>
      </c>
      <c r="D785" s="30" t="s">
        <v>613</v>
      </c>
      <c r="E785" s="28">
        <v>45835.047361111108</v>
      </c>
      <c r="F785" s="30" t="s">
        <v>595</v>
      </c>
      <c r="G785" s="28">
        <v>45834.047361111108</v>
      </c>
    </row>
    <row r="786" spans="1:7" x14ac:dyDescent="0.25">
      <c r="A786" s="30" t="s">
        <v>5288</v>
      </c>
      <c r="B786" s="30" t="s">
        <v>3624</v>
      </c>
      <c r="C786" s="30" t="s">
        <v>597</v>
      </c>
      <c r="D786" s="30" t="s">
        <v>613</v>
      </c>
      <c r="E786" s="28">
        <v>45835.047453703701</v>
      </c>
      <c r="F786" s="30" t="s">
        <v>595</v>
      </c>
      <c r="G786" s="28">
        <v>45834.047453703701</v>
      </c>
    </row>
    <row r="787" spans="1:7" x14ac:dyDescent="0.25">
      <c r="A787" s="30" t="s">
        <v>5289</v>
      </c>
      <c r="B787" s="30" t="s">
        <v>3629</v>
      </c>
      <c r="C787" s="30" t="s">
        <v>597</v>
      </c>
      <c r="D787" s="30" t="s">
        <v>613</v>
      </c>
      <c r="E787" s="28">
        <v>45835.047569444447</v>
      </c>
      <c r="F787" s="30" t="s">
        <v>595</v>
      </c>
      <c r="G787" s="28">
        <v>45834.047569444447</v>
      </c>
    </row>
    <row r="788" spans="1:7" x14ac:dyDescent="0.25">
      <c r="A788" s="30" t="s">
        <v>5290</v>
      </c>
      <c r="B788" s="30" t="s">
        <v>2513</v>
      </c>
      <c r="C788" s="30" t="s">
        <v>615</v>
      </c>
      <c r="D788" s="30" t="s">
        <v>616</v>
      </c>
      <c r="E788" s="28">
        <v>45835.061793981484</v>
      </c>
      <c r="F788" s="30" t="s">
        <v>595</v>
      </c>
      <c r="G788" s="28">
        <v>45834.061793981484</v>
      </c>
    </row>
    <row r="789" spans="1:7" x14ac:dyDescent="0.25">
      <c r="A789" s="30" t="s">
        <v>5291</v>
      </c>
      <c r="B789" s="30" t="s">
        <v>2518</v>
      </c>
      <c r="C789" s="30" t="s">
        <v>615</v>
      </c>
      <c r="D789" s="30" t="s">
        <v>616</v>
      </c>
      <c r="E789" s="28">
        <v>45835.061898148146</v>
      </c>
      <c r="F789" s="30" t="s">
        <v>595</v>
      </c>
      <c r="G789" s="28">
        <v>45834.061898148146</v>
      </c>
    </row>
    <row r="790" spans="1:7" x14ac:dyDescent="0.25">
      <c r="A790" s="30" t="s">
        <v>5292</v>
      </c>
      <c r="B790" s="30" t="s">
        <v>2516</v>
      </c>
      <c r="C790" s="30" t="s">
        <v>615</v>
      </c>
      <c r="D790" s="30" t="s">
        <v>616</v>
      </c>
      <c r="E790" s="28">
        <v>45835.061979166669</v>
      </c>
      <c r="F790" s="30" t="s">
        <v>595</v>
      </c>
      <c r="G790" s="28">
        <v>45834.061979166669</v>
      </c>
    </row>
    <row r="791" spans="1:7" x14ac:dyDescent="0.25">
      <c r="A791" s="30" t="s">
        <v>5293</v>
      </c>
      <c r="B791" s="30" t="s">
        <v>2520</v>
      </c>
      <c r="C791" s="30" t="s">
        <v>615</v>
      </c>
      <c r="D791" s="30" t="s">
        <v>616</v>
      </c>
      <c r="E791" s="28">
        <v>45835.062106481484</v>
      </c>
      <c r="F791" s="30" t="s">
        <v>595</v>
      </c>
      <c r="G791" s="28">
        <v>45834.062106481484</v>
      </c>
    </row>
    <row r="792" spans="1:7" x14ac:dyDescent="0.25">
      <c r="A792" s="30" t="s">
        <v>5290</v>
      </c>
      <c r="B792" s="30" t="s">
        <v>2513</v>
      </c>
      <c r="C792" s="30" t="s">
        <v>615</v>
      </c>
      <c r="D792" s="30" t="s">
        <v>616</v>
      </c>
      <c r="E792" s="28">
        <v>45835.061793981484</v>
      </c>
      <c r="F792" s="30" t="s">
        <v>595</v>
      </c>
      <c r="G792" s="28">
        <v>45834.061793981484</v>
      </c>
    </row>
    <row r="793" spans="1:7" x14ac:dyDescent="0.25">
      <c r="A793" s="30" t="s">
        <v>5291</v>
      </c>
      <c r="B793" s="30" t="s">
        <v>2518</v>
      </c>
      <c r="C793" s="30" t="s">
        <v>615</v>
      </c>
      <c r="D793" s="30" t="s">
        <v>616</v>
      </c>
      <c r="E793" s="28">
        <v>45835.061898148146</v>
      </c>
      <c r="F793" s="30" t="s">
        <v>595</v>
      </c>
      <c r="G793" s="28">
        <v>45834.061898148146</v>
      </c>
    </row>
    <row r="794" spans="1:7" x14ac:dyDescent="0.25">
      <c r="A794" s="30" t="s">
        <v>5292</v>
      </c>
      <c r="B794" s="30" t="s">
        <v>2516</v>
      </c>
      <c r="C794" s="30" t="s">
        <v>615</v>
      </c>
      <c r="D794" s="30" t="s">
        <v>616</v>
      </c>
      <c r="E794" s="28">
        <v>45835.061979166669</v>
      </c>
      <c r="F794" s="30" t="s">
        <v>595</v>
      </c>
      <c r="G794" s="28">
        <v>45834.061979166669</v>
      </c>
    </row>
    <row r="795" spans="1:7" x14ac:dyDescent="0.25">
      <c r="A795" s="30" t="s">
        <v>5293</v>
      </c>
      <c r="B795" s="30" t="s">
        <v>2520</v>
      </c>
      <c r="C795" s="30" t="s">
        <v>615</v>
      </c>
      <c r="D795" s="30" t="s">
        <v>616</v>
      </c>
      <c r="E795" s="28">
        <v>45835.062106481484</v>
      </c>
      <c r="F795" s="30" t="s">
        <v>595</v>
      </c>
      <c r="G795" s="28">
        <v>45834.062106481484</v>
      </c>
    </row>
    <row r="796" spans="1:7" x14ac:dyDescent="0.25">
      <c r="A796" s="30" t="s">
        <v>5294</v>
      </c>
      <c r="B796" s="30" t="s">
        <v>1422</v>
      </c>
      <c r="C796" s="30" t="s">
        <v>607</v>
      </c>
      <c r="D796" s="30" t="s">
        <v>77</v>
      </c>
      <c r="E796" s="28">
        <v>45835.069861111115</v>
      </c>
      <c r="F796" s="30" t="s">
        <v>595</v>
      </c>
      <c r="G796" s="28">
        <v>45834.069861111115</v>
      </c>
    </row>
    <row r="797" spans="1:7" x14ac:dyDescent="0.25">
      <c r="A797" s="30" t="s">
        <v>5294</v>
      </c>
      <c r="B797" s="30" t="s">
        <v>1422</v>
      </c>
      <c r="C797" s="30" t="s">
        <v>607</v>
      </c>
      <c r="D797" s="30" t="s">
        <v>77</v>
      </c>
      <c r="E797" s="28">
        <v>45835.069861111115</v>
      </c>
      <c r="F797" s="30" t="s">
        <v>595</v>
      </c>
      <c r="G797" s="28">
        <v>45834.069861111115</v>
      </c>
    </row>
    <row r="798" spans="1:7" x14ac:dyDescent="0.25">
      <c r="A798" s="30" t="s">
        <v>5295</v>
      </c>
      <c r="B798" s="30" t="s">
        <v>2529</v>
      </c>
      <c r="C798" s="30" t="s">
        <v>615</v>
      </c>
      <c r="D798" s="30" t="s">
        <v>616</v>
      </c>
      <c r="E798" s="28">
        <v>45835.096064814818</v>
      </c>
      <c r="F798" s="30" t="s">
        <v>595</v>
      </c>
      <c r="G798" s="28">
        <v>45834.096064814818</v>
      </c>
    </row>
    <row r="799" spans="1:7" x14ac:dyDescent="0.25">
      <c r="A799" s="30" t="s">
        <v>5296</v>
      </c>
      <c r="B799" s="30" t="s">
        <v>2533</v>
      </c>
      <c r="C799" s="30" t="s">
        <v>615</v>
      </c>
      <c r="D799" s="30" t="s">
        <v>616</v>
      </c>
      <c r="E799" s="28">
        <v>45835.096168981479</v>
      </c>
      <c r="F799" s="30" t="s">
        <v>595</v>
      </c>
      <c r="G799" s="28">
        <v>45834.096168981479</v>
      </c>
    </row>
    <row r="800" spans="1:7" x14ac:dyDescent="0.25">
      <c r="A800" s="30" t="s">
        <v>5297</v>
      </c>
      <c r="B800" s="30" t="s">
        <v>2537</v>
      </c>
      <c r="C800" s="30" t="s">
        <v>615</v>
      </c>
      <c r="D800" s="30" t="s">
        <v>616</v>
      </c>
      <c r="E800" s="28">
        <v>45835.096446759257</v>
      </c>
      <c r="F800" s="30" t="s">
        <v>595</v>
      </c>
      <c r="G800" s="28">
        <v>45834.096446759257</v>
      </c>
    </row>
    <row r="801" spans="1:7" x14ac:dyDescent="0.25">
      <c r="A801" s="30" t="s">
        <v>5295</v>
      </c>
      <c r="B801" s="30" t="s">
        <v>2529</v>
      </c>
      <c r="C801" s="30" t="s">
        <v>615</v>
      </c>
      <c r="D801" s="30" t="s">
        <v>616</v>
      </c>
      <c r="E801" s="28">
        <v>45835.096064814818</v>
      </c>
      <c r="F801" s="30" t="s">
        <v>595</v>
      </c>
      <c r="G801" s="28">
        <v>45834.096064814818</v>
      </c>
    </row>
    <row r="802" spans="1:7" x14ac:dyDescent="0.25">
      <c r="A802" s="30" t="s">
        <v>5296</v>
      </c>
      <c r="B802" s="30" t="s">
        <v>2533</v>
      </c>
      <c r="C802" s="30" t="s">
        <v>615</v>
      </c>
      <c r="D802" s="30" t="s">
        <v>616</v>
      </c>
      <c r="E802" s="28">
        <v>45835.096168981479</v>
      </c>
      <c r="F802" s="30" t="s">
        <v>595</v>
      </c>
      <c r="G802" s="28">
        <v>45834.096168981479</v>
      </c>
    </row>
    <row r="803" spans="1:7" x14ac:dyDescent="0.25">
      <c r="A803" s="30" t="s">
        <v>5297</v>
      </c>
      <c r="B803" s="30" t="s">
        <v>2537</v>
      </c>
      <c r="C803" s="30" t="s">
        <v>615</v>
      </c>
      <c r="D803" s="30" t="s">
        <v>616</v>
      </c>
      <c r="E803" s="28">
        <v>45835.096446759257</v>
      </c>
      <c r="F803" s="30" t="s">
        <v>595</v>
      </c>
      <c r="G803" s="28">
        <v>45834.096446759257</v>
      </c>
    </row>
    <row r="804" spans="1:7" x14ac:dyDescent="0.25">
      <c r="A804" s="30" t="s">
        <v>5298</v>
      </c>
      <c r="B804" s="30" t="s">
        <v>2069</v>
      </c>
      <c r="C804" s="30" t="s">
        <v>615</v>
      </c>
      <c r="D804" s="30" t="s">
        <v>616</v>
      </c>
      <c r="E804" s="28">
        <v>45835.112557870372</v>
      </c>
      <c r="F804" s="30" t="s">
        <v>595</v>
      </c>
      <c r="G804" s="28">
        <v>45834.112557870372</v>
      </c>
    </row>
    <row r="805" spans="1:7" x14ac:dyDescent="0.25">
      <c r="A805" s="30" t="s">
        <v>5299</v>
      </c>
      <c r="B805" s="30" t="s">
        <v>1937</v>
      </c>
      <c r="C805" s="30" t="s">
        <v>593</v>
      </c>
      <c r="D805" s="30" t="s">
        <v>594</v>
      </c>
      <c r="E805" s="28">
        <v>45835.113333333335</v>
      </c>
      <c r="F805" s="30" t="s">
        <v>595</v>
      </c>
      <c r="G805" s="28">
        <v>45834.113333333335</v>
      </c>
    </row>
    <row r="806" spans="1:7" x14ac:dyDescent="0.25">
      <c r="A806" s="30" t="s">
        <v>5300</v>
      </c>
      <c r="B806" s="30" t="s">
        <v>4930</v>
      </c>
      <c r="C806" s="30" t="s">
        <v>593</v>
      </c>
      <c r="D806" s="30" t="s">
        <v>594</v>
      </c>
      <c r="E806" s="28">
        <v>45835.114027777781</v>
      </c>
      <c r="F806" s="30" t="s">
        <v>595</v>
      </c>
      <c r="G806" s="28">
        <v>45834.114027777781</v>
      </c>
    </row>
    <row r="807" spans="1:7" x14ac:dyDescent="0.25">
      <c r="A807" s="30" t="s">
        <v>5301</v>
      </c>
      <c r="B807" s="30" t="s">
        <v>4931</v>
      </c>
      <c r="C807" s="30" t="s">
        <v>593</v>
      </c>
      <c r="D807" s="30" t="s">
        <v>594</v>
      </c>
      <c r="E807" s="28">
        <v>45835.114039351851</v>
      </c>
      <c r="F807" s="30" t="s">
        <v>595</v>
      </c>
      <c r="G807" s="28">
        <v>45834.114039351851</v>
      </c>
    </row>
    <row r="808" spans="1:7" x14ac:dyDescent="0.25">
      <c r="A808" s="30" t="s">
        <v>5302</v>
      </c>
      <c r="B808" s="30" t="s">
        <v>4932</v>
      </c>
      <c r="C808" s="30" t="s">
        <v>593</v>
      </c>
      <c r="D808" s="30" t="s">
        <v>594</v>
      </c>
      <c r="E808" s="28">
        <v>45835.114074074074</v>
      </c>
      <c r="F808" s="30" t="s">
        <v>595</v>
      </c>
      <c r="G808" s="28">
        <v>45834.114074074074</v>
      </c>
    </row>
    <row r="809" spans="1:7" x14ac:dyDescent="0.25">
      <c r="A809" s="30" t="s">
        <v>5303</v>
      </c>
      <c r="B809" s="30" t="s">
        <v>4933</v>
      </c>
      <c r="C809" s="30" t="s">
        <v>593</v>
      </c>
      <c r="D809" s="30" t="s">
        <v>594</v>
      </c>
      <c r="E809" s="28">
        <v>45835.114085648151</v>
      </c>
      <c r="F809" s="30" t="s">
        <v>595</v>
      </c>
      <c r="G809" s="28">
        <v>45834.114085648151</v>
      </c>
    </row>
    <row r="810" spans="1:7" x14ac:dyDescent="0.25">
      <c r="A810" s="30" t="s">
        <v>5304</v>
      </c>
      <c r="B810" s="30" t="s">
        <v>4929</v>
      </c>
      <c r="C810" s="30" t="s">
        <v>593</v>
      </c>
      <c r="D810" s="30" t="s">
        <v>594</v>
      </c>
      <c r="E810" s="28">
        <v>45835.114108796297</v>
      </c>
      <c r="F810" s="30" t="s">
        <v>595</v>
      </c>
      <c r="G810" s="28">
        <v>45834.114108796297</v>
      </c>
    </row>
    <row r="811" spans="1:7" x14ac:dyDescent="0.25">
      <c r="A811" s="30" t="s">
        <v>5305</v>
      </c>
      <c r="B811" s="30" t="s">
        <v>4934</v>
      </c>
      <c r="C811" s="30" t="s">
        <v>593</v>
      </c>
      <c r="D811" s="30" t="s">
        <v>594</v>
      </c>
      <c r="E811" s="28">
        <v>45835.11414351852</v>
      </c>
      <c r="F811" s="30" t="s">
        <v>595</v>
      </c>
      <c r="G811" s="28">
        <v>45834.11414351852</v>
      </c>
    </row>
    <row r="812" spans="1:7" x14ac:dyDescent="0.25">
      <c r="A812" s="30" t="s">
        <v>5306</v>
      </c>
      <c r="B812" s="30" t="s">
        <v>2591</v>
      </c>
      <c r="C812" s="30" t="s">
        <v>615</v>
      </c>
      <c r="D812" s="30" t="s">
        <v>616</v>
      </c>
      <c r="E812" s="28">
        <v>45835.139722222222</v>
      </c>
      <c r="F812" s="30" t="s">
        <v>595</v>
      </c>
      <c r="G812" s="28">
        <v>45834.139722222222</v>
      </c>
    </row>
    <row r="813" spans="1:7" x14ac:dyDescent="0.25">
      <c r="A813" s="30" t="s">
        <v>5307</v>
      </c>
      <c r="B813" s="30" t="s">
        <v>3643</v>
      </c>
      <c r="C813" s="30" t="s">
        <v>597</v>
      </c>
      <c r="D813" s="30" t="s">
        <v>613</v>
      </c>
      <c r="E813" s="28">
        <v>45835.149872685186</v>
      </c>
      <c r="F813" s="30" t="s">
        <v>595</v>
      </c>
      <c r="G813" s="28">
        <v>45834.149872685186</v>
      </c>
    </row>
    <row r="814" spans="1:7" x14ac:dyDescent="0.25">
      <c r="A814" s="30" t="s">
        <v>5308</v>
      </c>
      <c r="B814" s="30" t="s">
        <v>3667</v>
      </c>
      <c r="C814" s="30" t="s">
        <v>597</v>
      </c>
      <c r="D814" s="30" t="s">
        <v>613</v>
      </c>
      <c r="E814" s="28">
        <v>45835.149965277778</v>
      </c>
      <c r="F814" s="30" t="s">
        <v>595</v>
      </c>
      <c r="G814" s="28">
        <v>45834.149965277778</v>
      </c>
    </row>
    <row r="815" spans="1:7" x14ac:dyDescent="0.25">
      <c r="A815" s="30" t="s">
        <v>5309</v>
      </c>
      <c r="B815" s="30" t="s">
        <v>3661</v>
      </c>
      <c r="C815" s="30" t="s">
        <v>597</v>
      </c>
      <c r="D815" s="30" t="s">
        <v>613</v>
      </c>
      <c r="E815" s="28">
        <v>45835.150023148148</v>
      </c>
      <c r="F815" s="30" t="s">
        <v>595</v>
      </c>
      <c r="G815" s="28">
        <v>45834.150023148148</v>
      </c>
    </row>
    <row r="816" spans="1:7" x14ac:dyDescent="0.25">
      <c r="A816" s="30" t="s">
        <v>5310</v>
      </c>
      <c r="B816" s="30" t="s">
        <v>3663</v>
      </c>
      <c r="C816" s="30" t="s">
        <v>597</v>
      </c>
      <c r="D816" s="30" t="s">
        <v>613</v>
      </c>
      <c r="E816" s="28">
        <v>45835.150092592594</v>
      </c>
      <c r="F816" s="30" t="s">
        <v>595</v>
      </c>
      <c r="G816" s="28">
        <v>45834.150092592594</v>
      </c>
    </row>
    <row r="817" spans="1:7" x14ac:dyDescent="0.25">
      <c r="A817" s="30" t="s">
        <v>5311</v>
      </c>
      <c r="B817" s="30" t="s">
        <v>3665</v>
      </c>
      <c r="C817" s="30" t="s">
        <v>597</v>
      </c>
      <c r="D817" s="30" t="s">
        <v>613</v>
      </c>
      <c r="E817" s="28">
        <v>45835.150127314817</v>
      </c>
      <c r="F817" s="30" t="s">
        <v>595</v>
      </c>
      <c r="G817" s="28">
        <v>45834.150127314817</v>
      </c>
    </row>
    <row r="818" spans="1:7" x14ac:dyDescent="0.25">
      <c r="A818" s="30" t="s">
        <v>5312</v>
      </c>
      <c r="B818" s="30" t="s">
        <v>3669</v>
      </c>
      <c r="C818" s="30" t="s">
        <v>597</v>
      </c>
      <c r="D818" s="30" t="s">
        <v>613</v>
      </c>
      <c r="E818" s="28">
        <v>45835.150173611109</v>
      </c>
      <c r="F818" s="30" t="s">
        <v>595</v>
      </c>
      <c r="G818" s="28">
        <v>45834.150173611109</v>
      </c>
    </row>
    <row r="819" spans="1:7" x14ac:dyDescent="0.25">
      <c r="A819" s="30" t="s">
        <v>5313</v>
      </c>
      <c r="B819" s="30" t="s">
        <v>4846</v>
      </c>
      <c r="C819" s="30" t="s">
        <v>597</v>
      </c>
      <c r="D819" s="30" t="s">
        <v>598</v>
      </c>
      <c r="E819" s="28">
        <v>45835.151331018518</v>
      </c>
      <c r="F819" s="30" t="s">
        <v>595</v>
      </c>
      <c r="G819" s="28">
        <v>45834.151331018518</v>
      </c>
    </row>
    <row r="820" spans="1:7" x14ac:dyDescent="0.25">
      <c r="A820" s="30" t="s">
        <v>5314</v>
      </c>
      <c r="B820" s="30" t="s">
        <v>4655</v>
      </c>
      <c r="C820" s="30" t="s">
        <v>597</v>
      </c>
      <c r="D820" s="30" t="s">
        <v>598</v>
      </c>
      <c r="E820" s="28">
        <v>45835.151446759257</v>
      </c>
      <c r="F820" s="30" t="s">
        <v>595</v>
      </c>
      <c r="G820" s="28">
        <v>45834.151446759257</v>
      </c>
    </row>
    <row r="821" spans="1:7" x14ac:dyDescent="0.25">
      <c r="A821" s="30" t="s">
        <v>5315</v>
      </c>
      <c r="B821" s="30" t="s">
        <v>4644</v>
      </c>
      <c r="C821" s="30" t="s">
        <v>597</v>
      </c>
      <c r="D821" s="30" t="s">
        <v>598</v>
      </c>
      <c r="E821" s="28">
        <v>45835.151585648149</v>
      </c>
      <c r="F821" s="30" t="s">
        <v>595</v>
      </c>
      <c r="G821" s="28">
        <v>45834.151585648149</v>
      </c>
    </row>
    <row r="822" spans="1:7" x14ac:dyDescent="0.25">
      <c r="A822" s="30" t="s">
        <v>5316</v>
      </c>
      <c r="B822" s="30" t="s">
        <v>3048</v>
      </c>
      <c r="C822" s="30" t="s">
        <v>602</v>
      </c>
      <c r="D822" s="30" t="s">
        <v>614</v>
      </c>
      <c r="E822" s="28">
        <v>45835.152048611111</v>
      </c>
      <c r="F822" s="30" t="s">
        <v>595</v>
      </c>
      <c r="G822" s="28">
        <v>45834.152048611111</v>
      </c>
    </row>
    <row r="823" spans="1:7" x14ac:dyDescent="0.25">
      <c r="A823" s="30" t="s">
        <v>5317</v>
      </c>
      <c r="B823" s="30" t="s">
        <v>3048</v>
      </c>
      <c r="C823" s="30" t="s">
        <v>605</v>
      </c>
      <c r="D823" s="30" t="s">
        <v>614</v>
      </c>
      <c r="E823" s="28">
        <v>45835.152627314812</v>
      </c>
      <c r="F823" s="30" t="s">
        <v>595</v>
      </c>
      <c r="G823" s="28">
        <v>45834.152627314812</v>
      </c>
    </row>
    <row r="824" spans="1:7" x14ac:dyDescent="0.25">
      <c r="A824" s="30" t="s">
        <v>5318</v>
      </c>
      <c r="B824" s="30" t="s">
        <v>2586</v>
      </c>
      <c r="C824" s="30" t="s">
        <v>593</v>
      </c>
      <c r="D824" s="30" t="s">
        <v>594</v>
      </c>
      <c r="E824" s="28">
        <v>45835.154432870368</v>
      </c>
      <c r="F824" s="30" t="s">
        <v>595</v>
      </c>
      <c r="G824" s="28">
        <v>45834.154432870368</v>
      </c>
    </row>
    <row r="825" spans="1:7" x14ac:dyDescent="0.25">
      <c r="A825" s="30" t="s">
        <v>5319</v>
      </c>
      <c r="B825" s="30" t="s">
        <v>3272</v>
      </c>
      <c r="C825" s="30" t="s">
        <v>597</v>
      </c>
      <c r="D825" s="30" t="s">
        <v>596</v>
      </c>
      <c r="E825" s="28">
        <v>45835.155902777777</v>
      </c>
      <c r="F825" s="30" t="s">
        <v>595</v>
      </c>
      <c r="G825" s="28">
        <v>45834.155902777777</v>
      </c>
    </row>
    <row r="826" spans="1:7" x14ac:dyDescent="0.25">
      <c r="A826" s="30" t="s">
        <v>5320</v>
      </c>
      <c r="B826" s="30" t="s">
        <v>3282</v>
      </c>
      <c r="C826" s="30" t="s">
        <v>597</v>
      </c>
      <c r="D826" s="30" t="s">
        <v>596</v>
      </c>
      <c r="E826" s="28">
        <v>45835.155960648146</v>
      </c>
      <c r="F826" s="30" t="s">
        <v>595</v>
      </c>
      <c r="G826" s="28">
        <v>45834.155960648146</v>
      </c>
    </row>
    <row r="827" spans="1:7" x14ac:dyDescent="0.25">
      <c r="A827" s="30" t="s">
        <v>5321</v>
      </c>
      <c r="B827" s="30" t="s">
        <v>3654</v>
      </c>
      <c r="C827" s="30" t="s">
        <v>602</v>
      </c>
      <c r="D827" s="30" t="s">
        <v>611</v>
      </c>
      <c r="E827" s="28">
        <v>45835.169548611113</v>
      </c>
      <c r="F827" s="30" t="s">
        <v>595</v>
      </c>
      <c r="G827" s="28">
        <v>45834.169548611113</v>
      </c>
    </row>
    <row r="828" spans="1:7" x14ac:dyDescent="0.25">
      <c r="A828" s="30" t="s">
        <v>5322</v>
      </c>
      <c r="B828" s="30" t="s">
        <v>3109</v>
      </c>
      <c r="C828" s="30" t="s">
        <v>602</v>
      </c>
      <c r="D828" s="30" t="s">
        <v>614</v>
      </c>
      <c r="E828" s="28">
        <v>45835.172071759262</v>
      </c>
      <c r="F828" s="30" t="s">
        <v>595</v>
      </c>
      <c r="G828" s="28">
        <v>45834.172071759262</v>
      </c>
    </row>
    <row r="829" spans="1:7" x14ac:dyDescent="0.25">
      <c r="A829" s="30" t="s">
        <v>5323</v>
      </c>
      <c r="B829" s="30" t="s">
        <v>3109</v>
      </c>
      <c r="C829" s="30" t="s">
        <v>605</v>
      </c>
      <c r="D829" s="30" t="s">
        <v>614</v>
      </c>
      <c r="E829" s="28">
        <v>45835.172395833331</v>
      </c>
      <c r="F829" s="30" t="s">
        <v>595</v>
      </c>
      <c r="G829" s="28">
        <v>45834.172395833331</v>
      </c>
    </row>
    <row r="830" spans="1:7" x14ac:dyDescent="0.25">
      <c r="A830" s="30" t="s">
        <v>5324</v>
      </c>
      <c r="B830" s="30" t="s">
        <v>2489</v>
      </c>
      <c r="C830" s="30" t="s">
        <v>602</v>
      </c>
      <c r="D830" s="30" t="s">
        <v>603</v>
      </c>
      <c r="E830" s="28">
        <v>45835.18072916667</v>
      </c>
      <c r="F830" s="30" t="s">
        <v>595</v>
      </c>
      <c r="G830" s="28">
        <v>45834.18072916667</v>
      </c>
    </row>
    <row r="831" spans="1:7" x14ac:dyDescent="0.25">
      <c r="A831" s="30" t="s">
        <v>5325</v>
      </c>
      <c r="B831" s="30" t="s">
        <v>3654</v>
      </c>
      <c r="C831" s="30" t="s">
        <v>605</v>
      </c>
      <c r="D831" s="30" t="s">
        <v>611</v>
      </c>
      <c r="E831" s="28">
        <v>45835.182152777779</v>
      </c>
      <c r="F831" s="30" t="s">
        <v>595</v>
      </c>
      <c r="G831" s="28">
        <v>45834.182152777779</v>
      </c>
    </row>
    <row r="832" spans="1:7" x14ac:dyDescent="0.25">
      <c r="A832" s="30" t="s">
        <v>5326</v>
      </c>
      <c r="B832" s="30" t="s">
        <v>3656</v>
      </c>
      <c r="C832" s="30" t="s">
        <v>605</v>
      </c>
      <c r="D832" s="30" t="s">
        <v>611</v>
      </c>
      <c r="E832" s="28">
        <v>45835.182210648149</v>
      </c>
      <c r="F832" s="30" t="s">
        <v>595</v>
      </c>
      <c r="G832" s="28">
        <v>45834.182210648149</v>
      </c>
    </row>
    <row r="833" spans="1:7" x14ac:dyDescent="0.25">
      <c r="A833" s="30" t="s">
        <v>5327</v>
      </c>
      <c r="B833" s="30" t="s">
        <v>2646</v>
      </c>
      <c r="C833" s="30" t="s">
        <v>607</v>
      </c>
      <c r="D833" s="30" t="s">
        <v>77</v>
      </c>
      <c r="E833" s="28">
        <v>45835.188587962963</v>
      </c>
      <c r="F833" s="30" t="s">
        <v>595</v>
      </c>
      <c r="G833" s="28">
        <v>45834.188587962963</v>
      </c>
    </row>
    <row r="834" spans="1:7" x14ac:dyDescent="0.25">
      <c r="A834" s="30" t="s">
        <v>5328</v>
      </c>
      <c r="B834" s="30" t="s">
        <v>3008</v>
      </c>
      <c r="C834" s="30" t="s">
        <v>602</v>
      </c>
      <c r="D834" s="30" t="s">
        <v>614</v>
      </c>
      <c r="E834" s="28">
        <v>45835.208483796298</v>
      </c>
      <c r="F834" s="30" t="s">
        <v>595</v>
      </c>
      <c r="G834" s="28">
        <v>45834.208483796298</v>
      </c>
    </row>
    <row r="835" spans="1:7" x14ac:dyDescent="0.25">
      <c r="A835" s="30" t="s">
        <v>5329</v>
      </c>
      <c r="B835" s="30" t="s">
        <v>3008</v>
      </c>
      <c r="C835" s="30" t="s">
        <v>605</v>
      </c>
      <c r="D835" s="30" t="s">
        <v>614</v>
      </c>
      <c r="E835" s="28">
        <v>45835.208715277775</v>
      </c>
      <c r="F835" s="30" t="s">
        <v>595</v>
      </c>
      <c r="G835" s="28">
        <v>45834.208715277775</v>
      </c>
    </row>
    <row r="836" spans="1:7" x14ac:dyDescent="0.25">
      <c r="A836" s="30" t="s">
        <v>5330</v>
      </c>
      <c r="B836" s="30" t="s">
        <v>3616</v>
      </c>
      <c r="C836" s="30" t="s">
        <v>602</v>
      </c>
      <c r="D836" s="30" t="s">
        <v>611</v>
      </c>
      <c r="E836" s="28">
        <v>45835.209629629629</v>
      </c>
      <c r="F836" s="30" t="s">
        <v>595</v>
      </c>
      <c r="G836" s="28">
        <v>45834.209629629629</v>
      </c>
    </row>
    <row r="837" spans="1:7" x14ac:dyDescent="0.25">
      <c r="A837" s="30" t="s">
        <v>5331</v>
      </c>
      <c r="B837" s="30" t="s">
        <v>4118</v>
      </c>
      <c r="C837" s="30" t="s">
        <v>602</v>
      </c>
      <c r="D837" s="30" t="s">
        <v>618</v>
      </c>
      <c r="E837" s="28">
        <v>45835.214201388888</v>
      </c>
      <c r="F837" s="30" t="s">
        <v>595</v>
      </c>
      <c r="G837" s="28">
        <v>45834.214201388888</v>
      </c>
    </row>
    <row r="838" spans="1:7" x14ac:dyDescent="0.25">
      <c r="A838" s="30" t="s">
        <v>5332</v>
      </c>
      <c r="B838" s="30" t="s">
        <v>1491</v>
      </c>
      <c r="C838" s="30" t="s">
        <v>607</v>
      </c>
      <c r="D838" s="30" t="s">
        <v>77</v>
      </c>
      <c r="E838" s="28">
        <v>45835.214826388888</v>
      </c>
      <c r="F838" s="30" t="s">
        <v>595</v>
      </c>
      <c r="G838" s="28">
        <v>45834.214826388888</v>
      </c>
    </row>
    <row r="839" spans="1:7" x14ac:dyDescent="0.25">
      <c r="A839" s="30" t="s">
        <v>5333</v>
      </c>
      <c r="B839" s="30" t="s">
        <v>4842</v>
      </c>
      <c r="C839" s="30" t="s">
        <v>597</v>
      </c>
      <c r="D839" s="30" t="s">
        <v>598</v>
      </c>
      <c r="E839" s="28">
        <v>45835.216539351852</v>
      </c>
      <c r="F839" s="30" t="s">
        <v>595</v>
      </c>
      <c r="G839" s="28">
        <v>45834.216539351852</v>
      </c>
    </row>
    <row r="840" spans="1:7" x14ac:dyDescent="0.25">
      <c r="A840" s="30" t="s">
        <v>5334</v>
      </c>
      <c r="B840" s="30" t="s">
        <v>1656</v>
      </c>
      <c r="C840" s="30" t="s">
        <v>615</v>
      </c>
      <c r="D840" s="30" t="s">
        <v>616</v>
      </c>
      <c r="E840" s="28">
        <v>45835.239664351851</v>
      </c>
      <c r="F840" s="30" t="s">
        <v>595</v>
      </c>
      <c r="G840" s="28">
        <v>45834.239664351851</v>
      </c>
    </row>
    <row r="841" spans="1:7" x14ac:dyDescent="0.25">
      <c r="A841" s="30" t="s">
        <v>5335</v>
      </c>
      <c r="B841" s="30" t="s">
        <v>4646</v>
      </c>
      <c r="C841" s="30" t="s">
        <v>597</v>
      </c>
      <c r="D841" s="30" t="s">
        <v>598</v>
      </c>
      <c r="E841" s="28">
        <v>45835.259456018517</v>
      </c>
      <c r="F841" s="30" t="s">
        <v>599</v>
      </c>
      <c r="G841" s="28">
        <v>45835.259456018517</v>
      </c>
    </row>
    <row r="842" spans="1:7" x14ac:dyDescent="0.25">
      <c r="A842" s="30" t="s">
        <v>5336</v>
      </c>
      <c r="B842" s="30" t="s">
        <v>4863</v>
      </c>
      <c r="C842" s="30" t="s">
        <v>597</v>
      </c>
      <c r="D842" s="30" t="s">
        <v>598</v>
      </c>
      <c r="E842" s="28">
        <v>45835.25953703704</v>
      </c>
      <c r="F842" s="30" t="s">
        <v>599</v>
      </c>
      <c r="G842" s="28">
        <v>45835.25953703704</v>
      </c>
    </row>
    <row r="843" spans="1:7" x14ac:dyDescent="0.25">
      <c r="A843" s="30" t="s">
        <v>5337</v>
      </c>
      <c r="B843" s="30" t="s">
        <v>4118</v>
      </c>
      <c r="C843" s="30" t="s">
        <v>605</v>
      </c>
      <c r="D843" s="30" t="s">
        <v>618</v>
      </c>
      <c r="E843" s="28">
        <v>45835.293067129627</v>
      </c>
      <c r="F843" s="30" t="s">
        <v>599</v>
      </c>
      <c r="G843" s="28">
        <v>45835.293067129627</v>
      </c>
    </row>
    <row r="844" spans="1:7" x14ac:dyDescent="0.25">
      <c r="A844" s="30" t="s">
        <v>5338</v>
      </c>
      <c r="B844" s="30" t="s">
        <v>2722</v>
      </c>
      <c r="C844" s="30" t="s">
        <v>600</v>
      </c>
      <c r="D844" s="30" t="s">
        <v>215</v>
      </c>
      <c r="E844" s="28">
        <v>45835.300740740742</v>
      </c>
      <c r="F844" s="30" t="s">
        <v>599</v>
      </c>
      <c r="G844" s="28">
        <v>45835.300740740742</v>
      </c>
    </row>
    <row r="845" spans="1:7" x14ac:dyDescent="0.25">
      <c r="A845" s="30" t="s">
        <v>5339</v>
      </c>
      <c r="B845" s="30" t="s">
        <v>4668</v>
      </c>
      <c r="C845" s="30" t="s">
        <v>597</v>
      </c>
      <c r="D845" s="30" t="s">
        <v>598</v>
      </c>
      <c r="E845" s="28">
        <v>45835.306157407409</v>
      </c>
      <c r="F845" s="30" t="s">
        <v>599</v>
      </c>
      <c r="G845" s="28">
        <v>45835.306157407409</v>
      </c>
    </row>
    <row r="846" spans="1:7" x14ac:dyDescent="0.25">
      <c r="A846" s="30" t="s">
        <v>5340</v>
      </c>
      <c r="B846" s="30" t="s">
        <v>4880</v>
      </c>
      <c r="C846" s="30" t="s">
        <v>597</v>
      </c>
      <c r="D846" s="30" t="s">
        <v>598</v>
      </c>
      <c r="E846" s="28">
        <v>45835.306643518517</v>
      </c>
      <c r="F846" s="30" t="s">
        <v>599</v>
      </c>
      <c r="G846" s="28">
        <v>45835.306643518517</v>
      </c>
    </row>
    <row r="847" spans="1:7" x14ac:dyDescent="0.25">
      <c r="A847" s="30" t="s">
        <v>5341</v>
      </c>
      <c r="B847" s="30" t="s">
        <v>4828</v>
      </c>
      <c r="C847" s="30" t="s">
        <v>597</v>
      </c>
      <c r="D847" s="30" t="s">
        <v>598</v>
      </c>
      <c r="E847" s="28">
        <v>45835.306689814817</v>
      </c>
      <c r="F847" s="30" t="s">
        <v>599</v>
      </c>
      <c r="G847" s="28">
        <v>45835.306689814817</v>
      </c>
    </row>
    <row r="848" spans="1:7" x14ac:dyDescent="0.25">
      <c r="A848" s="30" t="s">
        <v>5342</v>
      </c>
      <c r="B848" s="30" t="s">
        <v>3021</v>
      </c>
      <c r="C848" s="30" t="s">
        <v>602</v>
      </c>
      <c r="D848" s="30" t="s">
        <v>620</v>
      </c>
      <c r="E848" s="28">
        <v>45835.329386574071</v>
      </c>
      <c r="F848" s="30" t="s">
        <v>599</v>
      </c>
      <c r="G848" s="28">
        <v>45835.329386574071</v>
      </c>
    </row>
    <row r="849" spans="1:7" x14ac:dyDescent="0.25">
      <c r="A849" s="30" t="s">
        <v>5343</v>
      </c>
      <c r="B849" s="30" t="s">
        <v>3027</v>
      </c>
      <c r="C849" s="30" t="s">
        <v>602</v>
      </c>
      <c r="D849" s="30" t="s">
        <v>620</v>
      </c>
      <c r="E849" s="28">
        <v>45835.329444444447</v>
      </c>
      <c r="F849" s="30" t="s">
        <v>599</v>
      </c>
      <c r="G849" s="28">
        <v>45835.329444444447</v>
      </c>
    </row>
    <row r="850" spans="1:7" x14ac:dyDescent="0.25">
      <c r="A850" s="30" t="s">
        <v>5344</v>
      </c>
      <c r="B850" s="30" t="s">
        <v>3081</v>
      </c>
      <c r="C850" s="30" t="s">
        <v>602</v>
      </c>
      <c r="D850" s="30" t="s">
        <v>620</v>
      </c>
      <c r="E850" s="28">
        <v>45835.329513888886</v>
      </c>
      <c r="F850" s="30" t="s">
        <v>599</v>
      </c>
      <c r="G850" s="28">
        <v>45835.329513888886</v>
      </c>
    </row>
    <row r="851" spans="1:7" x14ac:dyDescent="0.25">
      <c r="A851" s="30" t="s">
        <v>5345</v>
      </c>
      <c r="B851" s="30" t="s">
        <v>3086</v>
      </c>
      <c r="C851" s="30" t="s">
        <v>602</v>
      </c>
      <c r="D851" s="30" t="s">
        <v>620</v>
      </c>
      <c r="E851" s="28">
        <v>45835.329560185186</v>
      </c>
      <c r="F851" s="30" t="s">
        <v>599</v>
      </c>
      <c r="G851" s="28">
        <v>45835.329560185186</v>
      </c>
    </row>
    <row r="852" spans="1:7" x14ac:dyDescent="0.25">
      <c r="A852" s="30" t="s">
        <v>5346</v>
      </c>
      <c r="B852" s="30" t="s">
        <v>3090</v>
      </c>
      <c r="C852" s="30" t="s">
        <v>602</v>
      </c>
      <c r="D852" s="30" t="s">
        <v>620</v>
      </c>
      <c r="E852" s="28">
        <v>45835.329606481479</v>
      </c>
      <c r="F852" s="30" t="s">
        <v>599</v>
      </c>
      <c r="G852" s="28">
        <v>45835.329606481479</v>
      </c>
    </row>
    <row r="853" spans="1:7" x14ac:dyDescent="0.25">
      <c r="A853" s="30" t="s">
        <v>5347</v>
      </c>
      <c r="B853" s="30" t="s">
        <v>3101</v>
      </c>
      <c r="C853" s="30" t="s">
        <v>602</v>
      </c>
      <c r="D853" s="30" t="s">
        <v>620</v>
      </c>
      <c r="E853" s="28">
        <v>45835.329687500001</v>
      </c>
      <c r="F853" s="30" t="s">
        <v>599</v>
      </c>
      <c r="G853" s="28">
        <v>45835.329687500001</v>
      </c>
    </row>
    <row r="854" spans="1:7" x14ac:dyDescent="0.25">
      <c r="A854" s="30" t="s">
        <v>5348</v>
      </c>
      <c r="B854" s="30" t="s">
        <v>3099</v>
      </c>
      <c r="C854" s="30" t="s">
        <v>602</v>
      </c>
      <c r="D854" s="30" t="s">
        <v>620</v>
      </c>
      <c r="E854" s="28">
        <v>45835.329733796294</v>
      </c>
      <c r="F854" s="30" t="s">
        <v>599</v>
      </c>
      <c r="G854" s="28">
        <v>45835.329733796294</v>
      </c>
    </row>
    <row r="855" spans="1:7" x14ac:dyDescent="0.25">
      <c r="A855" s="30" t="s">
        <v>5349</v>
      </c>
      <c r="B855" s="30" t="s">
        <v>3097</v>
      </c>
      <c r="C855" s="30" t="s">
        <v>602</v>
      </c>
      <c r="D855" s="30" t="s">
        <v>620</v>
      </c>
      <c r="E855" s="28">
        <v>45835.329791666663</v>
      </c>
      <c r="F855" s="30" t="s">
        <v>599</v>
      </c>
      <c r="G855" s="28">
        <v>45835.329791666663</v>
      </c>
    </row>
    <row r="856" spans="1:7" x14ac:dyDescent="0.25">
      <c r="A856" s="30" t="s">
        <v>5350</v>
      </c>
      <c r="B856" s="30" t="s">
        <v>3095</v>
      </c>
      <c r="C856" s="30" t="s">
        <v>602</v>
      </c>
      <c r="D856" s="30" t="s">
        <v>620</v>
      </c>
      <c r="E856" s="28">
        <v>45835.32984953704</v>
      </c>
      <c r="F856" s="30" t="s">
        <v>599</v>
      </c>
      <c r="G856" s="28">
        <v>45835.32984953704</v>
      </c>
    </row>
    <row r="857" spans="1:7" x14ac:dyDescent="0.25">
      <c r="A857" s="30" t="s">
        <v>5351</v>
      </c>
      <c r="B857" s="30" t="s">
        <v>3092</v>
      </c>
      <c r="C857" s="30" t="s">
        <v>602</v>
      </c>
      <c r="D857" s="30" t="s">
        <v>620</v>
      </c>
      <c r="E857" s="28">
        <v>45835.329895833333</v>
      </c>
      <c r="F857" s="30" t="s">
        <v>599</v>
      </c>
      <c r="G857" s="28">
        <v>45835.329895833333</v>
      </c>
    </row>
    <row r="858" spans="1:7" x14ac:dyDescent="0.25">
      <c r="A858" s="30" t="s">
        <v>5352</v>
      </c>
      <c r="B858" s="30" t="s">
        <v>4118</v>
      </c>
      <c r="C858" s="30" t="s">
        <v>593</v>
      </c>
      <c r="D858" s="30" t="s">
        <v>594</v>
      </c>
      <c r="E858" s="28">
        <v>45835.330960648149</v>
      </c>
      <c r="F858" s="30" t="s">
        <v>599</v>
      </c>
      <c r="G858" s="28">
        <v>45835.330960648149</v>
      </c>
    </row>
    <row r="859" spans="1:7" x14ac:dyDescent="0.25">
      <c r="A859" s="30" t="s">
        <v>5353</v>
      </c>
      <c r="B859" s="30" t="s">
        <v>3656</v>
      </c>
      <c r="C859" s="30" t="s">
        <v>593</v>
      </c>
      <c r="D859" s="30" t="s">
        <v>594</v>
      </c>
      <c r="E859" s="28">
        <v>45835.331354166665</v>
      </c>
      <c r="F859" s="30" t="s">
        <v>599</v>
      </c>
      <c r="G859" s="28">
        <v>45835.331354166665</v>
      </c>
    </row>
    <row r="860" spans="1:7" x14ac:dyDescent="0.25">
      <c r="A860" s="30" t="s">
        <v>5354</v>
      </c>
      <c r="B860" s="30" t="s">
        <v>3654</v>
      </c>
      <c r="C860" s="30" t="s">
        <v>593</v>
      </c>
      <c r="D860" s="30" t="s">
        <v>594</v>
      </c>
      <c r="E860" s="28">
        <v>45835.332002314812</v>
      </c>
      <c r="F860" s="30" t="s">
        <v>599</v>
      </c>
      <c r="G860" s="28">
        <v>45835.332002314812</v>
      </c>
    </row>
    <row r="861" spans="1:7" x14ac:dyDescent="0.25">
      <c r="A861" s="30" t="s">
        <v>5355</v>
      </c>
      <c r="B861" s="30" t="s">
        <v>2575</v>
      </c>
      <c r="C861" s="30" t="s">
        <v>602</v>
      </c>
      <c r="D861" s="30" t="s">
        <v>620</v>
      </c>
      <c r="E861" s="28">
        <v>45835.347650462965</v>
      </c>
      <c r="F861" s="30" t="s">
        <v>599</v>
      </c>
      <c r="G861" s="28">
        <v>45835.347650462965</v>
      </c>
    </row>
    <row r="862" spans="1:7" x14ac:dyDescent="0.25">
      <c r="A862" s="30" t="s">
        <v>5356</v>
      </c>
      <c r="B862" s="30" t="s">
        <v>2575</v>
      </c>
      <c r="C862" s="30" t="s">
        <v>605</v>
      </c>
      <c r="D862" s="30" t="s">
        <v>620</v>
      </c>
      <c r="E862" s="28">
        <v>45835.348020833335</v>
      </c>
      <c r="F862" s="30" t="s">
        <v>599</v>
      </c>
      <c r="G862" s="28">
        <v>45835.348020833335</v>
      </c>
    </row>
    <row r="863" spans="1:7" x14ac:dyDescent="0.25">
      <c r="A863" s="30" t="s">
        <v>5357</v>
      </c>
      <c r="B863" s="30" t="s">
        <v>3103</v>
      </c>
      <c r="C863" s="30" t="s">
        <v>602</v>
      </c>
      <c r="D863" s="30" t="s">
        <v>611</v>
      </c>
      <c r="E863" s="28">
        <v>45835.375474537039</v>
      </c>
      <c r="F863" s="30" t="s">
        <v>599</v>
      </c>
      <c r="G863" s="28">
        <v>45835.375474537039</v>
      </c>
    </row>
    <row r="864" spans="1:7" x14ac:dyDescent="0.25">
      <c r="A864" s="30" t="s">
        <v>5358</v>
      </c>
      <c r="B864" s="30" t="s">
        <v>2547</v>
      </c>
      <c r="C864" s="30" t="s">
        <v>602</v>
      </c>
      <c r="D864" s="30" t="s">
        <v>611</v>
      </c>
      <c r="E864" s="28">
        <v>45835.375532407408</v>
      </c>
      <c r="F864" s="30" t="s">
        <v>599</v>
      </c>
      <c r="G864" s="28">
        <v>45835.375532407408</v>
      </c>
    </row>
    <row r="865" spans="1:7" x14ac:dyDescent="0.25">
      <c r="A865" s="30" t="s">
        <v>5359</v>
      </c>
      <c r="B865" s="30" t="s">
        <v>2547</v>
      </c>
      <c r="C865" s="30" t="s">
        <v>605</v>
      </c>
      <c r="D865" s="30" t="s">
        <v>611</v>
      </c>
      <c r="E865" s="28">
        <v>45835.376157407409</v>
      </c>
      <c r="F865" s="30" t="s">
        <v>599</v>
      </c>
      <c r="G865" s="28">
        <v>45835.376157407409</v>
      </c>
    </row>
    <row r="866" spans="1:7" x14ac:dyDescent="0.25">
      <c r="A866" s="30" t="s">
        <v>5360</v>
      </c>
      <c r="B866" s="30" t="s">
        <v>3103</v>
      </c>
      <c r="C866" s="30" t="s">
        <v>605</v>
      </c>
      <c r="D866" s="30" t="s">
        <v>611</v>
      </c>
      <c r="E866" s="28">
        <v>45835.376215277778</v>
      </c>
      <c r="F866" s="30" t="s">
        <v>599</v>
      </c>
      <c r="G866" s="28">
        <v>45835.376215277778</v>
      </c>
    </row>
    <row r="867" spans="1:7" x14ac:dyDescent="0.25">
      <c r="A867" s="30" t="s">
        <v>5361</v>
      </c>
      <c r="B867" s="30" t="s">
        <v>3001</v>
      </c>
      <c r="C867" s="30" t="s">
        <v>602</v>
      </c>
      <c r="D867" s="30" t="s">
        <v>614</v>
      </c>
      <c r="E867" s="28">
        <v>45835.377280092594</v>
      </c>
      <c r="F867" s="30" t="s">
        <v>599</v>
      </c>
      <c r="G867" s="28">
        <v>45835.377280092594</v>
      </c>
    </row>
    <row r="868" spans="1:7" x14ac:dyDescent="0.25">
      <c r="A868" s="30" t="s">
        <v>5362</v>
      </c>
      <c r="B868" s="30" t="s">
        <v>3015</v>
      </c>
      <c r="C868" s="30" t="s">
        <v>602</v>
      </c>
      <c r="D868" s="30" t="s">
        <v>614</v>
      </c>
      <c r="E868" s="28">
        <v>45835.377326388887</v>
      </c>
      <c r="F868" s="30" t="s">
        <v>599</v>
      </c>
      <c r="G868" s="28">
        <v>45835.377326388887</v>
      </c>
    </row>
    <row r="869" spans="1:7" x14ac:dyDescent="0.25">
      <c r="A869" s="30" t="s">
        <v>5363</v>
      </c>
      <c r="B869" s="30" t="s">
        <v>3017</v>
      </c>
      <c r="C869" s="30" t="s">
        <v>602</v>
      </c>
      <c r="D869" s="30" t="s">
        <v>614</v>
      </c>
      <c r="E869" s="28">
        <v>45835.37740740741</v>
      </c>
      <c r="F869" s="30" t="s">
        <v>599</v>
      </c>
      <c r="G869" s="28">
        <v>45835.37740740741</v>
      </c>
    </row>
    <row r="870" spans="1:7" x14ac:dyDescent="0.25">
      <c r="A870" s="30" t="s">
        <v>5364</v>
      </c>
      <c r="B870" s="30" t="s">
        <v>3013</v>
      </c>
      <c r="C870" s="30" t="s">
        <v>602</v>
      </c>
      <c r="D870" s="30" t="s">
        <v>614</v>
      </c>
      <c r="E870" s="28">
        <v>45835.377500000002</v>
      </c>
      <c r="F870" s="30" t="s">
        <v>599</v>
      </c>
      <c r="G870" s="28">
        <v>45835.377500000002</v>
      </c>
    </row>
    <row r="871" spans="1:7" x14ac:dyDescent="0.25">
      <c r="A871" s="30" t="s">
        <v>5365</v>
      </c>
      <c r="B871" s="30" t="s">
        <v>3013</v>
      </c>
      <c r="C871" s="30" t="s">
        <v>605</v>
      </c>
      <c r="D871" s="30" t="s">
        <v>614</v>
      </c>
      <c r="E871" s="28">
        <v>45835.377835648149</v>
      </c>
      <c r="F871" s="30" t="s">
        <v>599</v>
      </c>
      <c r="G871" s="28">
        <v>45835.377835648149</v>
      </c>
    </row>
    <row r="872" spans="1:7" x14ac:dyDescent="0.25">
      <c r="A872" s="30" t="s">
        <v>5366</v>
      </c>
      <c r="B872" s="30" t="s">
        <v>3017</v>
      </c>
      <c r="C872" s="30" t="s">
        <v>605</v>
      </c>
      <c r="D872" s="30" t="s">
        <v>614</v>
      </c>
      <c r="E872" s="28">
        <v>45835.377893518518</v>
      </c>
      <c r="F872" s="30" t="s">
        <v>599</v>
      </c>
      <c r="G872" s="28">
        <v>45835.377893518518</v>
      </c>
    </row>
    <row r="873" spans="1:7" x14ac:dyDescent="0.25">
      <c r="A873" s="30" t="s">
        <v>5367</v>
      </c>
      <c r="B873" s="30" t="s">
        <v>3015</v>
      </c>
      <c r="C873" s="30" t="s">
        <v>605</v>
      </c>
      <c r="D873" s="30" t="s">
        <v>614</v>
      </c>
      <c r="E873" s="28">
        <v>45835.378020833334</v>
      </c>
      <c r="F873" s="30" t="s">
        <v>599</v>
      </c>
      <c r="G873" s="28">
        <v>45835.378020833334</v>
      </c>
    </row>
    <row r="874" spans="1:7" x14ac:dyDescent="0.25">
      <c r="A874" s="30" t="s">
        <v>5368</v>
      </c>
      <c r="B874" s="30" t="s">
        <v>3001</v>
      </c>
      <c r="C874" s="30" t="s">
        <v>605</v>
      </c>
      <c r="D874" s="30" t="s">
        <v>614</v>
      </c>
      <c r="E874" s="28">
        <v>45835.378067129626</v>
      </c>
      <c r="F874" s="30" t="s">
        <v>599</v>
      </c>
      <c r="G874" s="28">
        <v>45835.378067129626</v>
      </c>
    </row>
    <row r="875" spans="1:7" x14ac:dyDescent="0.25">
      <c r="A875" s="30" t="s">
        <v>5369</v>
      </c>
      <c r="B875" s="30" t="s">
        <v>1486</v>
      </c>
      <c r="C875" s="30" t="s">
        <v>593</v>
      </c>
      <c r="D875" s="30" t="s">
        <v>594</v>
      </c>
      <c r="E875" s="28">
        <v>45835.383634259262</v>
      </c>
      <c r="F875" s="30" t="s">
        <v>599</v>
      </c>
      <c r="G875" s="28">
        <v>45835.383634259262</v>
      </c>
    </row>
    <row r="876" spans="1:7" x14ac:dyDescent="0.25">
      <c r="A876" s="30" t="s">
        <v>5370</v>
      </c>
      <c r="B876" s="30" t="s">
        <v>4650</v>
      </c>
      <c r="C876" s="30" t="s">
        <v>597</v>
      </c>
      <c r="D876" s="30" t="s">
        <v>598</v>
      </c>
      <c r="E876" s="28">
        <v>45835.393425925926</v>
      </c>
      <c r="F876" s="30" t="s">
        <v>599</v>
      </c>
      <c r="G876" s="28">
        <v>45835.393425925926</v>
      </c>
    </row>
    <row r="877" spans="1:7" x14ac:dyDescent="0.25">
      <c r="A877" s="30" t="s">
        <v>5371</v>
      </c>
      <c r="B877" s="30" t="s">
        <v>4878</v>
      </c>
      <c r="C877" s="30" t="s">
        <v>597</v>
      </c>
      <c r="D877" s="30" t="s">
        <v>613</v>
      </c>
      <c r="E877" s="28">
        <v>45835.396481481483</v>
      </c>
      <c r="F877" s="30" t="s">
        <v>599</v>
      </c>
      <c r="G877" s="28">
        <v>45835.396481481483</v>
      </c>
    </row>
    <row r="878" spans="1:7" x14ac:dyDescent="0.25">
      <c r="A878" s="30" t="s">
        <v>5372</v>
      </c>
      <c r="B878" s="30" t="s">
        <v>3658</v>
      </c>
      <c r="C878" s="30" t="s">
        <v>597</v>
      </c>
      <c r="D878" s="30" t="s">
        <v>613</v>
      </c>
      <c r="E878" s="28">
        <v>45835.396921296298</v>
      </c>
      <c r="F878" s="30" t="s">
        <v>599</v>
      </c>
      <c r="G878" s="28">
        <v>45835.396921296298</v>
      </c>
    </row>
    <row r="879" spans="1:7" x14ac:dyDescent="0.25">
      <c r="A879" s="30" t="s">
        <v>5373</v>
      </c>
      <c r="B879" s="30" t="s">
        <v>3058</v>
      </c>
      <c r="C879" s="30" t="s">
        <v>602</v>
      </c>
      <c r="D879" s="30" t="s">
        <v>603</v>
      </c>
      <c r="E879" s="28">
        <v>45835.39671296296</v>
      </c>
      <c r="F879" s="30" t="s">
        <v>599</v>
      </c>
      <c r="G879" s="28">
        <v>45835.39671296296</v>
      </c>
    </row>
    <row r="880" spans="1:7" x14ac:dyDescent="0.25">
      <c r="A880" s="30" t="s">
        <v>5374</v>
      </c>
      <c r="B880" s="30" t="s">
        <v>3076</v>
      </c>
      <c r="C880" s="30" t="s">
        <v>602</v>
      </c>
      <c r="D880" s="30" t="s">
        <v>603</v>
      </c>
      <c r="E880" s="28">
        <v>45835.396782407406</v>
      </c>
      <c r="F880" s="30" t="s">
        <v>599</v>
      </c>
      <c r="G880" s="28">
        <v>45835.396782407406</v>
      </c>
    </row>
    <row r="881" spans="1:7" x14ac:dyDescent="0.25">
      <c r="A881" s="30" t="s">
        <v>5375</v>
      </c>
      <c r="B881" s="30" t="s">
        <v>3060</v>
      </c>
      <c r="C881" s="30" t="s">
        <v>602</v>
      </c>
      <c r="D881" s="30" t="s">
        <v>603</v>
      </c>
      <c r="E881" s="28">
        <v>45835.396898148145</v>
      </c>
      <c r="F881" s="30" t="s">
        <v>599</v>
      </c>
      <c r="G881" s="28">
        <v>45835.396898148145</v>
      </c>
    </row>
    <row r="882" spans="1:7" x14ac:dyDescent="0.25">
      <c r="A882" s="30" t="s">
        <v>5376</v>
      </c>
      <c r="B882" s="30" t="s">
        <v>3062</v>
      </c>
      <c r="C882" s="30" t="s">
        <v>602</v>
      </c>
      <c r="D882" s="30" t="s">
        <v>603</v>
      </c>
      <c r="E882" s="28">
        <v>45835.396967592591</v>
      </c>
      <c r="F882" s="30" t="s">
        <v>599</v>
      </c>
      <c r="G882" s="28">
        <v>45835.396967592591</v>
      </c>
    </row>
    <row r="883" spans="1:7" x14ac:dyDescent="0.25">
      <c r="A883" s="30" t="s">
        <v>5377</v>
      </c>
      <c r="B883" s="30" t="s">
        <v>3068</v>
      </c>
      <c r="C883" s="30" t="s">
        <v>602</v>
      </c>
      <c r="D883" s="30" t="s">
        <v>603</v>
      </c>
      <c r="E883" s="28">
        <v>45835.397048611114</v>
      </c>
      <c r="F883" s="30" t="s">
        <v>599</v>
      </c>
      <c r="G883" s="28">
        <v>45835.397048611114</v>
      </c>
    </row>
    <row r="884" spans="1:7" x14ac:dyDescent="0.25">
      <c r="A884" s="30" t="s">
        <v>5378</v>
      </c>
      <c r="B884" s="30" t="s">
        <v>3066</v>
      </c>
      <c r="C884" s="30" t="s">
        <v>602</v>
      </c>
      <c r="D884" s="30" t="s">
        <v>603</v>
      </c>
      <c r="E884" s="28">
        <v>45835.397106481483</v>
      </c>
      <c r="F884" s="30" t="s">
        <v>599</v>
      </c>
      <c r="G884" s="28">
        <v>45835.397106481483</v>
      </c>
    </row>
    <row r="885" spans="1:7" x14ac:dyDescent="0.25">
      <c r="A885" s="30" t="s">
        <v>5379</v>
      </c>
      <c r="B885" s="30" t="s">
        <v>3064</v>
      </c>
      <c r="C885" s="30" t="s">
        <v>602</v>
      </c>
      <c r="D885" s="30" t="s">
        <v>603</v>
      </c>
      <c r="E885" s="28">
        <v>45835.397256944445</v>
      </c>
      <c r="F885" s="30" t="s">
        <v>599</v>
      </c>
      <c r="G885" s="28">
        <v>45835.397256944445</v>
      </c>
    </row>
    <row r="886" spans="1:7" x14ac:dyDescent="0.25">
      <c r="A886" s="30" t="s">
        <v>5380</v>
      </c>
      <c r="B886" s="30" t="s">
        <v>3074</v>
      </c>
      <c r="C886" s="30" t="s">
        <v>602</v>
      </c>
      <c r="D886" s="30" t="s">
        <v>603</v>
      </c>
      <c r="E886" s="28">
        <v>45835.397337962961</v>
      </c>
      <c r="F886" s="30" t="s">
        <v>599</v>
      </c>
      <c r="G886" s="28">
        <v>45835.397337962961</v>
      </c>
    </row>
    <row r="887" spans="1:7" x14ac:dyDescent="0.25">
      <c r="A887" s="30" t="s">
        <v>5381</v>
      </c>
      <c r="B887" s="30" t="s">
        <v>3072</v>
      </c>
      <c r="C887" s="30" t="s">
        <v>602</v>
      </c>
      <c r="D887" s="30" t="s">
        <v>603</v>
      </c>
      <c r="E887" s="28">
        <v>45835.397407407407</v>
      </c>
      <c r="F887" s="30" t="s">
        <v>599</v>
      </c>
      <c r="G887" s="28">
        <v>45835.397407407407</v>
      </c>
    </row>
    <row r="888" spans="1:7" x14ac:dyDescent="0.25">
      <c r="A888" s="30" t="s">
        <v>5382</v>
      </c>
      <c r="B888" s="30" t="s">
        <v>3070</v>
      </c>
      <c r="C888" s="30" t="s">
        <v>602</v>
      </c>
      <c r="D888" s="30" t="s">
        <v>603</v>
      </c>
      <c r="E888" s="28">
        <v>45835.397499999999</v>
      </c>
      <c r="F888" s="30" t="s">
        <v>599</v>
      </c>
      <c r="G888" s="28">
        <v>45835.397499999999</v>
      </c>
    </row>
    <row r="889" spans="1:7" x14ac:dyDescent="0.25">
      <c r="A889" s="30" t="s">
        <v>5383</v>
      </c>
      <c r="B889" s="30" t="s">
        <v>4394</v>
      </c>
      <c r="C889" s="30" t="s">
        <v>597</v>
      </c>
      <c r="D889" s="30" t="s">
        <v>613</v>
      </c>
      <c r="E889" s="28">
        <v>45835.399004629631</v>
      </c>
      <c r="F889" s="30" t="s">
        <v>599</v>
      </c>
      <c r="G889" s="28">
        <v>45835.399004629631</v>
      </c>
    </row>
    <row r="890" spans="1:7" x14ac:dyDescent="0.25">
      <c r="A890" s="30" t="s">
        <v>5384</v>
      </c>
      <c r="B890" s="30" t="s">
        <v>4895</v>
      </c>
      <c r="C890" s="30" t="s">
        <v>597</v>
      </c>
      <c r="D890" s="30" t="s">
        <v>596</v>
      </c>
      <c r="E890" s="28">
        <v>45835.405729166669</v>
      </c>
      <c r="F890" s="30" t="s">
        <v>599</v>
      </c>
      <c r="G890" s="28">
        <v>45835.405729166669</v>
      </c>
    </row>
    <row r="891" spans="1:7" x14ac:dyDescent="0.25">
      <c r="A891" s="30" t="s">
        <v>5385</v>
      </c>
      <c r="B891" s="30" t="s">
        <v>3048</v>
      </c>
      <c r="C891" s="30" t="s">
        <v>593</v>
      </c>
      <c r="D891" s="30" t="s">
        <v>594</v>
      </c>
      <c r="E891" s="28">
        <v>45835.410474537035</v>
      </c>
      <c r="F891" s="30" t="s">
        <v>599</v>
      </c>
      <c r="G891" s="28">
        <v>45835.410474537035</v>
      </c>
    </row>
    <row r="892" spans="1:7" x14ac:dyDescent="0.25">
      <c r="A892" s="30" t="s">
        <v>5386</v>
      </c>
      <c r="B892" s="30" t="s">
        <v>3109</v>
      </c>
      <c r="C892" s="30" t="s">
        <v>593</v>
      </c>
      <c r="D892" s="30" t="s">
        <v>594</v>
      </c>
      <c r="E892" s="28">
        <v>45835.410567129627</v>
      </c>
      <c r="F892" s="30" t="s">
        <v>599</v>
      </c>
      <c r="G892" s="28">
        <v>45835.410567129627</v>
      </c>
    </row>
    <row r="893" spans="1:7" x14ac:dyDescent="0.25">
      <c r="A893" s="30" t="s">
        <v>5761</v>
      </c>
      <c r="B893" s="30" t="s">
        <v>2995</v>
      </c>
      <c r="C893" s="30" t="s">
        <v>602</v>
      </c>
      <c r="D893" s="30" t="s">
        <v>618</v>
      </c>
      <c r="E893" s="28">
        <v>45835.451284722221</v>
      </c>
      <c r="F893" s="30" t="s">
        <v>599</v>
      </c>
      <c r="G893" s="28">
        <v>45835.451284722221</v>
      </c>
    </row>
    <row r="894" spans="1:7" x14ac:dyDescent="0.25">
      <c r="A894" s="30" t="s">
        <v>5762</v>
      </c>
      <c r="B894" s="30" t="s">
        <v>2995</v>
      </c>
      <c r="C894" s="30" t="s">
        <v>605</v>
      </c>
      <c r="D894" s="30" t="s">
        <v>618</v>
      </c>
      <c r="E894" s="28">
        <v>45835.451585648145</v>
      </c>
      <c r="F894" s="30" t="s">
        <v>599</v>
      </c>
      <c r="G894" s="28">
        <v>45835.451585648145</v>
      </c>
    </row>
    <row r="895" spans="1:7" x14ac:dyDescent="0.25">
      <c r="A895" s="30" t="s">
        <v>5763</v>
      </c>
      <c r="B895" s="30" t="s">
        <v>4663</v>
      </c>
      <c r="C895" s="30" t="s">
        <v>597</v>
      </c>
      <c r="D895" s="30" t="s">
        <v>598</v>
      </c>
      <c r="E895" s="28">
        <v>45835.491689814815</v>
      </c>
      <c r="F895" s="30" t="s">
        <v>599</v>
      </c>
      <c r="G895" s="28">
        <v>45835.491689814815</v>
      </c>
    </row>
    <row r="896" spans="1:7" x14ac:dyDescent="0.25">
      <c r="A896" s="30" t="s">
        <v>5764</v>
      </c>
      <c r="B896" s="30" t="s">
        <v>4732</v>
      </c>
      <c r="C896" s="30" t="s">
        <v>597</v>
      </c>
      <c r="D896" s="30" t="s">
        <v>598</v>
      </c>
      <c r="E896" s="28">
        <v>45835.491736111115</v>
      </c>
      <c r="F896" s="30" t="s">
        <v>599</v>
      </c>
      <c r="G896" s="28">
        <v>45835.491736111115</v>
      </c>
    </row>
    <row r="897" spans="1:7" x14ac:dyDescent="0.25">
      <c r="A897" s="30" t="s">
        <v>5765</v>
      </c>
      <c r="B897" s="30" t="s">
        <v>4749</v>
      </c>
      <c r="C897" s="30" t="s">
        <v>597</v>
      </c>
      <c r="D897" s="30" t="s">
        <v>598</v>
      </c>
      <c r="E897" s="28">
        <v>45835.491782407407</v>
      </c>
      <c r="F897" s="30" t="s">
        <v>599</v>
      </c>
      <c r="G897" s="28">
        <v>45835.491782407407</v>
      </c>
    </row>
    <row r="898" spans="1:7" x14ac:dyDescent="0.25">
      <c r="A898" s="30" t="s">
        <v>5766</v>
      </c>
      <c r="B898" s="30" t="s">
        <v>2559</v>
      </c>
      <c r="C898" s="30" t="s">
        <v>615</v>
      </c>
      <c r="D898" s="30" t="s">
        <v>616</v>
      </c>
      <c r="E898" s="28">
        <v>45835.494131944448</v>
      </c>
      <c r="F898" s="30" t="s">
        <v>599</v>
      </c>
      <c r="G898" s="28">
        <v>45835.494131944448</v>
      </c>
    </row>
    <row r="899" spans="1:7" x14ac:dyDescent="0.25">
      <c r="A899" s="30" t="s">
        <v>5767</v>
      </c>
      <c r="B899" s="30" t="s">
        <v>1712</v>
      </c>
      <c r="C899" s="30" t="s">
        <v>615</v>
      </c>
      <c r="D899" s="30" t="s">
        <v>616</v>
      </c>
      <c r="E899" s="28">
        <v>45835.514421296299</v>
      </c>
      <c r="F899" s="30" t="s">
        <v>599</v>
      </c>
      <c r="G899" s="28">
        <v>45835.514421296299</v>
      </c>
    </row>
    <row r="900" spans="1:7" x14ac:dyDescent="0.25">
      <c r="A900" s="30" t="s">
        <v>5768</v>
      </c>
      <c r="B900" s="30" t="s">
        <v>2990</v>
      </c>
      <c r="C900" s="30" t="s">
        <v>602</v>
      </c>
      <c r="D900" s="30" t="s">
        <v>611</v>
      </c>
      <c r="E900" s="28">
        <v>45835.525879629633</v>
      </c>
      <c r="F900" s="30" t="s">
        <v>599</v>
      </c>
      <c r="G900" s="28">
        <v>45835.525879629633</v>
      </c>
    </row>
    <row r="901" spans="1:7" x14ac:dyDescent="0.25">
      <c r="A901" s="30" t="s">
        <v>5769</v>
      </c>
      <c r="B901" s="30" t="s">
        <v>3045</v>
      </c>
      <c r="C901" s="30" t="s">
        <v>602</v>
      </c>
      <c r="D901" s="30" t="s">
        <v>611</v>
      </c>
      <c r="E901" s="28">
        <v>45835.536226851851</v>
      </c>
      <c r="F901" s="30" t="s">
        <v>599</v>
      </c>
      <c r="G901" s="28">
        <v>45835.536226851851</v>
      </c>
    </row>
    <row r="902" spans="1:7" x14ac:dyDescent="0.25">
      <c r="A902" s="30" t="s">
        <v>5770</v>
      </c>
      <c r="B902" s="30" t="s">
        <v>1948</v>
      </c>
      <c r="C902" s="30" t="s">
        <v>615</v>
      </c>
      <c r="D902" s="30" t="s">
        <v>616</v>
      </c>
      <c r="E902" s="28">
        <v>45835.536643518521</v>
      </c>
      <c r="F902" s="30" t="s">
        <v>599</v>
      </c>
      <c r="G902" s="28">
        <v>45835.536643518521</v>
      </c>
    </row>
    <row r="903" spans="1:7" x14ac:dyDescent="0.25">
      <c r="A903" s="30" t="s">
        <v>5771</v>
      </c>
      <c r="B903" s="30" t="s">
        <v>1947</v>
      </c>
      <c r="C903" s="30" t="s">
        <v>615</v>
      </c>
      <c r="D903" s="30" t="s">
        <v>616</v>
      </c>
      <c r="E903" s="28">
        <v>45835.53670138889</v>
      </c>
      <c r="F903" s="30" t="s">
        <v>599</v>
      </c>
      <c r="G903" s="28">
        <v>45835.53670138889</v>
      </c>
    </row>
    <row r="904" spans="1:7" x14ac:dyDescent="0.25">
      <c r="A904" s="30" t="s">
        <v>5772</v>
      </c>
      <c r="B904" s="30" t="s">
        <v>1712</v>
      </c>
      <c r="C904" s="30" t="s">
        <v>600</v>
      </c>
      <c r="D904" s="30" t="s">
        <v>77</v>
      </c>
      <c r="E904" s="28">
        <v>45835.541539351849</v>
      </c>
      <c r="F904" s="30" t="s">
        <v>599</v>
      </c>
      <c r="G904" s="28">
        <v>45835.541539351849</v>
      </c>
    </row>
    <row r="905" spans="1:7" x14ac:dyDescent="0.25">
      <c r="A905" s="30" t="s">
        <v>5773</v>
      </c>
      <c r="B905" s="30" t="s">
        <v>3618</v>
      </c>
      <c r="C905" s="30" t="s">
        <v>602</v>
      </c>
      <c r="D905" s="30" t="s">
        <v>620</v>
      </c>
      <c r="E905" s="28">
        <v>45835.546203703707</v>
      </c>
      <c r="F905" s="30" t="s">
        <v>599</v>
      </c>
      <c r="G905" s="28">
        <v>45835.546203703707</v>
      </c>
    </row>
    <row r="906" spans="1:7" x14ac:dyDescent="0.25">
      <c r="A906" s="30" t="s">
        <v>5774</v>
      </c>
      <c r="B906" s="30" t="s">
        <v>3620</v>
      </c>
      <c r="C906" s="30" t="s">
        <v>602</v>
      </c>
      <c r="D906" s="30" t="s">
        <v>620</v>
      </c>
      <c r="E906" s="28">
        <v>45835.546284722222</v>
      </c>
      <c r="F906" s="30" t="s">
        <v>599</v>
      </c>
      <c r="G906" s="28">
        <v>45835.546284722222</v>
      </c>
    </row>
    <row r="907" spans="1:7" x14ac:dyDescent="0.25">
      <c r="A907" s="30" t="s">
        <v>5775</v>
      </c>
      <c r="B907" s="30" t="s">
        <v>3618</v>
      </c>
      <c r="C907" s="30" t="s">
        <v>605</v>
      </c>
      <c r="D907" s="30" t="s">
        <v>620</v>
      </c>
      <c r="E907" s="28">
        <v>45835.546747685185</v>
      </c>
      <c r="F907" s="30" t="s">
        <v>599</v>
      </c>
      <c r="G907" s="28">
        <v>45835.546747685185</v>
      </c>
    </row>
    <row r="908" spans="1:7" x14ac:dyDescent="0.25">
      <c r="A908" s="30" t="s">
        <v>5776</v>
      </c>
      <c r="B908" s="30" t="s">
        <v>3620</v>
      </c>
      <c r="C908" s="30" t="s">
        <v>605</v>
      </c>
      <c r="D908" s="30" t="s">
        <v>620</v>
      </c>
      <c r="E908" s="28">
        <v>45835.5468287037</v>
      </c>
      <c r="F908" s="30" t="s">
        <v>599</v>
      </c>
      <c r="G908" s="28">
        <v>45835.5468287037</v>
      </c>
    </row>
    <row r="909" spans="1:7" x14ac:dyDescent="0.25">
      <c r="A909" s="30" t="s">
        <v>5777</v>
      </c>
      <c r="B909" s="30" t="s">
        <v>3035</v>
      </c>
      <c r="C909" s="30" t="s">
        <v>602</v>
      </c>
      <c r="D909" s="30" t="s">
        <v>618</v>
      </c>
      <c r="E909" s="28">
        <v>45835.558819444443</v>
      </c>
      <c r="F909" s="30" t="s">
        <v>599</v>
      </c>
      <c r="G909" s="28">
        <v>45835.558819444443</v>
      </c>
    </row>
    <row r="910" spans="1:7" x14ac:dyDescent="0.25">
      <c r="A910" s="30" t="s">
        <v>5778</v>
      </c>
      <c r="B910" s="30" t="s">
        <v>4650</v>
      </c>
      <c r="C910" s="30" t="s">
        <v>602</v>
      </c>
      <c r="D910" s="30" t="s">
        <v>618</v>
      </c>
      <c r="E910" s="28">
        <v>45835.558842592596</v>
      </c>
      <c r="F910" s="30" t="s">
        <v>599</v>
      </c>
      <c r="G910" s="28">
        <v>45835.558842592596</v>
      </c>
    </row>
    <row r="911" spans="1:7" x14ac:dyDescent="0.25">
      <c r="A911" s="30" t="s">
        <v>5779</v>
      </c>
      <c r="B911" s="30" t="s">
        <v>3035</v>
      </c>
      <c r="C911" s="30" t="s">
        <v>605</v>
      </c>
      <c r="D911" s="30" t="s">
        <v>618</v>
      </c>
      <c r="E911" s="28">
        <v>45835.559039351851</v>
      </c>
      <c r="F911" s="30" t="s">
        <v>599</v>
      </c>
      <c r="G911" s="28">
        <v>45835.559039351851</v>
      </c>
    </row>
    <row r="912" spans="1:7" x14ac:dyDescent="0.25">
      <c r="A912" s="30" t="s">
        <v>5780</v>
      </c>
      <c r="B912" s="30" t="s">
        <v>4650</v>
      </c>
      <c r="C912" s="30" t="s">
        <v>605</v>
      </c>
      <c r="D912" s="30" t="s">
        <v>618</v>
      </c>
      <c r="E912" s="28">
        <v>45835.559062499997</v>
      </c>
      <c r="F912" s="30" t="s">
        <v>599</v>
      </c>
      <c r="G912" s="28">
        <v>45835.559062499997</v>
      </c>
    </row>
    <row r="913" spans="1:7" x14ac:dyDescent="0.25">
      <c r="A913" s="30" t="s">
        <v>5781</v>
      </c>
      <c r="B913" s="30" t="s">
        <v>4753</v>
      </c>
      <c r="C913" s="30" t="s">
        <v>597</v>
      </c>
      <c r="D913" s="30" t="s">
        <v>598</v>
      </c>
      <c r="E913" s="28">
        <v>45835.575428240743</v>
      </c>
      <c r="F913" s="30" t="s">
        <v>599</v>
      </c>
      <c r="G913" s="28">
        <v>45835.575428240743</v>
      </c>
    </row>
    <row r="914" spans="1:7" x14ac:dyDescent="0.25">
      <c r="A914" s="30" t="s">
        <v>5782</v>
      </c>
      <c r="B914" s="30" t="s">
        <v>4770</v>
      </c>
      <c r="C914" s="30" t="s">
        <v>597</v>
      </c>
      <c r="D914" s="30" t="s">
        <v>598</v>
      </c>
      <c r="E914" s="28">
        <v>45835.575474537036</v>
      </c>
      <c r="F914" s="30" t="s">
        <v>599</v>
      </c>
      <c r="G914" s="28">
        <v>45835.575474537036</v>
      </c>
    </row>
    <row r="915" spans="1:7" x14ac:dyDescent="0.25">
      <c r="A915" s="30" t="s">
        <v>5783</v>
      </c>
      <c r="B915" s="30" t="s">
        <v>4776</v>
      </c>
      <c r="C915" s="30" t="s">
        <v>597</v>
      </c>
      <c r="D915" s="30" t="s">
        <v>598</v>
      </c>
      <c r="E915" s="28">
        <v>45835.575509259259</v>
      </c>
      <c r="F915" s="30" t="s">
        <v>599</v>
      </c>
      <c r="G915" s="28">
        <v>45835.575509259259</v>
      </c>
    </row>
    <row r="916" spans="1:7" x14ac:dyDescent="0.25">
      <c r="A916" s="30" t="s">
        <v>5784</v>
      </c>
      <c r="B916" s="30" t="s">
        <v>4755</v>
      </c>
      <c r="C916" s="30" t="s">
        <v>597</v>
      </c>
      <c r="D916" s="30" t="s">
        <v>598</v>
      </c>
      <c r="E916" s="28">
        <v>45835.575555555559</v>
      </c>
      <c r="F916" s="30" t="s">
        <v>599</v>
      </c>
      <c r="G916" s="28">
        <v>45835.575555555559</v>
      </c>
    </row>
    <row r="917" spans="1:7" x14ac:dyDescent="0.25">
      <c r="A917" s="30" t="s">
        <v>5785</v>
      </c>
      <c r="B917" s="30" t="s">
        <v>4759</v>
      </c>
      <c r="C917" s="30" t="s">
        <v>597</v>
      </c>
      <c r="D917" s="30" t="s">
        <v>598</v>
      </c>
      <c r="E917" s="28">
        <v>45835.575590277775</v>
      </c>
      <c r="F917" s="30" t="s">
        <v>599</v>
      </c>
      <c r="G917" s="28">
        <v>45835.575590277775</v>
      </c>
    </row>
    <row r="918" spans="1:7" x14ac:dyDescent="0.25">
      <c r="A918" s="30" t="s">
        <v>5786</v>
      </c>
      <c r="B918" s="30" t="s">
        <v>4761</v>
      </c>
      <c r="C918" s="30" t="s">
        <v>597</v>
      </c>
      <c r="D918" s="30" t="s">
        <v>598</v>
      </c>
      <c r="E918" s="28">
        <v>45835.575624999998</v>
      </c>
      <c r="F918" s="30" t="s">
        <v>599</v>
      </c>
      <c r="G918" s="28">
        <v>45835.575624999998</v>
      </c>
    </row>
    <row r="919" spans="1:7" x14ac:dyDescent="0.25">
      <c r="A919" s="30" t="s">
        <v>5787</v>
      </c>
      <c r="B919" s="30" t="s">
        <v>4766</v>
      </c>
      <c r="C919" s="30" t="s">
        <v>597</v>
      </c>
      <c r="D919" s="30" t="s">
        <v>598</v>
      </c>
      <c r="E919" s="28">
        <v>45835.575659722221</v>
      </c>
      <c r="F919" s="30" t="s">
        <v>599</v>
      </c>
      <c r="G919" s="28">
        <v>45835.575659722221</v>
      </c>
    </row>
    <row r="920" spans="1:7" x14ac:dyDescent="0.25">
      <c r="A920" s="30" t="s">
        <v>5788</v>
      </c>
      <c r="B920" s="30" t="s">
        <v>4768</v>
      </c>
      <c r="C920" s="30" t="s">
        <v>597</v>
      </c>
      <c r="D920" s="30" t="s">
        <v>598</v>
      </c>
      <c r="E920" s="28">
        <v>45835.575694444444</v>
      </c>
      <c r="F920" s="30" t="s">
        <v>599</v>
      </c>
      <c r="G920" s="28">
        <v>45835.575694444444</v>
      </c>
    </row>
    <row r="921" spans="1:7" x14ac:dyDescent="0.25">
      <c r="A921" s="30" t="s">
        <v>5789</v>
      </c>
      <c r="B921" s="30" t="s">
        <v>4763</v>
      </c>
      <c r="C921" s="30" t="s">
        <v>597</v>
      </c>
      <c r="D921" s="30" t="s">
        <v>598</v>
      </c>
      <c r="E921" s="28">
        <v>45835.575729166667</v>
      </c>
      <c r="F921" s="30" t="s">
        <v>599</v>
      </c>
      <c r="G921" s="28">
        <v>45835.575729166667</v>
      </c>
    </row>
    <row r="922" spans="1:7" x14ac:dyDescent="0.25">
      <c r="A922" s="30" t="s">
        <v>5790</v>
      </c>
      <c r="B922" s="30" t="s">
        <v>4772</v>
      </c>
      <c r="C922" s="30" t="s">
        <v>597</v>
      </c>
      <c r="D922" s="30" t="s">
        <v>598</v>
      </c>
      <c r="E922" s="28">
        <v>45835.576215277775</v>
      </c>
      <c r="F922" s="30" t="s">
        <v>599</v>
      </c>
      <c r="G922" s="28">
        <v>45835.576215277775</v>
      </c>
    </row>
    <row r="923" spans="1:7" x14ac:dyDescent="0.25">
      <c r="A923" s="30" t="s">
        <v>5791</v>
      </c>
      <c r="B923" s="30" t="s">
        <v>4743</v>
      </c>
      <c r="C923" s="30" t="s">
        <v>597</v>
      </c>
      <c r="D923" s="30" t="s">
        <v>598</v>
      </c>
      <c r="E923" s="28">
        <v>45835.576261574075</v>
      </c>
      <c r="F923" s="30" t="s">
        <v>599</v>
      </c>
      <c r="G923" s="28">
        <v>45835.576261574075</v>
      </c>
    </row>
    <row r="924" spans="1:7" x14ac:dyDescent="0.25">
      <c r="A924" s="30" t="s">
        <v>5792</v>
      </c>
      <c r="B924" s="30" t="s">
        <v>4774</v>
      </c>
      <c r="C924" s="30" t="s">
        <v>597</v>
      </c>
      <c r="D924" s="30" t="s">
        <v>598</v>
      </c>
      <c r="E924" s="28">
        <v>45835.576296296298</v>
      </c>
      <c r="F924" s="30" t="s">
        <v>599</v>
      </c>
      <c r="G924" s="28">
        <v>45835.576296296298</v>
      </c>
    </row>
    <row r="925" spans="1:7" x14ac:dyDescent="0.25">
      <c r="A925" s="30" t="s">
        <v>5793</v>
      </c>
      <c r="B925" s="30" t="s">
        <v>4757</v>
      </c>
      <c r="C925" s="30" t="s">
        <v>597</v>
      </c>
      <c r="D925" s="30" t="s">
        <v>598</v>
      </c>
      <c r="E925" s="28">
        <v>45835.576331018521</v>
      </c>
      <c r="F925" s="30" t="s">
        <v>599</v>
      </c>
      <c r="G925" s="28">
        <v>45835.576331018521</v>
      </c>
    </row>
    <row r="926" spans="1:7" x14ac:dyDescent="0.25">
      <c r="A926" s="30" t="s">
        <v>5794</v>
      </c>
      <c r="B926" s="30" t="s">
        <v>4751</v>
      </c>
      <c r="C926" s="30" t="s">
        <v>597</v>
      </c>
      <c r="D926" s="30" t="s">
        <v>598</v>
      </c>
      <c r="E926" s="28">
        <v>45835.576365740744</v>
      </c>
      <c r="F926" s="30" t="s">
        <v>599</v>
      </c>
      <c r="G926" s="28">
        <v>45835.576365740744</v>
      </c>
    </row>
    <row r="927" spans="1:7" x14ac:dyDescent="0.25">
      <c r="A927" s="30" t="s">
        <v>5795</v>
      </c>
      <c r="B927" s="30" t="s">
        <v>2513</v>
      </c>
      <c r="C927" s="30" t="s">
        <v>600</v>
      </c>
      <c r="D927" s="30" t="s">
        <v>61</v>
      </c>
      <c r="E927" s="28">
        <v>45835.576932870368</v>
      </c>
      <c r="F927" s="30" t="s">
        <v>599</v>
      </c>
      <c r="G927" s="28">
        <v>45835.576932870368</v>
      </c>
    </row>
    <row r="928" spans="1:7" x14ac:dyDescent="0.25">
      <c r="A928" s="30" t="s">
        <v>5796</v>
      </c>
      <c r="B928" s="30" t="s">
        <v>2518</v>
      </c>
      <c r="C928" s="30" t="s">
        <v>600</v>
      </c>
      <c r="D928" s="30" t="s">
        <v>77</v>
      </c>
      <c r="E928" s="28">
        <v>45835.578368055554</v>
      </c>
      <c r="F928" s="30" t="s">
        <v>599</v>
      </c>
      <c r="G928" s="28">
        <v>45835.578368055554</v>
      </c>
    </row>
    <row r="929" spans="1:7" x14ac:dyDescent="0.25">
      <c r="A929" s="30" t="s">
        <v>5797</v>
      </c>
      <c r="B929" s="30" t="s">
        <v>3006</v>
      </c>
      <c r="C929" s="30" t="s">
        <v>602</v>
      </c>
      <c r="D929" s="30" t="s">
        <v>614</v>
      </c>
      <c r="E929" s="28">
        <v>45835.578645833331</v>
      </c>
      <c r="F929" s="30" t="s">
        <v>599</v>
      </c>
      <c r="G929" s="28">
        <v>45835.578645833331</v>
      </c>
    </row>
    <row r="930" spans="1:7" x14ac:dyDescent="0.25">
      <c r="A930" s="30" t="s">
        <v>5798</v>
      </c>
      <c r="B930" s="30" t="s">
        <v>2997</v>
      </c>
      <c r="C930" s="30" t="s">
        <v>602</v>
      </c>
      <c r="D930" s="30" t="s">
        <v>614</v>
      </c>
      <c r="E930" s="28">
        <v>45835.578773148147</v>
      </c>
      <c r="F930" s="30" t="s">
        <v>599</v>
      </c>
      <c r="G930" s="28">
        <v>45835.578773148147</v>
      </c>
    </row>
    <row r="931" spans="1:7" x14ac:dyDescent="0.25">
      <c r="A931" s="30" t="s">
        <v>5799</v>
      </c>
      <c r="B931" s="30" t="s">
        <v>3006</v>
      </c>
      <c r="C931" s="30" t="s">
        <v>605</v>
      </c>
      <c r="D931" s="30" t="s">
        <v>614</v>
      </c>
      <c r="E931" s="28">
        <v>45835.579131944447</v>
      </c>
      <c r="F931" s="30" t="s">
        <v>599</v>
      </c>
      <c r="G931" s="28">
        <v>45835.579131944447</v>
      </c>
    </row>
    <row r="932" spans="1:7" x14ac:dyDescent="0.25">
      <c r="A932" s="30" t="s">
        <v>5800</v>
      </c>
      <c r="B932" s="30" t="s">
        <v>2997</v>
      </c>
      <c r="C932" s="30" t="s">
        <v>605</v>
      </c>
      <c r="D932" s="30" t="s">
        <v>614</v>
      </c>
      <c r="E932" s="28">
        <v>45835.579270833332</v>
      </c>
      <c r="F932" s="30" t="s">
        <v>599</v>
      </c>
      <c r="G932" s="28">
        <v>45835.579270833332</v>
      </c>
    </row>
    <row r="933" spans="1:7" x14ac:dyDescent="0.25">
      <c r="A933" s="30" t="s">
        <v>5801</v>
      </c>
      <c r="B933" s="30" t="s">
        <v>2516</v>
      </c>
      <c r="C933" s="30" t="s">
        <v>600</v>
      </c>
      <c r="D933" s="30" t="s">
        <v>77</v>
      </c>
      <c r="E933" s="28">
        <v>45835.579259259262</v>
      </c>
      <c r="F933" s="30" t="s">
        <v>599</v>
      </c>
      <c r="G933" s="28">
        <v>45835.579259259262</v>
      </c>
    </row>
    <row r="934" spans="1:7" x14ac:dyDescent="0.25">
      <c r="A934" s="30" t="s">
        <v>5802</v>
      </c>
      <c r="B934" s="30" t="s">
        <v>2520</v>
      </c>
      <c r="C934" s="30" t="s">
        <v>600</v>
      </c>
      <c r="D934" s="30" t="s">
        <v>77</v>
      </c>
      <c r="E934" s="28">
        <v>45835.579293981478</v>
      </c>
      <c r="F934" s="30" t="s">
        <v>599</v>
      </c>
      <c r="G934" s="28">
        <v>45835.579293981478</v>
      </c>
    </row>
    <row r="935" spans="1:7" x14ac:dyDescent="0.25">
      <c r="A935" s="30" t="s">
        <v>5803</v>
      </c>
      <c r="B935" s="30" t="s">
        <v>2529</v>
      </c>
      <c r="C935" s="30" t="s">
        <v>600</v>
      </c>
      <c r="D935" s="30" t="s">
        <v>77</v>
      </c>
      <c r="E935" s="28">
        <v>45835.588564814818</v>
      </c>
      <c r="F935" s="30" t="s">
        <v>621</v>
      </c>
      <c r="G935" s="28">
        <v>45835.588564814818</v>
      </c>
    </row>
    <row r="936" spans="1:7" x14ac:dyDescent="0.25">
      <c r="A936" s="30" t="s">
        <v>5804</v>
      </c>
      <c r="B936" s="30" t="s">
        <v>2533</v>
      </c>
      <c r="C936" s="30" t="s">
        <v>600</v>
      </c>
      <c r="D936" s="30" t="s">
        <v>77</v>
      </c>
      <c r="E936" s="28">
        <v>45835.58861111111</v>
      </c>
      <c r="F936" s="30" t="s">
        <v>621</v>
      </c>
      <c r="G936" s="28">
        <v>45835.58861111111</v>
      </c>
    </row>
    <row r="937" spans="1:7" x14ac:dyDescent="0.25">
      <c r="A937" s="30" t="s">
        <v>5805</v>
      </c>
      <c r="B937" s="30" t="s">
        <v>2537</v>
      </c>
      <c r="C937" s="30" t="s">
        <v>600</v>
      </c>
      <c r="D937" s="30" t="s">
        <v>77</v>
      </c>
      <c r="E937" s="28">
        <v>45835.588738425926</v>
      </c>
      <c r="F937" s="30" t="s">
        <v>621</v>
      </c>
      <c r="G937" s="28">
        <v>45835.588738425926</v>
      </c>
    </row>
    <row r="938" spans="1:7" x14ac:dyDescent="0.25">
      <c r="A938" s="30" t="s">
        <v>5806</v>
      </c>
      <c r="B938" s="30" t="s">
        <v>4686</v>
      </c>
      <c r="C938" s="30" t="s">
        <v>597</v>
      </c>
      <c r="D938" s="30" t="s">
        <v>609</v>
      </c>
      <c r="E938" s="28">
        <v>45835.608194444445</v>
      </c>
      <c r="F938" s="30" t="s">
        <v>604</v>
      </c>
      <c r="G938" s="28">
        <v>45835.608194444445</v>
      </c>
    </row>
    <row r="939" spans="1:7" x14ac:dyDescent="0.25">
      <c r="A939" s="30" t="s">
        <v>5807</v>
      </c>
      <c r="B939" s="30" t="s">
        <v>4691</v>
      </c>
      <c r="C939" s="30" t="s">
        <v>597</v>
      </c>
      <c r="D939" s="30" t="s">
        <v>609</v>
      </c>
      <c r="E939" s="28">
        <v>45835.608240740738</v>
      </c>
      <c r="F939" s="30" t="s">
        <v>604</v>
      </c>
      <c r="G939" s="28">
        <v>45835.608240740738</v>
      </c>
    </row>
    <row r="940" spans="1:7" x14ac:dyDescent="0.25">
      <c r="A940" s="30" t="s">
        <v>5808</v>
      </c>
      <c r="B940" s="30" t="s">
        <v>4694</v>
      </c>
      <c r="C940" s="30" t="s">
        <v>597</v>
      </c>
      <c r="D940" s="30" t="s">
        <v>609</v>
      </c>
      <c r="E940" s="28">
        <v>45835.608344907407</v>
      </c>
      <c r="F940" s="30" t="s">
        <v>604</v>
      </c>
      <c r="G940" s="28">
        <v>45835.608344907407</v>
      </c>
    </row>
    <row r="941" spans="1:7" x14ac:dyDescent="0.25">
      <c r="A941" s="30" t="s">
        <v>5809</v>
      </c>
      <c r="B941" s="30" t="s">
        <v>2995</v>
      </c>
      <c r="C941" s="30" t="s">
        <v>593</v>
      </c>
      <c r="D941" s="30" t="s">
        <v>594</v>
      </c>
      <c r="E941" s="28">
        <v>45835.609976851854</v>
      </c>
      <c r="F941" s="30" t="s">
        <v>604</v>
      </c>
      <c r="G941" s="28">
        <v>45835.609976851854</v>
      </c>
    </row>
    <row r="942" spans="1:7" x14ac:dyDescent="0.25">
      <c r="A942" s="30" t="s">
        <v>5963</v>
      </c>
      <c r="B942" s="30" t="s">
        <v>3268</v>
      </c>
      <c r="C942" s="30" t="s">
        <v>593</v>
      </c>
      <c r="D942" s="30" t="s">
        <v>594</v>
      </c>
      <c r="E942" s="28">
        <v>45835.619050925925</v>
      </c>
      <c r="F942" s="30" t="s">
        <v>604</v>
      </c>
      <c r="G942" s="28">
        <v>45835.619050925925</v>
      </c>
    </row>
    <row r="943" spans="1:7" x14ac:dyDescent="0.25">
      <c r="A943" s="30" t="s">
        <v>5964</v>
      </c>
      <c r="B943" s="30" t="s">
        <v>4848</v>
      </c>
      <c r="C943" s="30" t="s">
        <v>597</v>
      </c>
      <c r="D943" s="30" t="s">
        <v>613</v>
      </c>
      <c r="E943" s="28">
        <v>45835.619039351855</v>
      </c>
      <c r="F943" s="30" t="s">
        <v>599</v>
      </c>
      <c r="G943" s="28">
        <v>45835.619039351855</v>
      </c>
    </row>
    <row r="944" spans="1:7" x14ac:dyDescent="0.25">
      <c r="A944" s="30" t="s">
        <v>5965</v>
      </c>
      <c r="B944" s="30" t="s">
        <v>4850</v>
      </c>
      <c r="C944" s="30" t="s">
        <v>597</v>
      </c>
      <c r="D944" s="30" t="s">
        <v>613</v>
      </c>
      <c r="E944" s="28">
        <v>45835.619074074071</v>
      </c>
      <c r="F944" s="30" t="s">
        <v>599</v>
      </c>
      <c r="G944" s="28">
        <v>45835.619074074071</v>
      </c>
    </row>
    <row r="945" spans="1:7" x14ac:dyDescent="0.25">
      <c r="A945" s="30" t="s">
        <v>5966</v>
      </c>
      <c r="B945" s="30" t="s">
        <v>2985</v>
      </c>
      <c r="C945" s="30" t="s">
        <v>602</v>
      </c>
      <c r="D945" s="30" t="s">
        <v>614</v>
      </c>
      <c r="E945" s="28">
        <v>45835.620810185188</v>
      </c>
      <c r="F945" s="30" t="s">
        <v>604</v>
      </c>
      <c r="G945" s="28">
        <v>45835.620810185188</v>
      </c>
    </row>
    <row r="946" spans="1:7" x14ac:dyDescent="0.25">
      <c r="A946" s="30" t="s">
        <v>5967</v>
      </c>
      <c r="B946" s="30" t="s">
        <v>2987</v>
      </c>
      <c r="C946" s="30" t="s">
        <v>602</v>
      </c>
      <c r="D946" s="30" t="s">
        <v>614</v>
      </c>
      <c r="E946" s="28">
        <v>45835.620844907404</v>
      </c>
      <c r="F946" s="30" t="s">
        <v>604</v>
      </c>
      <c r="G946" s="28">
        <v>45835.620844907404</v>
      </c>
    </row>
    <row r="947" spans="1:7" x14ac:dyDescent="0.25">
      <c r="A947" s="30" t="s">
        <v>5968</v>
      </c>
      <c r="B947" s="30" t="s">
        <v>2985</v>
      </c>
      <c r="C947" s="30" t="s">
        <v>605</v>
      </c>
      <c r="D947" s="30" t="s">
        <v>614</v>
      </c>
      <c r="E947" s="28">
        <v>45835.621145833335</v>
      </c>
      <c r="F947" s="30" t="s">
        <v>604</v>
      </c>
      <c r="G947" s="28">
        <v>45835.621145833335</v>
      </c>
    </row>
    <row r="948" spans="1:7" x14ac:dyDescent="0.25">
      <c r="A948" s="30" t="s">
        <v>5969</v>
      </c>
      <c r="B948" s="30" t="s">
        <v>2987</v>
      </c>
      <c r="C948" s="30" t="s">
        <v>605</v>
      </c>
      <c r="D948" s="30" t="s">
        <v>614</v>
      </c>
      <c r="E948" s="28">
        <v>45835.621215277781</v>
      </c>
      <c r="F948" s="30" t="s">
        <v>604</v>
      </c>
      <c r="G948" s="28">
        <v>45835.621215277781</v>
      </c>
    </row>
    <row r="949" spans="1:7" x14ac:dyDescent="0.25">
      <c r="A949" s="30" t="s">
        <v>5976</v>
      </c>
      <c r="B949" s="30" t="s">
        <v>4544</v>
      </c>
      <c r="C949" s="30" t="s">
        <v>597</v>
      </c>
      <c r="D949" s="30" t="s">
        <v>613</v>
      </c>
      <c r="E949" s="28">
        <v>45835.662604166668</v>
      </c>
      <c r="F949" s="30" t="s">
        <v>599</v>
      </c>
      <c r="G949" s="28">
        <v>45835.662604166668</v>
      </c>
    </row>
    <row r="950" spans="1:7" x14ac:dyDescent="0.25">
      <c r="A950" s="30" t="s">
        <v>5977</v>
      </c>
      <c r="B950" s="30" t="s">
        <v>1959</v>
      </c>
      <c r="C950" s="30" t="s">
        <v>615</v>
      </c>
      <c r="D950" s="30" t="s">
        <v>616</v>
      </c>
      <c r="E950" s="28">
        <v>45835.662476851852</v>
      </c>
      <c r="F950" s="30" t="s">
        <v>604</v>
      </c>
      <c r="G950" s="28">
        <v>45835.662476851852</v>
      </c>
    </row>
    <row r="951" spans="1:7" x14ac:dyDescent="0.25">
      <c r="A951" s="30" t="s">
        <v>5978</v>
      </c>
      <c r="B951" s="30" t="s">
        <v>1961</v>
      </c>
      <c r="C951" s="30" t="s">
        <v>615</v>
      </c>
      <c r="D951" s="30" t="s">
        <v>616</v>
      </c>
      <c r="E951" s="28">
        <v>45835.662546296298</v>
      </c>
      <c r="F951" s="30" t="s">
        <v>604</v>
      </c>
      <c r="G951" s="28">
        <v>45835.662546296298</v>
      </c>
    </row>
    <row r="952" spans="1:7" x14ac:dyDescent="0.25">
      <c r="A952" s="30" t="s">
        <v>5979</v>
      </c>
      <c r="B952" s="30" t="s">
        <v>3131</v>
      </c>
      <c r="C952" s="30" t="s">
        <v>602</v>
      </c>
      <c r="D952" s="30" t="s">
        <v>603</v>
      </c>
      <c r="E952" s="28">
        <v>45835.664699074077</v>
      </c>
      <c r="F952" s="30" t="s">
        <v>604</v>
      </c>
      <c r="G952" s="28">
        <v>45835.664699074077</v>
      </c>
    </row>
    <row r="953" spans="1:7" x14ac:dyDescent="0.25">
      <c r="A953" s="30" t="s">
        <v>5980</v>
      </c>
      <c r="B953" s="30" t="s">
        <v>3113</v>
      </c>
      <c r="C953" s="30" t="s">
        <v>602</v>
      </c>
      <c r="D953" s="30" t="s">
        <v>603</v>
      </c>
      <c r="E953" s="28">
        <v>45835.664837962962</v>
      </c>
      <c r="F953" s="30" t="s">
        <v>604</v>
      </c>
      <c r="G953" s="28">
        <v>45835.664837962962</v>
      </c>
    </row>
    <row r="954" spans="1:7" x14ac:dyDescent="0.25">
      <c r="A954" s="30" t="s">
        <v>5981</v>
      </c>
      <c r="B954" s="30" t="s">
        <v>3135</v>
      </c>
      <c r="C954" s="30" t="s">
        <v>602</v>
      </c>
      <c r="D954" s="30" t="s">
        <v>603</v>
      </c>
      <c r="E954" s="28">
        <v>45835.664965277778</v>
      </c>
      <c r="F954" s="30" t="s">
        <v>604</v>
      </c>
      <c r="G954" s="28">
        <v>45835.664965277778</v>
      </c>
    </row>
    <row r="955" spans="1:7" x14ac:dyDescent="0.25">
      <c r="A955" s="30" t="s">
        <v>5982</v>
      </c>
      <c r="B955" s="30" t="s">
        <v>3117</v>
      </c>
      <c r="C955" s="30" t="s">
        <v>602</v>
      </c>
      <c r="D955" s="30" t="s">
        <v>603</v>
      </c>
      <c r="E955" s="28">
        <v>45835.66511574074</v>
      </c>
      <c r="F955" s="30" t="s">
        <v>604</v>
      </c>
      <c r="G955" s="28">
        <v>45835.66511574074</v>
      </c>
    </row>
    <row r="956" spans="1:7" x14ac:dyDescent="0.25">
      <c r="A956" s="30" t="s">
        <v>5983</v>
      </c>
      <c r="B956" s="30" t="s">
        <v>3117</v>
      </c>
      <c r="C956" s="30" t="s">
        <v>605</v>
      </c>
      <c r="D956" s="30" t="s">
        <v>603</v>
      </c>
      <c r="E956" s="28">
        <v>45835.665555555555</v>
      </c>
      <c r="F956" s="30" t="s">
        <v>604</v>
      </c>
      <c r="G956" s="28">
        <v>45835.665555555555</v>
      </c>
    </row>
    <row r="957" spans="1:7" x14ac:dyDescent="0.25">
      <c r="A957" s="30" t="s">
        <v>5984</v>
      </c>
      <c r="B957" s="30" t="s">
        <v>3131</v>
      </c>
      <c r="C957" s="30" t="s">
        <v>605</v>
      </c>
      <c r="D957" s="30" t="s">
        <v>603</v>
      </c>
      <c r="E957" s="28">
        <v>45835.665625000001</v>
      </c>
      <c r="F957" s="30" t="s">
        <v>604</v>
      </c>
      <c r="G957" s="28">
        <v>45835.665625000001</v>
      </c>
    </row>
    <row r="958" spans="1:7" x14ac:dyDescent="0.25">
      <c r="A958" s="30" t="s">
        <v>5985</v>
      </c>
      <c r="B958" s="30" t="s">
        <v>3113</v>
      </c>
      <c r="C958" s="30" t="s">
        <v>605</v>
      </c>
      <c r="D958" s="30" t="s">
        <v>603</v>
      </c>
      <c r="E958" s="28">
        <v>45835.665706018517</v>
      </c>
      <c r="F958" s="30" t="s">
        <v>604</v>
      </c>
      <c r="G958" s="28">
        <v>45835.665706018517</v>
      </c>
    </row>
    <row r="959" spans="1:7" x14ac:dyDescent="0.25">
      <c r="A959" s="30" t="s">
        <v>5986</v>
      </c>
      <c r="B959" s="30" t="s">
        <v>3135</v>
      </c>
      <c r="C959" s="30" t="s">
        <v>605</v>
      </c>
      <c r="D959" s="30" t="s">
        <v>603</v>
      </c>
      <c r="E959" s="28">
        <v>45835.665775462963</v>
      </c>
      <c r="F959" s="30" t="s">
        <v>604</v>
      </c>
      <c r="G959" s="28">
        <v>45835.665775462963</v>
      </c>
    </row>
    <row r="960" spans="1:7" x14ac:dyDescent="0.25">
      <c r="A960" s="30" t="s">
        <v>5987</v>
      </c>
      <c r="B960" s="30" t="s">
        <v>2499</v>
      </c>
      <c r="C960" s="30" t="s">
        <v>600</v>
      </c>
      <c r="D960" s="30" t="s">
        <v>77</v>
      </c>
      <c r="E960" s="28">
        <v>45835.683715277781</v>
      </c>
      <c r="F960" s="30" t="s">
        <v>599</v>
      </c>
      <c r="G960" s="28">
        <v>45835.683715277781</v>
      </c>
    </row>
    <row r="961" spans="1:7" x14ac:dyDescent="0.25">
      <c r="A961" s="30" t="s">
        <v>5988</v>
      </c>
      <c r="B961" s="30" t="s">
        <v>4678</v>
      </c>
      <c r="C961" s="30" t="s">
        <v>597</v>
      </c>
      <c r="D961" s="30" t="s">
        <v>609</v>
      </c>
      <c r="E961" s="28">
        <v>45835.686493055553</v>
      </c>
      <c r="F961" s="30" t="s">
        <v>604</v>
      </c>
      <c r="G961" s="28">
        <v>45835.686493055553</v>
      </c>
    </row>
    <row r="962" spans="1:7" x14ac:dyDescent="0.25">
      <c r="A962" s="30" t="s">
        <v>5989</v>
      </c>
      <c r="B962" s="30" t="s">
        <v>1185</v>
      </c>
      <c r="C962" s="30" t="s">
        <v>600</v>
      </c>
      <c r="D962" s="30" t="s">
        <v>77</v>
      </c>
      <c r="E962" s="28">
        <v>45835.688738425924</v>
      </c>
      <c r="F962" s="30" t="s">
        <v>599</v>
      </c>
      <c r="G962" s="28">
        <v>45835.688738425924</v>
      </c>
    </row>
    <row r="963" spans="1:7" x14ac:dyDescent="0.25">
      <c r="A963" s="30" t="s">
        <v>5990</v>
      </c>
      <c r="B963" s="30" t="s">
        <v>1185</v>
      </c>
      <c r="C963" s="30" t="s">
        <v>607</v>
      </c>
      <c r="D963" s="30" t="s">
        <v>61</v>
      </c>
      <c r="E963" s="28">
        <v>45835.693784722222</v>
      </c>
      <c r="F963" s="30" t="s">
        <v>599</v>
      </c>
      <c r="G963" s="28">
        <v>45835.693784722222</v>
      </c>
    </row>
    <row r="964" spans="1:7" x14ac:dyDescent="0.25">
      <c r="A964" s="30" t="s">
        <v>5991</v>
      </c>
      <c r="B964" s="30" t="s">
        <v>1922</v>
      </c>
      <c r="C964" s="30" t="s">
        <v>600</v>
      </c>
      <c r="D964" s="30" t="s">
        <v>77</v>
      </c>
      <c r="E964" s="28">
        <v>45835.698622685188</v>
      </c>
      <c r="F964" s="30" t="s">
        <v>599</v>
      </c>
      <c r="G964" s="28">
        <v>45835.698622685188</v>
      </c>
    </row>
    <row r="965" spans="1:7" x14ac:dyDescent="0.25">
      <c r="A965" s="30" t="s">
        <v>5991</v>
      </c>
      <c r="B965" s="30" t="s">
        <v>1922</v>
      </c>
      <c r="C965" s="30" t="s">
        <v>600</v>
      </c>
      <c r="D965" s="30" t="s">
        <v>77</v>
      </c>
      <c r="E965" s="28">
        <v>45835.698784722219</v>
      </c>
      <c r="F965" s="30" t="s">
        <v>599</v>
      </c>
      <c r="G965" s="28">
        <v>45835.698784722219</v>
      </c>
    </row>
    <row r="966" spans="1:7" x14ac:dyDescent="0.25">
      <c r="A966" s="30" t="s">
        <v>5992</v>
      </c>
      <c r="B966" s="30" t="s">
        <v>4665</v>
      </c>
      <c r="C966" s="30" t="s">
        <v>597</v>
      </c>
      <c r="D966" s="30" t="s">
        <v>598</v>
      </c>
      <c r="E966" s="28">
        <v>45835.715752314813</v>
      </c>
      <c r="F966" s="30" t="s">
        <v>599</v>
      </c>
      <c r="G966" s="28">
        <v>45835.715752314813</v>
      </c>
    </row>
    <row r="967" spans="1:7" x14ac:dyDescent="0.25">
      <c r="A967" s="30" t="s">
        <v>5993</v>
      </c>
      <c r="B967" s="30" t="s">
        <v>4680</v>
      </c>
      <c r="C967" s="30" t="s">
        <v>597</v>
      </c>
      <c r="D967" s="30" t="s">
        <v>609</v>
      </c>
      <c r="E967" s="28">
        <v>45835.72383101852</v>
      </c>
      <c r="F967" s="30" t="s">
        <v>599</v>
      </c>
      <c r="G967" s="28">
        <v>45835.72383101852</v>
      </c>
    </row>
    <row r="968" spans="1:7" x14ac:dyDescent="0.25">
      <c r="A968" s="30" t="s">
        <v>5994</v>
      </c>
      <c r="B968" s="30" t="s">
        <v>4682</v>
      </c>
      <c r="C968" s="30" t="s">
        <v>597</v>
      </c>
      <c r="D968" s="30" t="s">
        <v>609</v>
      </c>
      <c r="E968" s="28">
        <v>45835.723969907405</v>
      </c>
      <c r="F968" s="30" t="s">
        <v>599</v>
      </c>
      <c r="G968" s="28">
        <v>45835.723969907405</v>
      </c>
    </row>
    <row r="969" spans="1:7" x14ac:dyDescent="0.25">
      <c r="A969" s="30" t="s">
        <v>5995</v>
      </c>
      <c r="B969" s="30" t="s">
        <v>1965</v>
      </c>
      <c r="C969" s="30" t="s">
        <v>615</v>
      </c>
      <c r="D969" s="30" t="s">
        <v>616</v>
      </c>
      <c r="E969" s="28">
        <v>45835.73847222222</v>
      </c>
      <c r="F969" s="30" t="s">
        <v>604</v>
      </c>
      <c r="G969" s="28">
        <v>45835.73847222222</v>
      </c>
    </row>
    <row r="970" spans="1:7" x14ac:dyDescent="0.25">
      <c r="A970" s="30" t="s">
        <v>5996</v>
      </c>
      <c r="B970" s="30" t="s">
        <v>3658</v>
      </c>
      <c r="C970" s="30" t="s">
        <v>602</v>
      </c>
      <c r="D970" s="30" t="s">
        <v>611</v>
      </c>
      <c r="E970" s="28">
        <v>45835.738912037035</v>
      </c>
      <c r="F970" s="30" t="s">
        <v>604</v>
      </c>
      <c r="G970" s="28">
        <v>45835.738912037035</v>
      </c>
    </row>
    <row r="971" spans="1:7" x14ac:dyDescent="0.25">
      <c r="A971" s="30" t="s">
        <v>5997</v>
      </c>
      <c r="B971" s="30" t="s">
        <v>1979</v>
      </c>
      <c r="C971" s="30" t="s">
        <v>615</v>
      </c>
      <c r="D971" s="30" t="s">
        <v>616</v>
      </c>
      <c r="E971" s="28">
        <v>45835.739398148151</v>
      </c>
      <c r="F971" s="30" t="s">
        <v>604</v>
      </c>
      <c r="G971" s="28">
        <v>45835.739398148151</v>
      </c>
    </row>
    <row r="972" spans="1:7" x14ac:dyDescent="0.25">
      <c r="A972" s="30" t="s">
        <v>5998</v>
      </c>
      <c r="B972" s="30" t="s">
        <v>2051</v>
      </c>
      <c r="C972" s="30" t="s">
        <v>615</v>
      </c>
      <c r="D972" s="30" t="s">
        <v>616</v>
      </c>
      <c r="E972" s="28">
        <v>45835.742812500001</v>
      </c>
      <c r="F972" s="30" t="s">
        <v>604</v>
      </c>
      <c r="G972" s="28">
        <v>45835.742812500001</v>
      </c>
    </row>
    <row r="973" spans="1:7" x14ac:dyDescent="0.25">
      <c r="A973" s="30" t="s">
        <v>5999</v>
      </c>
      <c r="B973" s="30" t="s">
        <v>2050</v>
      </c>
      <c r="C973" s="30" t="s">
        <v>615</v>
      </c>
      <c r="D973" s="30" t="s">
        <v>616</v>
      </c>
      <c r="E973" s="28">
        <v>45835.742893518516</v>
      </c>
      <c r="F973" s="30" t="s">
        <v>604</v>
      </c>
      <c r="G973" s="28">
        <v>45835.742893518516</v>
      </c>
    </row>
    <row r="974" spans="1:7" x14ac:dyDescent="0.25">
      <c r="A974" s="30" t="s">
        <v>6000</v>
      </c>
      <c r="B974" s="30" t="s">
        <v>2049</v>
      </c>
      <c r="C974" s="30" t="s">
        <v>615</v>
      </c>
      <c r="D974" s="30" t="s">
        <v>616</v>
      </c>
      <c r="E974" s="28">
        <v>45835.742951388886</v>
      </c>
      <c r="F974" s="30" t="s">
        <v>604</v>
      </c>
      <c r="G974" s="28">
        <v>45835.742951388886</v>
      </c>
    </row>
    <row r="975" spans="1:7" x14ac:dyDescent="0.25">
      <c r="A975" s="30" t="s">
        <v>6001</v>
      </c>
      <c r="B975" s="30" t="s">
        <v>2048</v>
      </c>
      <c r="C975" s="30" t="s">
        <v>615</v>
      </c>
      <c r="D975" s="30" t="s">
        <v>616</v>
      </c>
      <c r="E975" s="28">
        <v>45835.743009259262</v>
      </c>
      <c r="F975" s="30" t="s">
        <v>604</v>
      </c>
      <c r="G975" s="28">
        <v>45835.743009259262</v>
      </c>
    </row>
    <row r="976" spans="1:7" x14ac:dyDescent="0.25">
      <c r="A976" s="30" t="s">
        <v>6002</v>
      </c>
      <c r="B976" s="30" t="s">
        <v>2052</v>
      </c>
      <c r="C976" s="30" t="s">
        <v>615</v>
      </c>
      <c r="D976" s="30" t="s">
        <v>616</v>
      </c>
      <c r="E976" s="28">
        <v>45835.743078703701</v>
      </c>
      <c r="F976" s="30" t="s">
        <v>604</v>
      </c>
      <c r="G976" s="28">
        <v>45835.743078703701</v>
      </c>
    </row>
    <row r="977" spans="1:7" x14ac:dyDescent="0.25">
      <c r="A977" s="30" t="s">
        <v>6003</v>
      </c>
      <c r="B977" s="30" t="s">
        <v>2053</v>
      </c>
      <c r="C977" s="30" t="s">
        <v>615</v>
      </c>
      <c r="D977" s="30" t="s">
        <v>616</v>
      </c>
      <c r="E977" s="28">
        <v>45835.743148148147</v>
      </c>
      <c r="F977" s="30" t="s">
        <v>604</v>
      </c>
      <c r="G977" s="28">
        <v>45835.743148148147</v>
      </c>
    </row>
    <row r="978" spans="1:7" x14ac:dyDescent="0.25">
      <c r="A978" s="30" t="s">
        <v>6004</v>
      </c>
      <c r="B978" s="30" t="s">
        <v>2054</v>
      </c>
      <c r="C978" s="30" t="s">
        <v>615</v>
      </c>
      <c r="D978" s="30" t="s">
        <v>616</v>
      </c>
      <c r="E978" s="28">
        <v>45835.743217592593</v>
      </c>
      <c r="F978" s="30" t="s">
        <v>604</v>
      </c>
      <c r="G978" s="28">
        <v>45835.743217592593</v>
      </c>
    </row>
    <row r="979" spans="1:7" x14ac:dyDescent="0.25">
      <c r="A979" s="30" t="s">
        <v>6005</v>
      </c>
      <c r="B979" s="30" t="s">
        <v>2055</v>
      </c>
      <c r="C979" s="30" t="s">
        <v>615</v>
      </c>
      <c r="D979" s="30" t="s">
        <v>616</v>
      </c>
      <c r="E979" s="28">
        <v>45835.743287037039</v>
      </c>
      <c r="F979" s="30" t="s">
        <v>604</v>
      </c>
      <c r="G979" s="28">
        <v>45835.743287037039</v>
      </c>
    </row>
    <row r="980" spans="1:7" x14ac:dyDescent="0.25">
      <c r="A980" s="30" t="s">
        <v>6006</v>
      </c>
      <c r="B980" s="30" t="s">
        <v>2056</v>
      </c>
      <c r="C980" s="30" t="s">
        <v>615</v>
      </c>
      <c r="D980" s="30" t="s">
        <v>616</v>
      </c>
      <c r="E980" s="28">
        <v>45835.743344907409</v>
      </c>
      <c r="F980" s="30" t="s">
        <v>604</v>
      </c>
      <c r="G980" s="28">
        <v>45835.743344907409</v>
      </c>
    </row>
    <row r="981" spans="1:7" x14ac:dyDescent="0.25">
      <c r="A981" s="30" t="s">
        <v>6007</v>
      </c>
      <c r="B981" s="30" t="s">
        <v>1464</v>
      </c>
      <c r="C981" s="30" t="s">
        <v>615</v>
      </c>
      <c r="D981" s="30" t="s">
        <v>616</v>
      </c>
      <c r="E981" s="28">
        <v>45835.743402777778</v>
      </c>
      <c r="F981" s="30" t="s">
        <v>604</v>
      </c>
      <c r="G981" s="28">
        <v>45835.743402777778</v>
      </c>
    </row>
    <row r="982" spans="1:7" x14ac:dyDescent="0.25">
      <c r="A982" s="30" t="s">
        <v>6008</v>
      </c>
      <c r="B982" s="30" t="s">
        <v>2608</v>
      </c>
      <c r="C982" s="30" t="s">
        <v>615</v>
      </c>
      <c r="D982" s="30" t="s">
        <v>616</v>
      </c>
      <c r="E982" s="28">
        <v>45835.752858796295</v>
      </c>
      <c r="F982" s="30" t="s">
        <v>604</v>
      </c>
      <c r="G982" s="28">
        <v>45835.752858796295</v>
      </c>
    </row>
    <row r="983" spans="1:7" x14ac:dyDescent="0.25">
      <c r="A983" s="30" t="s">
        <v>6009</v>
      </c>
      <c r="B983" s="30" t="s">
        <v>3113</v>
      </c>
      <c r="C983" s="30" t="s">
        <v>593</v>
      </c>
      <c r="D983" s="30" t="s">
        <v>594</v>
      </c>
      <c r="E983" s="28">
        <v>45835.753587962965</v>
      </c>
      <c r="F983" s="30" t="s">
        <v>604</v>
      </c>
      <c r="G983" s="28">
        <v>45835.753587962965</v>
      </c>
    </row>
    <row r="984" spans="1:7" x14ac:dyDescent="0.25">
      <c r="A984" s="30" t="s">
        <v>6010</v>
      </c>
      <c r="B984" s="30" t="s">
        <v>3135</v>
      </c>
      <c r="C984" s="30" t="s">
        <v>593</v>
      </c>
      <c r="D984" s="30" t="s">
        <v>594</v>
      </c>
      <c r="E984" s="28">
        <v>45835.753634259258</v>
      </c>
      <c r="F984" s="30" t="s">
        <v>604</v>
      </c>
      <c r="G984" s="28">
        <v>45835.753634259258</v>
      </c>
    </row>
    <row r="985" spans="1:7" x14ac:dyDescent="0.25">
      <c r="A985" s="30" t="s">
        <v>6011</v>
      </c>
      <c r="B985" s="30" t="s">
        <v>3117</v>
      </c>
      <c r="C985" s="30" t="s">
        <v>593</v>
      </c>
      <c r="D985" s="30" t="s">
        <v>594</v>
      </c>
      <c r="E985" s="28">
        <v>45835.753750000003</v>
      </c>
      <c r="F985" s="30" t="s">
        <v>604</v>
      </c>
      <c r="G985" s="28">
        <v>45835.753750000003</v>
      </c>
    </row>
    <row r="986" spans="1:7" x14ac:dyDescent="0.25">
      <c r="A986" s="30" t="s">
        <v>6012</v>
      </c>
      <c r="B986" s="30" t="s">
        <v>3131</v>
      </c>
      <c r="C986" s="30" t="s">
        <v>593</v>
      </c>
      <c r="D986" s="30" t="s">
        <v>594</v>
      </c>
      <c r="E986" s="28">
        <v>45835.753831018519</v>
      </c>
      <c r="F986" s="30" t="s">
        <v>604</v>
      </c>
      <c r="G986" s="28">
        <v>45835.753831018519</v>
      </c>
    </row>
    <row r="987" spans="1:7" x14ac:dyDescent="0.25">
      <c r="A987" s="30" t="s">
        <v>6013</v>
      </c>
      <c r="B987" s="30" t="s">
        <v>4544</v>
      </c>
      <c r="C987" s="30" t="s">
        <v>602</v>
      </c>
      <c r="D987" s="30" t="s">
        <v>611</v>
      </c>
      <c r="E987" s="28">
        <v>45835.754374999997</v>
      </c>
      <c r="F987" s="30" t="s">
        <v>604</v>
      </c>
      <c r="G987" s="28">
        <v>45835.754374999997</v>
      </c>
    </row>
    <row r="988" spans="1:7" x14ac:dyDescent="0.25">
      <c r="A988" s="30" t="s">
        <v>6014</v>
      </c>
      <c r="B988" s="30" t="s">
        <v>4878</v>
      </c>
      <c r="C988" s="30" t="s">
        <v>602</v>
      </c>
      <c r="D988" s="30" t="s">
        <v>611</v>
      </c>
      <c r="E988" s="28">
        <v>45835.768935185188</v>
      </c>
      <c r="F988" s="30" t="s">
        <v>604</v>
      </c>
      <c r="G988" s="28">
        <v>45835.768935185188</v>
      </c>
    </row>
    <row r="989" spans="1:7" x14ac:dyDescent="0.25">
      <c r="A989" s="30" t="s">
        <v>6015</v>
      </c>
      <c r="B989" s="30" t="s">
        <v>2582</v>
      </c>
      <c r="C989" s="30" t="s">
        <v>602</v>
      </c>
      <c r="D989" s="30" t="s">
        <v>618</v>
      </c>
      <c r="E989" s="28">
        <v>45835.775682870371</v>
      </c>
      <c r="F989" s="30" t="s">
        <v>604</v>
      </c>
      <c r="G989" s="28">
        <v>45835.775682870371</v>
      </c>
    </row>
    <row r="990" spans="1:7" x14ac:dyDescent="0.25">
      <c r="A990" s="30" t="s">
        <v>6016</v>
      </c>
      <c r="B990" s="30" t="s">
        <v>2577</v>
      </c>
      <c r="C990" s="30" t="s">
        <v>602</v>
      </c>
      <c r="D990" s="30" t="s">
        <v>618</v>
      </c>
      <c r="E990" s="28">
        <v>45835.775729166664</v>
      </c>
      <c r="F990" s="30" t="s">
        <v>604</v>
      </c>
      <c r="G990" s="28">
        <v>45835.775729166664</v>
      </c>
    </row>
    <row r="991" spans="1:7" x14ac:dyDescent="0.25">
      <c r="A991" s="30" t="s">
        <v>6017</v>
      </c>
      <c r="B991" s="30" t="s">
        <v>2553</v>
      </c>
      <c r="C991" s="30" t="s">
        <v>602</v>
      </c>
      <c r="D991" s="30" t="s">
        <v>618</v>
      </c>
      <c r="E991" s="28">
        <v>45835.775775462964</v>
      </c>
      <c r="F991" s="30" t="s">
        <v>604</v>
      </c>
      <c r="G991" s="28">
        <v>45835.775775462964</v>
      </c>
    </row>
    <row r="992" spans="1:7" x14ac:dyDescent="0.25">
      <c r="A992" s="30" t="s">
        <v>6018</v>
      </c>
      <c r="B992" s="30" t="s">
        <v>2579</v>
      </c>
      <c r="C992" s="30" t="s">
        <v>602</v>
      </c>
      <c r="D992" s="30" t="s">
        <v>618</v>
      </c>
      <c r="E992" s="28">
        <v>45835.77584490741</v>
      </c>
      <c r="F992" s="30" t="s">
        <v>604</v>
      </c>
      <c r="G992" s="28">
        <v>45835.77584490741</v>
      </c>
    </row>
    <row r="993" spans="1:7" x14ac:dyDescent="0.25">
      <c r="A993" s="30" t="s">
        <v>6019</v>
      </c>
      <c r="B993" s="30" t="s">
        <v>2555</v>
      </c>
      <c r="C993" s="30" t="s">
        <v>602</v>
      </c>
      <c r="D993" s="30" t="s">
        <v>618</v>
      </c>
      <c r="E993" s="28">
        <v>45835.776087962964</v>
      </c>
      <c r="F993" s="30" t="s">
        <v>604</v>
      </c>
      <c r="G993" s="28">
        <v>45835.776087962964</v>
      </c>
    </row>
    <row r="994" spans="1:7" x14ac:dyDescent="0.25">
      <c r="A994" s="30" t="s">
        <v>6020</v>
      </c>
      <c r="B994" s="30" t="s">
        <v>2035</v>
      </c>
      <c r="C994" s="30" t="s">
        <v>615</v>
      </c>
      <c r="D994" s="30" t="s">
        <v>616</v>
      </c>
      <c r="E994" s="28">
        <v>45835.777638888889</v>
      </c>
      <c r="F994" s="30" t="s">
        <v>604</v>
      </c>
      <c r="G994" s="28">
        <v>45835.777638888889</v>
      </c>
    </row>
    <row r="995" spans="1:7" x14ac:dyDescent="0.25">
      <c r="A995" s="30" t="s">
        <v>6021</v>
      </c>
      <c r="B995" s="30" t="s">
        <v>2582</v>
      </c>
      <c r="C995" s="30" t="s">
        <v>605</v>
      </c>
      <c r="D995" s="30" t="s">
        <v>618</v>
      </c>
      <c r="E995" s="28">
        <v>45835.777384259258</v>
      </c>
      <c r="F995" s="30" t="s">
        <v>604</v>
      </c>
      <c r="G995" s="28">
        <v>45835.777384259258</v>
      </c>
    </row>
    <row r="996" spans="1:7" x14ac:dyDescent="0.25">
      <c r="A996" s="30" t="s">
        <v>6022</v>
      </c>
      <c r="B996" s="30" t="s">
        <v>2577</v>
      </c>
      <c r="C996" s="30" t="s">
        <v>605</v>
      </c>
      <c r="D996" s="30" t="s">
        <v>618</v>
      </c>
      <c r="E996" s="28">
        <v>45835.777488425927</v>
      </c>
      <c r="F996" s="30" t="s">
        <v>604</v>
      </c>
      <c r="G996" s="28">
        <v>45835.777488425927</v>
      </c>
    </row>
    <row r="997" spans="1:7" x14ac:dyDescent="0.25">
      <c r="A997" s="30" t="s">
        <v>6023</v>
      </c>
      <c r="B997" s="30" t="s">
        <v>2553</v>
      </c>
      <c r="C997" s="30" t="s">
        <v>605</v>
      </c>
      <c r="D997" s="30" t="s">
        <v>618</v>
      </c>
      <c r="E997" s="28">
        <v>45835.777615740742</v>
      </c>
      <c r="F997" s="30" t="s">
        <v>604</v>
      </c>
      <c r="G997" s="28">
        <v>45835.777615740742</v>
      </c>
    </row>
    <row r="998" spans="1:7" x14ac:dyDescent="0.25">
      <c r="A998" s="30" t="s">
        <v>6024</v>
      </c>
      <c r="B998" s="30" t="s">
        <v>2579</v>
      </c>
      <c r="C998" s="30" t="s">
        <v>605</v>
      </c>
      <c r="D998" s="30" t="s">
        <v>618</v>
      </c>
      <c r="E998" s="28">
        <v>45835.777696759258</v>
      </c>
      <c r="F998" s="30" t="s">
        <v>604</v>
      </c>
      <c r="G998" s="28">
        <v>45835.777696759258</v>
      </c>
    </row>
    <row r="999" spans="1:7" x14ac:dyDescent="0.25">
      <c r="A999" s="30" t="s">
        <v>6025</v>
      </c>
      <c r="B999" s="30" t="s">
        <v>2555</v>
      </c>
      <c r="C999" s="30" t="s">
        <v>605</v>
      </c>
      <c r="D999" s="30" t="s">
        <v>618</v>
      </c>
      <c r="E999" s="28">
        <v>45835.778032407405</v>
      </c>
      <c r="F999" s="30" t="s">
        <v>604</v>
      </c>
      <c r="G999" s="28">
        <v>45835.778032407405</v>
      </c>
    </row>
    <row r="1000" spans="1:7" x14ac:dyDescent="0.25">
      <c r="A1000" s="30" t="s">
        <v>6026</v>
      </c>
      <c r="B1000" s="30" t="s">
        <v>4819</v>
      </c>
      <c r="C1000" s="30" t="s">
        <v>597</v>
      </c>
      <c r="D1000" s="30" t="s">
        <v>598</v>
      </c>
      <c r="E1000" s="28">
        <v>45835.788171296299</v>
      </c>
      <c r="F1000" s="30" t="s">
        <v>595</v>
      </c>
      <c r="G1000" s="28">
        <v>45835.788171296299</v>
      </c>
    </row>
    <row r="1001" spans="1:7" x14ac:dyDescent="0.25">
      <c r="A1001" s="30" t="s">
        <v>6027</v>
      </c>
      <c r="B1001" s="30" t="s">
        <v>4814</v>
      </c>
      <c r="C1001" s="30" t="s">
        <v>597</v>
      </c>
      <c r="D1001" s="30" t="s">
        <v>598</v>
      </c>
      <c r="E1001" s="28">
        <v>45835.788217592592</v>
      </c>
      <c r="F1001" s="30" t="s">
        <v>595</v>
      </c>
      <c r="G1001" s="28">
        <v>45835.788217592592</v>
      </c>
    </row>
    <row r="1002" spans="1:7" x14ac:dyDescent="0.25">
      <c r="A1002" s="30" t="s">
        <v>6028</v>
      </c>
      <c r="B1002" s="30" t="s">
        <v>4812</v>
      </c>
      <c r="C1002" s="30" t="s">
        <v>597</v>
      </c>
      <c r="D1002" s="30" t="s">
        <v>598</v>
      </c>
      <c r="E1002" s="28">
        <v>45835.78833333333</v>
      </c>
      <c r="F1002" s="30" t="s">
        <v>595</v>
      </c>
      <c r="G1002" s="28">
        <v>45835.78833333333</v>
      </c>
    </row>
    <row r="1003" spans="1:7" x14ac:dyDescent="0.25">
      <c r="A1003" s="30" t="s">
        <v>6029</v>
      </c>
      <c r="B1003" s="30" t="s">
        <v>4648</v>
      </c>
      <c r="C1003" s="30" t="s">
        <v>597</v>
      </c>
      <c r="D1003" s="30" t="s">
        <v>613</v>
      </c>
      <c r="E1003" s="28">
        <v>45835.801261574074</v>
      </c>
      <c r="F1003" s="30" t="s">
        <v>604</v>
      </c>
      <c r="G1003" s="28">
        <v>45835.801261574074</v>
      </c>
    </row>
    <row r="1004" spans="1:7" x14ac:dyDescent="0.25">
      <c r="A1004" s="30" t="s">
        <v>6030</v>
      </c>
      <c r="B1004" s="30" t="s">
        <v>4734</v>
      </c>
      <c r="C1004" s="30" t="s">
        <v>597</v>
      </c>
      <c r="D1004" s="30" t="s">
        <v>613</v>
      </c>
      <c r="E1004" s="28">
        <v>45835.801412037035</v>
      </c>
      <c r="F1004" s="30" t="s">
        <v>604</v>
      </c>
      <c r="G1004" s="28">
        <v>45835.801412037035</v>
      </c>
    </row>
    <row r="1005" spans="1:7" x14ac:dyDescent="0.25">
      <c r="A1005" s="30" t="s">
        <v>6031</v>
      </c>
      <c r="B1005" s="30" t="s">
        <v>4106</v>
      </c>
      <c r="C1005" s="30" t="s">
        <v>597</v>
      </c>
      <c r="D1005" s="30" t="s">
        <v>596</v>
      </c>
      <c r="E1005" s="28">
        <v>45835.820787037039</v>
      </c>
      <c r="F1005" s="30" t="s">
        <v>604</v>
      </c>
      <c r="G1005" s="28">
        <v>45835.820787037039</v>
      </c>
    </row>
    <row r="1006" spans="1:7" x14ac:dyDescent="0.25">
      <c r="A1006" s="30" t="s">
        <v>6032</v>
      </c>
      <c r="B1006" s="30" t="s">
        <v>5684</v>
      </c>
      <c r="C1006" s="30" t="s">
        <v>597</v>
      </c>
      <c r="D1006" s="30" t="s">
        <v>608</v>
      </c>
      <c r="E1006" s="28">
        <v>45835.83053240741</v>
      </c>
      <c r="F1006" s="30" t="s">
        <v>604</v>
      </c>
      <c r="G1006" s="28">
        <v>45835.83053240741</v>
      </c>
    </row>
    <row r="1007" spans="1:7" x14ac:dyDescent="0.25">
      <c r="A1007" s="30" t="s">
        <v>6033</v>
      </c>
      <c r="B1007" s="30" t="s">
        <v>5677</v>
      </c>
      <c r="C1007" s="30" t="s">
        <v>597</v>
      </c>
      <c r="D1007" s="30" t="s">
        <v>608</v>
      </c>
      <c r="E1007" s="28">
        <v>45835.830659722225</v>
      </c>
      <c r="F1007" s="30" t="s">
        <v>604</v>
      </c>
      <c r="G1007" s="28">
        <v>45835.830659722225</v>
      </c>
    </row>
    <row r="1008" spans="1:7" x14ac:dyDescent="0.25">
      <c r="A1008" s="30" t="s">
        <v>6034</v>
      </c>
      <c r="B1008" s="30" t="s">
        <v>5682</v>
      </c>
      <c r="C1008" s="30" t="s">
        <v>597</v>
      </c>
      <c r="D1008" s="30" t="s">
        <v>608</v>
      </c>
      <c r="E1008" s="28">
        <v>45835.830787037034</v>
      </c>
      <c r="F1008" s="30" t="s">
        <v>604</v>
      </c>
      <c r="G1008" s="28">
        <v>45835.830787037034</v>
      </c>
    </row>
    <row r="1009" spans="1:7" x14ac:dyDescent="0.25">
      <c r="A1009" s="30" t="s">
        <v>6035</v>
      </c>
      <c r="B1009" s="30" t="s">
        <v>3646</v>
      </c>
      <c r="C1009" s="30" t="s">
        <v>602</v>
      </c>
      <c r="D1009" s="30" t="s">
        <v>620</v>
      </c>
      <c r="E1009" s="28">
        <v>45835.847928240742</v>
      </c>
      <c r="F1009" s="30" t="s">
        <v>604</v>
      </c>
      <c r="G1009" s="28">
        <v>45835.847928240742</v>
      </c>
    </row>
    <row r="1010" spans="1:7" x14ac:dyDescent="0.25">
      <c r="A1010" s="30" t="s">
        <v>6036</v>
      </c>
      <c r="B1010" s="30" t="s">
        <v>3646</v>
      </c>
      <c r="C1010" s="30" t="s">
        <v>605</v>
      </c>
      <c r="D1010" s="30" t="s">
        <v>620</v>
      </c>
      <c r="E1010" s="28">
        <v>45835.848298611112</v>
      </c>
      <c r="F1010" s="30" t="s">
        <v>604</v>
      </c>
      <c r="G1010" s="28">
        <v>45835.848298611112</v>
      </c>
    </row>
    <row r="1011" spans="1:7" x14ac:dyDescent="0.25">
      <c r="A1011" s="30" t="s">
        <v>6037</v>
      </c>
      <c r="B1011" s="30" t="s">
        <v>4876</v>
      </c>
      <c r="C1011" s="30" t="s">
        <v>597</v>
      </c>
      <c r="D1011" s="30" t="s">
        <v>609</v>
      </c>
      <c r="E1011" s="28">
        <v>45835.850960648146</v>
      </c>
      <c r="F1011" s="30" t="s">
        <v>619</v>
      </c>
      <c r="G1011" s="28">
        <v>45835.850960648146</v>
      </c>
    </row>
    <row r="1012" spans="1:7" x14ac:dyDescent="0.25">
      <c r="A1012" s="30" t="s">
        <v>6038</v>
      </c>
      <c r="B1012" s="30" t="s">
        <v>4869</v>
      </c>
      <c r="C1012" s="30" t="s">
        <v>597</v>
      </c>
      <c r="D1012" s="30" t="s">
        <v>609</v>
      </c>
      <c r="E1012" s="28">
        <v>45835.851053240738</v>
      </c>
      <c r="F1012" s="30" t="s">
        <v>619</v>
      </c>
      <c r="G1012" s="28">
        <v>45835.851053240738</v>
      </c>
    </row>
    <row r="1013" spans="1:7" x14ac:dyDescent="0.25">
      <c r="A1013" s="30" t="s">
        <v>6039</v>
      </c>
      <c r="B1013" s="30" t="s">
        <v>4809</v>
      </c>
      <c r="C1013" s="30" t="s">
        <v>597</v>
      </c>
      <c r="D1013" s="30" t="s">
        <v>598</v>
      </c>
      <c r="E1013" s="28">
        <v>45835.857893518521</v>
      </c>
      <c r="F1013" s="30" t="s">
        <v>595</v>
      </c>
      <c r="G1013" s="28">
        <v>45835.857893518521</v>
      </c>
    </row>
    <row r="1014" spans="1:7" x14ac:dyDescent="0.25">
      <c r="A1014" s="30" t="s">
        <v>6040</v>
      </c>
      <c r="B1014" s="30" t="s">
        <v>4816</v>
      </c>
      <c r="C1014" s="30" t="s">
        <v>597</v>
      </c>
      <c r="D1014" s="30" t="s">
        <v>598</v>
      </c>
      <c r="E1014" s="28">
        <v>45835.857916666668</v>
      </c>
      <c r="F1014" s="30" t="s">
        <v>595</v>
      </c>
      <c r="G1014" s="28">
        <v>45835.857916666668</v>
      </c>
    </row>
    <row r="1015" spans="1:7" x14ac:dyDescent="0.25">
      <c r="A1015" s="30" t="s">
        <v>6041</v>
      </c>
      <c r="B1015" s="30" t="s">
        <v>4824</v>
      </c>
      <c r="C1015" s="30" t="s">
        <v>597</v>
      </c>
      <c r="D1015" s="30" t="s">
        <v>598</v>
      </c>
      <c r="E1015" s="28">
        <v>45835.858182870368</v>
      </c>
      <c r="F1015" s="30" t="s">
        <v>595</v>
      </c>
      <c r="G1015" s="28">
        <v>45835.858182870368</v>
      </c>
    </row>
    <row r="1016" spans="1:7" x14ac:dyDescent="0.25">
      <c r="A1016" s="30" t="s">
        <v>6042</v>
      </c>
      <c r="B1016" s="30" t="s">
        <v>4394</v>
      </c>
      <c r="C1016" s="30" t="s">
        <v>602</v>
      </c>
      <c r="D1016" s="30" t="s">
        <v>611</v>
      </c>
      <c r="E1016" s="28">
        <v>45835.858668981484</v>
      </c>
      <c r="F1016" s="30" t="s">
        <v>604</v>
      </c>
      <c r="G1016" s="28">
        <v>45835.858668981484</v>
      </c>
    </row>
    <row r="1017" spans="1:7" x14ac:dyDescent="0.25">
      <c r="A1017" s="30" t="s">
        <v>6043</v>
      </c>
      <c r="B1017" s="30" t="s">
        <v>3658</v>
      </c>
      <c r="C1017" s="30" t="s">
        <v>605</v>
      </c>
      <c r="D1017" s="30" t="s">
        <v>611</v>
      </c>
      <c r="E1017" s="28">
        <v>45835.871400462966</v>
      </c>
      <c r="F1017" s="30" t="s">
        <v>604</v>
      </c>
      <c r="G1017" s="28">
        <v>45835.871400462966</v>
      </c>
    </row>
    <row r="1018" spans="1:7" x14ac:dyDescent="0.25">
      <c r="A1018" s="30" t="s">
        <v>6044</v>
      </c>
      <c r="B1018" s="30" t="s">
        <v>2568</v>
      </c>
      <c r="C1018" s="30" t="s">
        <v>602</v>
      </c>
      <c r="D1018" s="30" t="s">
        <v>618</v>
      </c>
      <c r="E1018" s="28">
        <v>45835.872557870367</v>
      </c>
      <c r="F1018" s="30" t="s">
        <v>604</v>
      </c>
      <c r="G1018" s="28">
        <v>45835.872557870367</v>
      </c>
    </row>
    <row r="1019" spans="1:7" x14ac:dyDescent="0.25">
      <c r="A1019" s="30" t="s">
        <v>6045</v>
      </c>
      <c r="B1019" s="30" t="s">
        <v>2584</v>
      </c>
      <c r="C1019" s="30" t="s">
        <v>602</v>
      </c>
      <c r="D1019" s="30" t="s">
        <v>618</v>
      </c>
      <c r="E1019" s="28">
        <v>45835.872650462959</v>
      </c>
      <c r="F1019" s="30" t="s">
        <v>604</v>
      </c>
      <c r="G1019" s="28">
        <v>45835.872650462959</v>
      </c>
    </row>
    <row r="1020" spans="1:7" x14ac:dyDescent="0.25">
      <c r="A1020" s="30" t="s">
        <v>6046</v>
      </c>
      <c r="B1020" s="30" t="s">
        <v>2568</v>
      </c>
      <c r="C1020" s="30" t="s">
        <v>605</v>
      </c>
      <c r="D1020" s="30" t="s">
        <v>618</v>
      </c>
      <c r="E1020" s="28">
        <v>45835.873124999998</v>
      </c>
      <c r="F1020" s="30" t="s">
        <v>604</v>
      </c>
      <c r="G1020" s="28">
        <v>45835.873124999998</v>
      </c>
    </row>
    <row r="1021" spans="1:7" x14ac:dyDescent="0.25">
      <c r="A1021" s="30" t="s">
        <v>6047</v>
      </c>
      <c r="B1021" s="30" t="s">
        <v>2584</v>
      </c>
      <c r="C1021" s="30" t="s">
        <v>605</v>
      </c>
      <c r="D1021" s="30" t="s">
        <v>618</v>
      </c>
      <c r="E1021" s="28">
        <v>45835.873182870368</v>
      </c>
      <c r="F1021" s="30" t="s">
        <v>604</v>
      </c>
      <c r="G1021" s="28">
        <v>45835.873182870368</v>
      </c>
    </row>
    <row r="1022" spans="1:7" x14ac:dyDescent="0.25">
      <c r="A1022" s="30" t="s">
        <v>6048</v>
      </c>
      <c r="B1022" s="30" t="s">
        <v>4867</v>
      </c>
      <c r="C1022" s="30" t="s">
        <v>597</v>
      </c>
      <c r="D1022" s="30" t="s">
        <v>610</v>
      </c>
      <c r="E1022" s="28">
        <v>45835.879502314812</v>
      </c>
      <c r="F1022" s="30" t="s">
        <v>604</v>
      </c>
      <c r="G1022" s="28">
        <v>45835.879502314812</v>
      </c>
    </row>
    <row r="1023" spans="1:7" x14ac:dyDescent="0.25">
      <c r="A1023" s="30" t="s">
        <v>6049</v>
      </c>
      <c r="B1023" s="30" t="s">
        <v>4858</v>
      </c>
      <c r="C1023" s="30" t="s">
        <v>597</v>
      </c>
      <c r="D1023" s="30" t="s">
        <v>610</v>
      </c>
      <c r="E1023" s="28">
        <v>45835.879525462966</v>
      </c>
      <c r="F1023" s="30" t="s">
        <v>604</v>
      </c>
      <c r="G1023" s="28">
        <v>45835.879525462966</v>
      </c>
    </row>
    <row r="1024" spans="1:7" x14ac:dyDescent="0.25">
      <c r="A1024" s="30" t="s">
        <v>6050</v>
      </c>
      <c r="B1024" s="30" t="s">
        <v>4802</v>
      </c>
      <c r="C1024" s="30" t="s">
        <v>597</v>
      </c>
      <c r="D1024" s="30" t="s">
        <v>598</v>
      </c>
      <c r="E1024" s="28">
        <v>45835.882696759261</v>
      </c>
      <c r="F1024" s="30" t="s">
        <v>595</v>
      </c>
      <c r="G1024" s="28">
        <v>45835.882696759261</v>
      </c>
    </row>
    <row r="1025" spans="1:7" x14ac:dyDescent="0.25">
      <c r="A1025" s="30" t="s">
        <v>6051</v>
      </c>
      <c r="B1025" s="30" t="s">
        <v>3125</v>
      </c>
      <c r="C1025" s="30" t="s">
        <v>602</v>
      </c>
      <c r="D1025" s="30" t="s">
        <v>603</v>
      </c>
      <c r="E1025" s="28">
        <v>45835.884826388887</v>
      </c>
      <c r="F1025" s="30" t="s">
        <v>604</v>
      </c>
      <c r="G1025" s="28">
        <v>45835.884826388887</v>
      </c>
    </row>
    <row r="1026" spans="1:7" x14ac:dyDescent="0.25">
      <c r="A1026" s="30" t="s">
        <v>6052</v>
      </c>
      <c r="B1026" s="30" t="s">
        <v>3119</v>
      </c>
      <c r="C1026" s="30" t="s">
        <v>602</v>
      </c>
      <c r="D1026" s="30" t="s">
        <v>603</v>
      </c>
      <c r="E1026" s="28">
        <v>45835.884953703702</v>
      </c>
      <c r="F1026" s="30" t="s">
        <v>604</v>
      </c>
      <c r="G1026" s="28">
        <v>45835.884953703702</v>
      </c>
    </row>
    <row r="1027" spans="1:7" x14ac:dyDescent="0.25">
      <c r="A1027" s="30" t="s">
        <v>6053</v>
      </c>
      <c r="B1027" s="30" t="s">
        <v>3119</v>
      </c>
      <c r="C1027" s="30" t="s">
        <v>605</v>
      </c>
      <c r="D1027" s="30" t="s">
        <v>603</v>
      </c>
      <c r="E1027" s="28">
        <v>45835.885601851849</v>
      </c>
      <c r="F1027" s="30" t="s">
        <v>604</v>
      </c>
      <c r="G1027" s="28">
        <v>45835.885601851849</v>
      </c>
    </row>
    <row r="1028" spans="1:7" x14ac:dyDescent="0.25">
      <c r="A1028" s="30" t="s">
        <v>6054</v>
      </c>
      <c r="B1028" s="30" t="s">
        <v>3125</v>
      </c>
      <c r="C1028" s="30" t="s">
        <v>605</v>
      </c>
      <c r="D1028" s="30" t="s">
        <v>603</v>
      </c>
      <c r="E1028" s="28">
        <v>45835.885775462964</v>
      </c>
      <c r="F1028" s="30" t="s">
        <v>604</v>
      </c>
      <c r="G1028" s="28">
        <v>45835.885775462964</v>
      </c>
    </row>
    <row r="1029" spans="1:7" x14ac:dyDescent="0.25">
      <c r="A1029" s="30" t="s">
        <v>6055</v>
      </c>
      <c r="B1029" s="30" t="s">
        <v>4730</v>
      </c>
      <c r="C1029" s="30" t="s">
        <v>597</v>
      </c>
      <c r="D1029" s="30" t="s">
        <v>609</v>
      </c>
      <c r="E1029" s="28">
        <v>45835.88789351852</v>
      </c>
      <c r="F1029" s="30" t="s">
        <v>619</v>
      </c>
      <c r="G1029" s="28">
        <v>45835.88789351852</v>
      </c>
    </row>
    <row r="1030" spans="1:7" x14ac:dyDescent="0.25">
      <c r="A1030" s="30" t="s">
        <v>6056</v>
      </c>
      <c r="B1030" s="30" t="s">
        <v>3646</v>
      </c>
      <c r="C1030" s="30" t="s">
        <v>593</v>
      </c>
      <c r="D1030" s="30" t="s">
        <v>594</v>
      </c>
      <c r="E1030" s="28">
        <v>45835.894050925926</v>
      </c>
      <c r="F1030" s="30" t="s">
        <v>604</v>
      </c>
      <c r="G1030" s="28">
        <v>45835.894050925926</v>
      </c>
    </row>
    <row r="1031" spans="1:7" x14ac:dyDescent="0.25">
      <c r="A1031" s="30" t="s">
        <v>6057</v>
      </c>
      <c r="B1031" s="30" t="s">
        <v>2520</v>
      </c>
      <c r="C1031" s="30" t="s">
        <v>607</v>
      </c>
      <c r="D1031" s="30" t="s">
        <v>77</v>
      </c>
      <c r="E1031" s="28">
        <v>45835.905474537038</v>
      </c>
      <c r="F1031" s="30" t="s">
        <v>595</v>
      </c>
      <c r="G1031" s="28">
        <v>45835.905474537038</v>
      </c>
    </row>
    <row r="1032" spans="1:7" x14ac:dyDescent="0.25">
      <c r="A1032" s="30" t="s">
        <v>6058</v>
      </c>
      <c r="B1032" s="30" t="s">
        <v>2518</v>
      </c>
      <c r="C1032" s="30" t="s">
        <v>607</v>
      </c>
      <c r="D1032" s="30" t="s">
        <v>77</v>
      </c>
      <c r="E1032" s="28">
        <v>45835.905555555553</v>
      </c>
      <c r="F1032" s="30" t="s">
        <v>595</v>
      </c>
      <c r="G1032" s="28">
        <v>45835.905555555553</v>
      </c>
    </row>
    <row r="1033" spans="1:7" x14ac:dyDescent="0.25">
      <c r="A1033" s="30" t="s">
        <v>6059</v>
      </c>
      <c r="B1033" s="30" t="s">
        <v>2516</v>
      </c>
      <c r="C1033" s="30" t="s">
        <v>607</v>
      </c>
      <c r="D1033" s="30" t="s">
        <v>77</v>
      </c>
      <c r="E1033" s="28">
        <v>45835.905601851853</v>
      </c>
      <c r="F1033" s="30" t="s">
        <v>595</v>
      </c>
      <c r="G1033" s="28">
        <v>45835.905601851853</v>
      </c>
    </row>
    <row r="1034" spans="1:7" x14ac:dyDescent="0.25">
      <c r="A1034" s="30" t="s">
        <v>6060</v>
      </c>
      <c r="B1034" s="30" t="s">
        <v>2513</v>
      </c>
      <c r="C1034" s="30" t="s">
        <v>607</v>
      </c>
      <c r="D1034" s="30" t="s">
        <v>77</v>
      </c>
      <c r="E1034" s="28">
        <v>45835.905729166669</v>
      </c>
      <c r="F1034" s="30" t="s">
        <v>595</v>
      </c>
      <c r="G1034" s="28">
        <v>45835.905729166669</v>
      </c>
    </row>
    <row r="1035" spans="1:7" x14ac:dyDescent="0.25">
      <c r="A1035" s="30" t="s">
        <v>6061</v>
      </c>
      <c r="B1035" s="30" t="s">
        <v>4854</v>
      </c>
      <c r="C1035" s="30" t="s">
        <v>597</v>
      </c>
      <c r="D1035" s="30" t="s">
        <v>613</v>
      </c>
      <c r="E1035" s="28">
        <v>45835.912604166668</v>
      </c>
      <c r="F1035" s="30" t="s">
        <v>604</v>
      </c>
      <c r="G1035" s="28">
        <v>45835.912604166668</v>
      </c>
    </row>
    <row r="1036" spans="1:7" x14ac:dyDescent="0.25">
      <c r="A1036" s="30" t="s">
        <v>6062</v>
      </c>
      <c r="B1036" s="30" t="s">
        <v>4641</v>
      </c>
      <c r="C1036" s="30" t="s">
        <v>597</v>
      </c>
      <c r="D1036" s="30" t="s">
        <v>613</v>
      </c>
      <c r="E1036" s="28">
        <v>45835.912662037037</v>
      </c>
      <c r="F1036" s="30" t="s">
        <v>604</v>
      </c>
      <c r="G1036" s="28">
        <v>45835.912662037037</v>
      </c>
    </row>
    <row r="1037" spans="1:7" x14ac:dyDescent="0.25">
      <c r="A1037" s="30" t="s">
        <v>6063</v>
      </c>
      <c r="B1037" s="30" t="s">
        <v>4830</v>
      </c>
      <c r="C1037" s="30" t="s">
        <v>597</v>
      </c>
      <c r="D1037" s="30" t="s">
        <v>609</v>
      </c>
      <c r="E1037" s="28">
        <v>45835.938287037039</v>
      </c>
      <c r="F1037" s="30" t="s">
        <v>619</v>
      </c>
      <c r="G1037" s="28">
        <v>45835.938287037039</v>
      </c>
    </row>
    <row r="1038" spans="1:7" x14ac:dyDescent="0.25">
      <c r="A1038" s="30" t="s">
        <v>6064</v>
      </c>
      <c r="B1038" s="30" t="s">
        <v>4837</v>
      </c>
      <c r="C1038" s="30" t="s">
        <v>597</v>
      </c>
      <c r="D1038" s="30" t="s">
        <v>609</v>
      </c>
      <c r="E1038" s="28">
        <v>45835.93891203704</v>
      </c>
      <c r="F1038" s="30" t="s">
        <v>595</v>
      </c>
      <c r="G1038" s="28">
        <v>45835.93891203704</v>
      </c>
    </row>
    <row r="1039" spans="1:7" x14ac:dyDescent="0.25">
      <c r="A1039" s="30" t="s">
        <v>6065</v>
      </c>
      <c r="B1039" s="30" t="s">
        <v>4782</v>
      </c>
      <c r="C1039" s="30" t="s">
        <v>597</v>
      </c>
      <c r="D1039" s="30" t="s">
        <v>598</v>
      </c>
      <c r="E1039" s="28">
        <v>45835.946736111109</v>
      </c>
      <c r="F1039" s="30" t="s">
        <v>595</v>
      </c>
      <c r="G1039" s="28">
        <v>45835.946736111109</v>
      </c>
    </row>
    <row r="1040" spans="1:7" x14ac:dyDescent="0.25">
      <c r="A1040" s="30" t="s">
        <v>6066</v>
      </c>
      <c r="B1040" s="30" t="s">
        <v>4788</v>
      </c>
      <c r="C1040" s="30" t="s">
        <v>597</v>
      </c>
      <c r="D1040" s="30" t="s">
        <v>598</v>
      </c>
      <c r="E1040" s="28">
        <v>45835.946805555555</v>
      </c>
      <c r="F1040" s="30" t="s">
        <v>595</v>
      </c>
      <c r="G1040" s="28">
        <v>45835.946805555555</v>
      </c>
    </row>
    <row r="1041" spans="1:7" x14ac:dyDescent="0.25">
      <c r="A1041" s="30" t="s">
        <v>6067</v>
      </c>
      <c r="B1041" s="30" t="s">
        <v>4786</v>
      </c>
      <c r="C1041" s="30" t="s">
        <v>597</v>
      </c>
      <c r="D1041" s="30" t="s">
        <v>598</v>
      </c>
      <c r="E1041" s="28">
        <v>45835.946840277778</v>
      </c>
      <c r="F1041" s="30" t="s">
        <v>595</v>
      </c>
      <c r="G1041" s="28">
        <v>45835.946840277778</v>
      </c>
    </row>
    <row r="1042" spans="1:7" x14ac:dyDescent="0.25">
      <c r="A1042" s="30" t="s">
        <v>6068</v>
      </c>
      <c r="B1042" s="30" t="s">
        <v>3658</v>
      </c>
      <c r="C1042" s="30" t="s">
        <v>593</v>
      </c>
      <c r="D1042" s="30" t="s">
        <v>594</v>
      </c>
      <c r="E1042" s="28">
        <v>45835.950706018521</v>
      </c>
      <c r="F1042" s="30" t="s">
        <v>595</v>
      </c>
      <c r="G1042" s="28">
        <v>45835.950706018521</v>
      </c>
    </row>
    <row r="1043" spans="1:7" x14ac:dyDescent="0.25">
      <c r="A1043" s="30" t="s">
        <v>6069</v>
      </c>
      <c r="B1043" s="30" t="s">
        <v>2582</v>
      </c>
      <c r="C1043" s="30" t="s">
        <v>593</v>
      </c>
      <c r="D1043" s="30" t="s">
        <v>594</v>
      </c>
      <c r="E1043" s="28">
        <v>45835.950983796298</v>
      </c>
      <c r="F1043" s="30" t="s">
        <v>595</v>
      </c>
      <c r="G1043" s="28">
        <v>45835.950983796298</v>
      </c>
    </row>
    <row r="1044" spans="1:7" x14ac:dyDescent="0.25">
      <c r="A1044" s="30" t="s">
        <v>6070</v>
      </c>
      <c r="B1044" s="30" t="s">
        <v>2577</v>
      </c>
      <c r="C1044" s="30" t="s">
        <v>593</v>
      </c>
      <c r="D1044" s="30" t="s">
        <v>594</v>
      </c>
      <c r="E1044" s="28">
        <v>45835.95103009259</v>
      </c>
      <c r="F1044" s="30" t="s">
        <v>595</v>
      </c>
      <c r="G1044" s="28">
        <v>45835.95103009259</v>
      </c>
    </row>
    <row r="1045" spans="1:7" x14ac:dyDescent="0.25">
      <c r="A1045" s="30" t="s">
        <v>6071</v>
      </c>
      <c r="B1045" s="30" t="s">
        <v>2553</v>
      </c>
      <c r="C1045" s="30" t="s">
        <v>593</v>
      </c>
      <c r="D1045" s="30" t="s">
        <v>594</v>
      </c>
      <c r="E1045" s="28">
        <v>45835.95107638889</v>
      </c>
      <c r="F1045" s="30" t="s">
        <v>595</v>
      </c>
      <c r="G1045" s="28">
        <v>45835.95107638889</v>
      </c>
    </row>
    <row r="1046" spans="1:7" x14ac:dyDescent="0.25">
      <c r="A1046" s="30" t="s">
        <v>6072</v>
      </c>
      <c r="B1046" s="30" t="s">
        <v>2579</v>
      </c>
      <c r="C1046" s="30" t="s">
        <v>593</v>
      </c>
      <c r="D1046" s="30" t="s">
        <v>594</v>
      </c>
      <c r="E1046" s="28">
        <v>45835.951111111113</v>
      </c>
      <c r="F1046" s="30" t="s">
        <v>595</v>
      </c>
      <c r="G1046" s="28">
        <v>45835.951111111113</v>
      </c>
    </row>
    <row r="1047" spans="1:7" x14ac:dyDescent="0.25">
      <c r="A1047" s="30" t="s">
        <v>6073</v>
      </c>
      <c r="B1047" s="30" t="s">
        <v>2555</v>
      </c>
      <c r="C1047" s="30" t="s">
        <v>593</v>
      </c>
      <c r="D1047" s="30" t="s">
        <v>594</v>
      </c>
      <c r="E1047" s="28">
        <v>45835.951261574075</v>
      </c>
      <c r="F1047" s="30" t="s">
        <v>595</v>
      </c>
      <c r="G1047" s="28">
        <v>45835.951261574075</v>
      </c>
    </row>
    <row r="1048" spans="1:7" x14ac:dyDescent="0.25">
      <c r="A1048" s="30" t="s">
        <v>6074</v>
      </c>
      <c r="B1048" s="30" t="s">
        <v>4736</v>
      </c>
      <c r="C1048" s="30" t="s">
        <v>597</v>
      </c>
      <c r="D1048" s="30" t="s">
        <v>613</v>
      </c>
      <c r="E1048" s="28">
        <v>45835.964641203704</v>
      </c>
      <c r="F1048" s="30" t="s">
        <v>595</v>
      </c>
      <c r="G1048" s="28">
        <v>45835.964641203704</v>
      </c>
    </row>
    <row r="1049" spans="1:7" x14ac:dyDescent="0.25">
      <c r="A1049" s="30" t="s">
        <v>6075</v>
      </c>
      <c r="B1049" s="30" t="s">
        <v>3037</v>
      </c>
      <c r="C1049" s="30" t="s">
        <v>593</v>
      </c>
      <c r="D1049" s="30" t="s">
        <v>594</v>
      </c>
      <c r="E1049" s="28">
        <v>45835.965381944443</v>
      </c>
      <c r="F1049" s="30" t="s">
        <v>595</v>
      </c>
      <c r="G1049" s="28">
        <v>45835.965381944443</v>
      </c>
    </row>
    <row r="1050" spans="1:7" x14ac:dyDescent="0.25">
      <c r="A1050" s="30" t="s">
        <v>6076</v>
      </c>
      <c r="B1050" s="30" t="s">
        <v>4778</v>
      </c>
      <c r="C1050" s="30" t="s">
        <v>597</v>
      </c>
      <c r="D1050" s="30" t="s">
        <v>598</v>
      </c>
      <c r="E1050" s="28">
        <v>45835.968449074076</v>
      </c>
      <c r="F1050" s="30" t="s">
        <v>595</v>
      </c>
      <c r="G1050" s="28">
        <v>45835.968449074076</v>
      </c>
    </row>
    <row r="1051" spans="1:7" x14ac:dyDescent="0.25">
      <c r="A1051" s="30" t="s">
        <v>6077</v>
      </c>
      <c r="B1051" s="30" t="s">
        <v>4784</v>
      </c>
      <c r="C1051" s="30" t="s">
        <v>597</v>
      </c>
      <c r="D1051" s="30" t="s">
        <v>598</v>
      </c>
      <c r="E1051" s="28">
        <v>45835.9684837963</v>
      </c>
      <c r="F1051" s="30" t="s">
        <v>595</v>
      </c>
      <c r="G1051" s="28">
        <v>45835.9684837963</v>
      </c>
    </row>
    <row r="1052" spans="1:7" x14ac:dyDescent="0.25">
      <c r="A1052" s="30" t="s">
        <v>6078</v>
      </c>
      <c r="B1052" s="30" t="s">
        <v>4780</v>
      </c>
      <c r="C1052" s="30" t="s">
        <v>597</v>
      </c>
      <c r="D1052" s="30" t="s">
        <v>598</v>
      </c>
      <c r="E1052" s="28">
        <v>45835.968553240738</v>
      </c>
      <c r="F1052" s="30" t="s">
        <v>595</v>
      </c>
      <c r="G1052" s="28">
        <v>45835.968553240738</v>
      </c>
    </row>
    <row r="1053" spans="1:7" x14ac:dyDescent="0.25">
      <c r="A1053" s="30" t="s">
        <v>6079</v>
      </c>
      <c r="B1053" s="30" t="s">
        <v>5441</v>
      </c>
      <c r="C1053" s="30" t="s">
        <v>597</v>
      </c>
      <c r="D1053" s="30" t="s">
        <v>608</v>
      </c>
      <c r="E1053" s="28">
        <v>45835.972303240742</v>
      </c>
      <c r="F1053" s="30" t="s">
        <v>595</v>
      </c>
      <c r="G1053" s="28">
        <v>45835.972303240742</v>
      </c>
    </row>
    <row r="1054" spans="1:7" x14ac:dyDescent="0.25">
      <c r="A1054" s="30" t="s">
        <v>6080</v>
      </c>
      <c r="B1054" s="30" t="s">
        <v>5471</v>
      </c>
      <c r="C1054" s="30" t="s">
        <v>597</v>
      </c>
      <c r="D1054" s="30" t="s">
        <v>608</v>
      </c>
      <c r="E1054" s="28">
        <v>45835.972337962965</v>
      </c>
      <c r="F1054" s="30" t="s">
        <v>595</v>
      </c>
      <c r="G1054" s="28">
        <v>45835.972337962965</v>
      </c>
    </row>
    <row r="1055" spans="1:7" x14ac:dyDescent="0.25">
      <c r="A1055" s="30" t="s">
        <v>6081</v>
      </c>
      <c r="B1055" s="30" t="s">
        <v>3119</v>
      </c>
      <c r="C1055" s="30" t="s">
        <v>593</v>
      </c>
      <c r="D1055" s="30" t="s">
        <v>594</v>
      </c>
      <c r="E1055" s="28">
        <v>45835.992708333331</v>
      </c>
      <c r="F1055" s="30" t="s">
        <v>595</v>
      </c>
      <c r="G1055" s="28">
        <v>45835.992708333331</v>
      </c>
    </row>
    <row r="1056" spans="1:7" x14ac:dyDescent="0.25">
      <c r="A1056" s="30" t="s">
        <v>6082</v>
      </c>
      <c r="B1056" s="30" t="s">
        <v>3125</v>
      </c>
      <c r="C1056" s="30" t="s">
        <v>593</v>
      </c>
      <c r="D1056" s="30" t="s">
        <v>594</v>
      </c>
      <c r="E1056" s="28">
        <v>45835.992847222224</v>
      </c>
      <c r="F1056" s="30" t="s">
        <v>595</v>
      </c>
      <c r="G1056" s="28">
        <v>45835.992847222224</v>
      </c>
    </row>
    <row r="1057" spans="1:7" x14ac:dyDescent="0.25">
      <c r="A1057" s="30" t="s">
        <v>6083</v>
      </c>
      <c r="B1057" s="30" t="s">
        <v>5630</v>
      </c>
      <c r="C1057" s="30" t="s">
        <v>597</v>
      </c>
      <c r="D1057" s="30" t="s">
        <v>609</v>
      </c>
      <c r="E1057" s="28">
        <v>45835.997696759259</v>
      </c>
      <c r="F1057" s="30" t="s">
        <v>619</v>
      </c>
      <c r="G1057" s="28">
        <v>45835.997696759259</v>
      </c>
    </row>
    <row r="1058" spans="1:7" x14ac:dyDescent="0.25">
      <c r="A1058" s="30" t="s">
        <v>6084</v>
      </c>
      <c r="B1058" s="30" t="s">
        <v>5666</v>
      </c>
      <c r="C1058" s="30" t="s">
        <v>597</v>
      </c>
      <c r="D1058" s="30" t="s">
        <v>609</v>
      </c>
      <c r="E1058" s="28">
        <v>45835.997743055559</v>
      </c>
      <c r="F1058" s="30" t="s">
        <v>619</v>
      </c>
      <c r="G1058" s="28">
        <v>45835.997743055559</v>
      </c>
    </row>
    <row r="1059" spans="1:7" x14ac:dyDescent="0.25">
      <c r="A1059" s="30" t="s">
        <v>6085</v>
      </c>
      <c r="B1059" s="30" t="s">
        <v>5660</v>
      </c>
      <c r="C1059" s="30" t="s">
        <v>597</v>
      </c>
      <c r="D1059" s="30" t="s">
        <v>609</v>
      </c>
      <c r="E1059" s="28">
        <v>45835.997789351852</v>
      </c>
      <c r="F1059" s="30" t="s">
        <v>619</v>
      </c>
      <c r="G1059" s="28">
        <v>45835.997789351852</v>
      </c>
    </row>
    <row r="1060" spans="1:7" x14ac:dyDescent="0.25">
      <c r="A1060" s="30" t="s">
        <v>6086</v>
      </c>
      <c r="B1060" s="30" t="s">
        <v>5664</v>
      </c>
      <c r="C1060" s="30" t="s">
        <v>597</v>
      </c>
      <c r="D1060" s="30" t="s">
        <v>609</v>
      </c>
      <c r="E1060" s="28">
        <v>45835.99858796296</v>
      </c>
      <c r="F1060" s="30" t="s">
        <v>619</v>
      </c>
      <c r="G1060" s="28">
        <v>45835.99858796296</v>
      </c>
    </row>
    <row r="1061" spans="1:7" x14ac:dyDescent="0.25">
      <c r="A1061" s="30" t="s">
        <v>6087</v>
      </c>
      <c r="B1061" s="30" t="s">
        <v>5658</v>
      </c>
      <c r="C1061" s="30" t="s">
        <v>597</v>
      </c>
      <c r="D1061" s="30" t="s">
        <v>609</v>
      </c>
      <c r="E1061" s="28">
        <v>45835.998749999999</v>
      </c>
      <c r="F1061" s="30" t="s">
        <v>619</v>
      </c>
      <c r="G1061" s="28">
        <v>45835.998749999999</v>
      </c>
    </row>
    <row r="1062" spans="1:7" x14ac:dyDescent="0.25">
      <c r="A1062" s="30" t="s">
        <v>6088</v>
      </c>
      <c r="B1062" s="30" t="s">
        <v>5634</v>
      </c>
      <c r="C1062" s="30" t="s">
        <v>597</v>
      </c>
      <c r="D1062" s="30" t="s">
        <v>609</v>
      </c>
      <c r="E1062" s="28">
        <v>45835.998888888891</v>
      </c>
      <c r="F1062" s="30" t="s">
        <v>619</v>
      </c>
      <c r="G1062" s="28">
        <v>45835.998888888891</v>
      </c>
    </row>
    <row r="1063" spans="1:7" x14ac:dyDescent="0.25">
      <c r="A1063" s="30" t="s">
        <v>6089</v>
      </c>
      <c r="B1063" s="30" t="s">
        <v>3123</v>
      </c>
      <c r="C1063" s="30" t="s">
        <v>602</v>
      </c>
      <c r="D1063" s="30" t="s">
        <v>603</v>
      </c>
      <c r="E1063" s="28">
        <v>45836.035300925927</v>
      </c>
      <c r="F1063" s="30" t="s">
        <v>595</v>
      </c>
      <c r="G1063" s="28">
        <v>45835.035300925927</v>
      </c>
    </row>
    <row r="1064" spans="1:7" x14ac:dyDescent="0.25">
      <c r="A1064" s="30" t="s">
        <v>6090</v>
      </c>
      <c r="B1064" s="30" t="s">
        <v>3129</v>
      </c>
      <c r="C1064" s="30" t="s">
        <v>602</v>
      </c>
      <c r="D1064" s="30" t="s">
        <v>603</v>
      </c>
      <c r="E1064" s="28">
        <v>45836.035370370373</v>
      </c>
      <c r="F1064" s="30" t="s">
        <v>595</v>
      </c>
      <c r="G1064" s="28">
        <v>45835.035370370373</v>
      </c>
    </row>
    <row r="1065" spans="1:7" x14ac:dyDescent="0.25">
      <c r="A1065" s="30" t="s">
        <v>6091</v>
      </c>
      <c r="B1065" s="30" t="s">
        <v>3127</v>
      </c>
      <c r="C1065" s="30" t="s">
        <v>602</v>
      </c>
      <c r="D1065" s="30" t="s">
        <v>603</v>
      </c>
      <c r="E1065" s="28">
        <v>45836.035451388889</v>
      </c>
      <c r="F1065" s="30" t="s">
        <v>595</v>
      </c>
      <c r="G1065" s="28">
        <v>45835.035451388889</v>
      </c>
    </row>
    <row r="1066" spans="1:7" x14ac:dyDescent="0.25">
      <c r="A1066" s="30" t="s">
        <v>6092</v>
      </c>
      <c r="B1066" s="30" t="s">
        <v>3127</v>
      </c>
      <c r="C1066" s="30" t="s">
        <v>605</v>
      </c>
      <c r="D1066" s="30" t="s">
        <v>603</v>
      </c>
      <c r="E1066" s="28">
        <v>45836.035925925928</v>
      </c>
      <c r="F1066" s="30" t="s">
        <v>595</v>
      </c>
      <c r="G1066" s="28">
        <v>45835.035925925928</v>
      </c>
    </row>
    <row r="1067" spans="1:7" x14ac:dyDescent="0.25">
      <c r="A1067" s="30" t="s">
        <v>6093</v>
      </c>
      <c r="B1067" s="30" t="s">
        <v>3129</v>
      </c>
      <c r="C1067" s="30" t="s">
        <v>605</v>
      </c>
      <c r="D1067" s="30" t="s">
        <v>603</v>
      </c>
      <c r="E1067" s="28">
        <v>45836.03597222222</v>
      </c>
      <c r="F1067" s="30" t="s">
        <v>595</v>
      </c>
      <c r="G1067" s="28">
        <v>45835.03597222222</v>
      </c>
    </row>
    <row r="1068" spans="1:7" x14ac:dyDescent="0.25">
      <c r="A1068" s="30" t="s">
        <v>6094</v>
      </c>
      <c r="B1068" s="30" t="s">
        <v>3123</v>
      </c>
      <c r="C1068" s="30" t="s">
        <v>605</v>
      </c>
      <c r="D1068" s="30" t="s">
        <v>603</v>
      </c>
      <c r="E1068" s="28">
        <v>45836.036041666666</v>
      </c>
      <c r="F1068" s="30" t="s">
        <v>595</v>
      </c>
      <c r="G1068" s="28">
        <v>45835.036041666666</v>
      </c>
    </row>
    <row r="1069" spans="1:7" x14ac:dyDescent="0.25">
      <c r="A1069" s="30" t="s">
        <v>6095</v>
      </c>
      <c r="B1069" s="30" t="s">
        <v>4590</v>
      </c>
      <c r="C1069" s="30" t="s">
        <v>597</v>
      </c>
      <c r="D1069" s="30" t="s">
        <v>608</v>
      </c>
      <c r="E1069" s="28">
        <v>45836.042754629627</v>
      </c>
      <c r="F1069" s="30" t="s">
        <v>595</v>
      </c>
      <c r="G1069" s="28">
        <v>45835.042754629627</v>
      </c>
    </row>
    <row r="1070" spans="1:7" x14ac:dyDescent="0.25">
      <c r="A1070" s="30" t="s">
        <v>6096</v>
      </c>
      <c r="B1070" s="30" t="s">
        <v>4897</v>
      </c>
      <c r="C1070" s="30" t="s">
        <v>597</v>
      </c>
      <c r="D1070" s="30" t="s">
        <v>613</v>
      </c>
      <c r="E1070" s="28">
        <v>45836.04755787037</v>
      </c>
      <c r="F1070" s="30" t="s">
        <v>595</v>
      </c>
      <c r="G1070" s="28">
        <v>45835.04755787037</v>
      </c>
    </row>
    <row r="1071" spans="1:7" x14ac:dyDescent="0.25">
      <c r="A1071" s="30" t="s">
        <v>6097</v>
      </c>
      <c r="B1071" s="30" t="s">
        <v>4889</v>
      </c>
      <c r="C1071" s="30" t="s">
        <v>597</v>
      </c>
      <c r="D1071" s="30" t="s">
        <v>598</v>
      </c>
      <c r="E1071" s="28">
        <v>45836.048773148148</v>
      </c>
      <c r="F1071" s="30" t="s">
        <v>595</v>
      </c>
      <c r="G1071" s="28">
        <v>45835.048773148148</v>
      </c>
    </row>
    <row r="1072" spans="1:7" x14ac:dyDescent="0.25">
      <c r="A1072" s="30" t="s">
        <v>6098</v>
      </c>
      <c r="B1072" s="30" t="s">
        <v>4891</v>
      </c>
      <c r="C1072" s="30" t="s">
        <v>597</v>
      </c>
      <c r="D1072" s="30" t="s">
        <v>598</v>
      </c>
      <c r="E1072" s="28">
        <v>45836.048842592594</v>
      </c>
      <c r="F1072" s="30" t="s">
        <v>595</v>
      </c>
      <c r="G1072" s="28">
        <v>45835.048842592594</v>
      </c>
    </row>
    <row r="1073" spans="1:7" x14ac:dyDescent="0.25">
      <c r="A1073" s="30" t="s">
        <v>6099</v>
      </c>
      <c r="B1073" s="30" t="s">
        <v>4893</v>
      </c>
      <c r="C1073" s="30" t="s">
        <v>597</v>
      </c>
      <c r="D1073" s="30" t="s">
        <v>598</v>
      </c>
      <c r="E1073" s="28">
        <v>45836.04886574074</v>
      </c>
      <c r="F1073" s="30" t="s">
        <v>595</v>
      </c>
      <c r="G1073" s="28">
        <v>45835.04886574074</v>
      </c>
    </row>
    <row r="1074" spans="1:7" x14ac:dyDescent="0.25">
      <c r="A1074" s="30" t="s">
        <v>6100</v>
      </c>
      <c r="B1074" s="30" t="s">
        <v>3040</v>
      </c>
      <c r="C1074" s="30" t="s">
        <v>615</v>
      </c>
      <c r="D1074" s="30" t="s">
        <v>616</v>
      </c>
      <c r="E1074" s="28">
        <v>45836.057013888887</v>
      </c>
      <c r="F1074" s="30" t="s">
        <v>595</v>
      </c>
      <c r="G1074" s="28">
        <v>45835.057013888887</v>
      </c>
    </row>
    <row r="1075" spans="1:7" x14ac:dyDescent="0.25">
      <c r="A1075" s="30" t="s">
        <v>6101</v>
      </c>
      <c r="B1075" s="30" t="s">
        <v>3629</v>
      </c>
      <c r="C1075" s="30" t="s">
        <v>602</v>
      </c>
      <c r="D1075" s="30" t="s">
        <v>620</v>
      </c>
      <c r="E1075" s="28">
        <v>45836.056990740741</v>
      </c>
      <c r="F1075" s="30" t="s">
        <v>595</v>
      </c>
      <c r="G1075" s="28">
        <v>45835.056990740741</v>
      </c>
    </row>
    <row r="1076" spans="1:7" x14ac:dyDescent="0.25">
      <c r="A1076" s="30" t="s">
        <v>6102</v>
      </c>
      <c r="B1076" s="30" t="s">
        <v>3633</v>
      </c>
      <c r="C1076" s="30" t="s">
        <v>602</v>
      </c>
      <c r="D1076" s="30" t="s">
        <v>620</v>
      </c>
      <c r="E1076" s="28">
        <v>45836.057013888887</v>
      </c>
      <c r="F1076" s="30" t="s">
        <v>595</v>
      </c>
      <c r="G1076" s="28">
        <v>45835.057013888887</v>
      </c>
    </row>
    <row r="1077" spans="1:7" x14ac:dyDescent="0.25">
      <c r="A1077" s="30" t="s">
        <v>6103</v>
      </c>
      <c r="B1077" s="30" t="s">
        <v>3624</v>
      </c>
      <c r="C1077" s="30" t="s">
        <v>602</v>
      </c>
      <c r="D1077" s="30" t="s">
        <v>620</v>
      </c>
      <c r="E1077" s="28">
        <v>45836.057175925926</v>
      </c>
      <c r="F1077" s="30" t="s">
        <v>595</v>
      </c>
      <c r="G1077" s="28">
        <v>45835.057175925926</v>
      </c>
    </row>
    <row r="1078" spans="1:7" x14ac:dyDescent="0.25">
      <c r="A1078" s="30" t="s">
        <v>6104</v>
      </c>
      <c r="B1078" s="30" t="s">
        <v>3629</v>
      </c>
      <c r="C1078" s="30" t="s">
        <v>605</v>
      </c>
      <c r="D1078" s="30" t="s">
        <v>620</v>
      </c>
      <c r="E1078" s="28">
        <v>45836.057569444441</v>
      </c>
      <c r="F1078" s="30" t="s">
        <v>595</v>
      </c>
      <c r="G1078" s="28">
        <v>45835.057569444441</v>
      </c>
    </row>
    <row r="1079" spans="1:7" x14ac:dyDescent="0.25">
      <c r="A1079" s="30" t="s">
        <v>6105</v>
      </c>
      <c r="B1079" s="30" t="s">
        <v>3633</v>
      </c>
      <c r="C1079" s="30" t="s">
        <v>605</v>
      </c>
      <c r="D1079" s="30" t="s">
        <v>620</v>
      </c>
      <c r="E1079" s="28">
        <v>45836.057592592595</v>
      </c>
      <c r="F1079" s="30" t="s">
        <v>595</v>
      </c>
      <c r="G1079" s="28">
        <v>45835.057592592595</v>
      </c>
    </row>
    <row r="1080" spans="1:7" x14ac:dyDescent="0.25">
      <c r="A1080" s="30" t="s">
        <v>6106</v>
      </c>
      <c r="B1080" s="30" t="s">
        <v>3624</v>
      </c>
      <c r="C1080" s="30" t="s">
        <v>605</v>
      </c>
      <c r="D1080" s="30" t="s">
        <v>620</v>
      </c>
      <c r="E1080" s="28">
        <v>45836.05773148148</v>
      </c>
      <c r="F1080" s="30" t="s">
        <v>595</v>
      </c>
      <c r="G1080" s="28">
        <v>45835.05773148148</v>
      </c>
    </row>
    <row r="1081" spans="1:7" x14ac:dyDescent="0.25">
      <c r="A1081" s="30" t="s">
        <v>6107</v>
      </c>
      <c r="B1081" s="30" t="s">
        <v>2529</v>
      </c>
      <c r="C1081" s="30" t="s">
        <v>607</v>
      </c>
      <c r="D1081" s="30" t="s">
        <v>77</v>
      </c>
      <c r="E1081" s="28">
        <v>45836.058692129627</v>
      </c>
      <c r="F1081" s="30" t="s">
        <v>595</v>
      </c>
      <c r="G1081" s="28">
        <v>45835.058692129627</v>
      </c>
    </row>
    <row r="1082" spans="1:7" x14ac:dyDescent="0.25">
      <c r="A1082" s="30" t="s">
        <v>6108</v>
      </c>
      <c r="B1082" s="30" t="s">
        <v>2533</v>
      </c>
      <c r="C1082" s="30" t="s">
        <v>607</v>
      </c>
      <c r="D1082" s="30" t="s">
        <v>77</v>
      </c>
      <c r="E1082" s="28">
        <v>45836.058900462966</v>
      </c>
      <c r="F1082" s="30" t="s">
        <v>595</v>
      </c>
      <c r="G1082" s="28">
        <v>45835.058900462966</v>
      </c>
    </row>
    <row r="1083" spans="1:7" x14ac:dyDescent="0.25">
      <c r="A1083" s="30" t="s">
        <v>6109</v>
      </c>
      <c r="B1083" s="30" t="s">
        <v>2537</v>
      </c>
      <c r="C1083" s="30" t="s">
        <v>607</v>
      </c>
      <c r="D1083" s="30" t="s">
        <v>77</v>
      </c>
      <c r="E1083" s="28">
        <v>45836.05972222222</v>
      </c>
      <c r="F1083" s="30" t="s">
        <v>595</v>
      </c>
      <c r="G1083" s="28">
        <v>45835.05972222222</v>
      </c>
    </row>
    <row r="1084" spans="1:7" x14ac:dyDescent="0.25">
      <c r="A1084" s="30" t="s">
        <v>6110</v>
      </c>
      <c r="B1084" s="30" t="s">
        <v>5443</v>
      </c>
      <c r="C1084" s="30" t="s">
        <v>597</v>
      </c>
      <c r="D1084" s="30" t="s">
        <v>608</v>
      </c>
      <c r="E1084" s="28">
        <v>45836.067442129628</v>
      </c>
      <c r="F1084" s="30" t="s">
        <v>595</v>
      </c>
      <c r="G1084" s="28">
        <v>45835.067442129628</v>
      </c>
    </row>
    <row r="1085" spans="1:7" x14ac:dyDescent="0.25">
      <c r="A1085" s="30" t="s">
        <v>6111</v>
      </c>
      <c r="B1085" s="30" t="s">
        <v>5469</v>
      </c>
      <c r="C1085" s="30" t="s">
        <v>597</v>
      </c>
      <c r="D1085" s="30" t="s">
        <v>608</v>
      </c>
      <c r="E1085" s="28">
        <v>45836.067557870374</v>
      </c>
      <c r="F1085" s="30" t="s">
        <v>595</v>
      </c>
      <c r="G1085" s="28">
        <v>45835.067557870374</v>
      </c>
    </row>
    <row r="1086" spans="1:7" x14ac:dyDescent="0.25">
      <c r="A1086" s="30" t="s">
        <v>6112</v>
      </c>
      <c r="B1086" s="30" t="s">
        <v>2035</v>
      </c>
      <c r="C1086" s="30" t="s">
        <v>600</v>
      </c>
      <c r="D1086" s="30" t="s">
        <v>77</v>
      </c>
      <c r="E1086" s="28">
        <v>45836.068240740744</v>
      </c>
      <c r="F1086" s="30" t="s">
        <v>595</v>
      </c>
      <c r="G1086" s="28">
        <v>45835.068240740744</v>
      </c>
    </row>
    <row r="1087" spans="1:7" x14ac:dyDescent="0.25">
      <c r="A1087" s="30" t="s">
        <v>6113</v>
      </c>
      <c r="B1087" s="30" t="s">
        <v>4394</v>
      </c>
      <c r="C1087" s="30" t="s">
        <v>605</v>
      </c>
      <c r="D1087" s="30" t="s">
        <v>611</v>
      </c>
      <c r="E1087" s="28">
        <v>45836.069502314815</v>
      </c>
      <c r="F1087" s="30" t="s">
        <v>595</v>
      </c>
      <c r="G1087" s="28">
        <v>45835.069502314815</v>
      </c>
    </row>
    <row r="1088" spans="1:7" x14ac:dyDescent="0.25">
      <c r="A1088" s="30" t="s">
        <v>6114</v>
      </c>
      <c r="B1088" s="30" t="s">
        <v>3667</v>
      </c>
      <c r="C1088" s="30" t="s">
        <v>602</v>
      </c>
      <c r="D1088" s="30" t="s">
        <v>603</v>
      </c>
      <c r="E1088" s="28">
        <v>45836.071076388886</v>
      </c>
      <c r="F1088" s="30" t="s">
        <v>595</v>
      </c>
      <c r="G1088" s="28">
        <v>45835.071076388886</v>
      </c>
    </row>
    <row r="1089" spans="1:7" x14ac:dyDescent="0.25">
      <c r="A1089" s="30" t="s">
        <v>6115</v>
      </c>
      <c r="B1089" s="30" t="s">
        <v>3643</v>
      </c>
      <c r="C1089" s="30" t="s">
        <v>602</v>
      </c>
      <c r="D1089" s="30" t="s">
        <v>603</v>
      </c>
      <c r="E1089" s="28">
        <v>45836.071111111109</v>
      </c>
      <c r="F1089" s="30" t="s">
        <v>595</v>
      </c>
      <c r="G1089" s="28">
        <v>45835.071111111109</v>
      </c>
    </row>
    <row r="1090" spans="1:7" x14ac:dyDescent="0.25">
      <c r="A1090" s="30" t="s">
        <v>6116</v>
      </c>
      <c r="B1090" s="30" t="s">
        <v>3667</v>
      </c>
      <c r="C1090" s="30" t="s">
        <v>605</v>
      </c>
      <c r="D1090" s="30" t="s">
        <v>603</v>
      </c>
      <c r="E1090" s="28">
        <v>45836.071805555555</v>
      </c>
      <c r="F1090" s="30" t="s">
        <v>595</v>
      </c>
      <c r="G1090" s="28">
        <v>45835.071805555555</v>
      </c>
    </row>
    <row r="1091" spans="1:7" x14ac:dyDescent="0.25">
      <c r="A1091" s="30" t="s">
        <v>6117</v>
      </c>
      <c r="B1091" s="30" t="s">
        <v>3643</v>
      </c>
      <c r="C1091" s="30" t="s">
        <v>605</v>
      </c>
      <c r="D1091" s="30" t="s">
        <v>603</v>
      </c>
      <c r="E1091" s="28">
        <v>45836.072002314817</v>
      </c>
      <c r="F1091" s="30" t="s">
        <v>595</v>
      </c>
      <c r="G1091" s="28">
        <v>45835.072002314817</v>
      </c>
    </row>
    <row r="1092" spans="1:7" x14ac:dyDescent="0.25">
      <c r="A1092" s="30" t="s">
        <v>6118</v>
      </c>
      <c r="B1092" s="30" t="s">
        <v>4394</v>
      </c>
      <c r="C1092" s="30" t="s">
        <v>593</v>
      </c>
      <c r="D1092" s="30" t="s">
        <v>594</v>
      </c>
      <c r="E1092" s="28">
        <v>45836.081122685187</v>
      </c>
      <c r="F1092" s="30" t="s">
        <v>595</v>
      </c>
      <c r="G1092" s="28">
        <v>45835.081122685187</v>
      </c>
    </row>
    <row r="1093" spans="1:7" x14ac:dyDescent="0.25">
      <c r="A1093" s="30" t="s">
        <v>6119</v>
      </c>
      <c r="B1093" s="30" t="s">
        <v>5569</v>
      </c>
      <c r="C1093" s="30" t="s">
        <v>597</v>
      </c>
      <c r="D1093" s="30" t="s">
        <v>609</v>
      </c>
      <c r="E1093" s="28">
        <v>45836.093819444446</v>
      </c>
      <c r="F1093" s="30" t="s">
        <v>619</v>
      </c>
      <c r="G1093" s="28">
        <v>45835.093819444446</v>
      </c>
    </row>
    <row r="1094" spans="1:7" x14ac:dyDescent="0.25">
      <c r="A1094" s="30" t="s">
        <v>6120</v>
      </c>
      <c r="B1094" s="30" t="s">
        <v>5609</v>
      </c>
      <c r="C1094" s="30" t="s">
        <v>597</v>
      </c>
      <c r="D1094" s="30" t="s">
        <v>609</v>
      </c>
      <c r="E1094" s="28">
        <v>45836.094178240739</v>
      </c>
      <c r="F1094" s="30" t="s">
        <v>619</v>
      </c>
      <c r="G1094" s="28">
        <v>45835.094178240739</v>
      </c>
    </row>
    <row r="1095" spans="1:7" x14ac:dyDescent="0.25">
      <c r="A1095" s="30" t="s">
        <v>6121</v>
      </c>
      <c r="B1095" s="30" t="s">
        <v>5603</v>
      </c>
      <c r="C1095" s="30" t="s">
        <v>597</v>
      </c>
      <c r="D1095" s="30" t="s">
        <v>609</v>
      </c>
      <c r="E1095" s="28">
        <v>45836.094733796293</v>
      </c>
      <c r="F1095" s="30" t="s">
        <v>619</v>
      </c>
      <c r="G1095" s="28">
        <v>45835.094733796293</v>
      </c>
    </row>
    <row r="1096" spans="1:7" x14ac:dyDescent="0.25">
      <c r="A1096" s="30" t="s">
        <v>6122</v>
      </c>
      <c r="B1096" s="30" t="s">
        <v>5613</v>
      </c>
      <c r="C1096" s="30" t="s">
        <v>597</v>
      </c>
      <c r="D1096" s="30" t="s">
        <v>609</v>
      </c>
      <c r="E1096" s="28">
        <v>45836.095671296294</v>
      </c>
      <c r="F1096" s="30" t="s">
        <v>595</v>
      </c>
      <c r="G1096" s="28">
        <v>45835.095671296294</v>
      </c>
    </row>
    <row r="1097" spans="1:7" x14ac:dyDescent="0.25">
      <c r="A1097" s="30" t="s">
        <v>6123</v>
      </c>
      <c r="B1097" s="30" t="s">
        <v>5523</v>
      </c>
      <c r="C1097" s="30" t="s">
        <v>597</v>
      </c>
      <c r="D1097" s="30" t="s">
        <v>609</v>
      </c>
      <c r="E1097" s="28">
        <v>45836.095729166664</v>
      </c>
      <c r="F1097" s="30" t="s">
        <v>595</v>
      </c>
      <c r="G1097" s="28">
        <v>45835.095729166664</v>
      </c>
    </row>
    <row r="1098" spans="1:7" x14ac:dyDescent="0.25">
      <c r="A1098" s="30" t="s">
        <v>6124</v>
      </c>
      <c r="B1098" s="30" t="s">
        <v>5605</v>
      </c>
      <c r="C1098" s="30" t="s">
        <v>597</v>
      </c>
      <c r="D1098" s="30" t="s">
        <v>609</v>
      </c>
      <c r="E1098" s="28">
        <v>45836.09578703704</v>
      </c>
      <c r="F1098" s="30" t="s">
        <v>595</v>
      </c>
      <c r="G1098" s="28">
        <v>45835.09578703704</v>
      </c>
    </row>
    <row r="1099" spans="1:7" x14ac:dyDescent="0.25">
      <c r="A1099" s="30" t="s">
        <v>6125</v>
      </c>
      <c r="B1099" s="30" t="s">
        <v>5734</v>
      </c>
      <c r="C1099" s="30" t="s">
        <v>597</v>
      </c>
      <c r="D1099" s="30" t="s">
        <v>598</v>
      </c>
      <c r="E1099" s="28">
        <v>45836.104791666665</v>
      </c>
      <c r="F1099" s="30" t="s">
        <v>619</v>
      </c>
      <c r="G1099" s="28">
        <v>45835.104791666665</v>
      </c>
    </row>
    <row r="1100" spans="1:7" x14ac:dyDescent="0.25">
      <c r="A1100" s="30" t="s">
        <v>6126</v>
      </c>
      <c r="B1100" s="30" t="s">
        <v>5748</v>
      </c>
      <c r="C1100" s="30" t="s">
        <v>597</v>
      </c>
      <c r="D1100" s="30" t="s">
        <v>598</v>
      </c>
      <c r="E1100" s="28">
        <v>45836.104849537034</v>
      </c>
      <c r="F1100" s="30" t="s">
        <v>619</v>
      </c>
      <c r="G1100" s="28">
        <v>45835.104849537034</v>
      </c>
    </row>
    <row r="1101" spans="1:7" x14ac:dyDescent="0.25">
      <c r="A1101" s="30" t="s">
        <v>6127</v>
      </c>
      <c r="B1101" s="30" t="s">
        <v>5744</v>
      </c>
      <c r="C1101" s="30" t="s">
        <v>597</v>
      </c>
      <c r="D1101" s="30" t="s">
        <v>598</v>
      </c>
      <c r="E1101" s="28">
        <v>45836.105023148149</v>
      </c>
      <c r="F1101" s="30" t="s">
        <v>619</v>
      </c>
      <c r="G1101" s="28">
        <v>45835.105023148149</v>
      </c>
    </row>
    <row r="1102" spans="1:7" x14ac:dyDescent="0.25">
      <c r="A1102" s="30" t="s">
        <v>6128</v>
      </c>
      <c r="B1102" s="30" t="s">
        <v>3040</v>
      </c>
      <c r="C1102" s="30" t="s">
        <v>600</v>
      </c>
      <c r="D1102" s="30" t="s">
        <v>77</v>
      </c>
      <c r="E1102" s="28">
        <v>45836.119039351855</v>
      </c>
      <c r="F1102" s="30" t="s">
        <v>595</v>
      </c>
      <c r="G1102" s="28">
        <v>45835.119039351855</v>
      </c>
    </row>
    <row r="1103" spans="1:7" x14ac:dyDescent="0.25">
      <c r="A1103" s="30" t="s">
        <v>6129</v>
      </c>
      <c r="B1103" s="30" t="s">
        <v>3663</v>
      </c>
      <c r="C1103" s="30" t="s">
        <v>602</v>
      </c>
      <c r="D1103" s="30" t="s">
        <v>603</v>
      </c>
      <c r="E1103" s="28">
        <v>45836.125196759262</v>
      </c>
      <c r="F1103" s="30" t="s">
        <v>595</v>
      </c>
      <c r="G1103" s="28">
        <v>45835.125196759262</v>
      </c>
    </row>
    <row r="1104" spans="1:7" x14ac:dyDescent="0.25">
      <c r="A1104" s="30" t="s">
        <v>6130</v>
      </c>
      <c r="B1104" s="30" t="s">
        <v>3665</v>
      </c>
      <c r="C1104" s="30" t="s">
        <v>602</v>
      </c>
      <c r="D1104" s="30" t="s">
        <v>603</v>
      </c>
      <c r="E1104" s="28">
        <v>45836.125335648147</v>
      </c>
      <c r="F1104" s="30" t="s">
        <v>595</v>
      </c>
      <c r="G1104" s="28">
        <v>45835.125335648147</v>
      </c>
    </row>
    <row r="1105" spans="1:7" x14ac:dyDescent="0.25">
      <c r="A1105" s="30" t="s">
        <v>6131</v>
      </c>
      <c r="B1105" s="30" t="s">
        <v>3669</v>
      </c>
      <c r="C1105" s="30" t="s">
        <v>602</v>
      </c>
      <c r="D1105" s="30" t="s">
        <v>603</v>
      </c>
      <c r="E1105" s="28">
        <v>45836.125405092593</v>
      </c>
      <c r="F1105" s="30" t="s">
        <v>595</v>
      </c>
      <c r="G1105" s="28">
        <v>45835.125405092593</v>
      </c>
    </row>
    <row r="1106" spans="1:7" x14ac:dyDescent="0.25">
      <c r="A1106" s="30" t="s">
        <v>6132</v>
      </c>
      <c r="B1106" s="30" t="s">
        <v>3663</v>
      </c>
      <c r="C1106" s="30" t="s">
        <v>605</v>
      </c>
      <c r="D1106" s="30" t="s">
        <v>603</v>
      </c>
      <c r="E1106" s="28">
        <v>45836.12672453704</v>
      </c>
      <c r="F1106" s="30" t="s">
        <v>595</v>
      </c>
      <c r="G1106" s="28">
        <v>45835.12672453704</v>
      </c>
    </row>
    <row r="1107" spans="1:7" x14ac:dyDescent="0.25">
      <c r="A1107" s="30" t="s">
        <v>6133</v>
      </c>
      <c r="B1107" s="30" t="s">
        <v>3665</v>
      </c>
      <c r="C1107" s="30" t="s">
        <v>605</v>
      </c>
      <c r="D1107" s="30" t="s">
        <v>603</v>
      </c>
      <c r="E1107" s="28">
        <v>45836.126759259256</v>
      </c>
      <c r="F1107" s="30" t="s">
        <v>595</v>
      </c>
      <c r="G1107" s="28">
        <v>45835.126759259256</v>
      </c>
    </row>
    <row r="1108" spans="1:7" x14ac:dyDescent="0.25">
      <c r="A1108" s="30" t="s">
        <v>6134</v>
      </c>
      <c r="B1108" s="30" t="s">
        <v>3669</v>
      </c>
      <c r="C1108" s="30" t="s">
        <v>605</v>
      </c>
      <c r="D1108" s="30" t="s">
        <v>603</v>
      </c>
      <c r="E1108" s="28">
        <v>45836.126863425925</v>
      </c>
      <c r="F1108" s="30" t="s">
        <v>595</v>
      </c>
      <c r="G1108" s="28">
        <v>45835.126863425925</v>
      </c>
    </row>
    <row r="1109" spans="1:7" x14ac:dyDescent="0.25">
      <c r="A1109" s="30" t="s">
        <v>6135</v>
      </c>
      <c r="B1109" s="30" t="s">
        <v>5731</v>
      </c>
      <c r="C1109" s="30" t="s">
        <v>597</v>
      </c>
      <c r="D1109" s="30" t="s">
        <v>598</v>
      </c>
      <c r="E1109" s="28">
        <v>45836.127141203702</v>
      </c>
      <c r="F1109" s="30" t="s">
        <v>619</v>
      </c>
      <c r="G1109" s="28">
        <v>45835.127141203702</v>
      </c>
    </row>
    <row r="1110" spans="1:7" x14ac:dyDescent="0.25">
      <c r="A1110" s="30" t="s">
        <v>6136</v>
      </c>
      <c r="B1110" s="30" t="s">
        <v>5736</v>
      </c>
      <c r="C1110" s="30" t="s">
        <v>597</v>
      </c>
      <c r="D1110" s="30" t="s">
        <v>598</v>
      </c>
      <c r="E1110" s="28">
        <v>45836.127245370371</v>
      </c>
      <c r="F1110" s="30" t="s">
        <v>619</v>
      </c>
      <c r="G1110" s="28">
        <v>45835.127245370371</v>
      </c>
    </row>
    <row r="1111" spans="1:7" x14ac:dyDescent="0.25">
      <c r="A1111" s="30" t="s">
        <v>6137</v>
      </c>
      <c r="B1111" s="30" t="s">
        <v>4306</v>
      </c>
      <c r="C1111" s="30" t="s">
        <v>597</v>
      </c>
      <c r="D1111" s="30" t="s">
        <v>598</v>
      </c>
      <c r="E1111" s="28">
        <v>45836.127268518518</v>
      </c>
      <c r="F1111" s="30" t="s">
        <v>619</v>
      </c>
      <c r="G1111" s="28">
        <v>45835.127268518518</v>
      </c>
    </row>
    <row r="1112" spans="1:7" x14ac:dyDescent="0.25">
      <c r="A1112" s="30" t="s">
        <v>6138</v>
      </c>
      <c r="B1112" s="30" t="s">
        <v>4658</v>
      </c>
      <c r="C1112" s="30" t="s">
        <v>597</v>
      </c>
      <c r="D1112" s="30" t="s">
        <v>613</v>
      </c>
      <c r="E1112" s="28">
        <v>45836.145983796298</v>
      </c>
      <c r="F1112" s="30" t="s">
        <v>595</v>
      </c>
      <c r="G1112" s="28">
        <v>45835.145983796298</v>
      </c>
    </row>
    <row r="1113" spans="1:7" x14ac:dyDescent="0.25">
      <c r="A1113" s="30" t="s">
        <v>6139</v>
      </c>
      <c r="B1113" s="30" t="s">
        <v>4865</v>
      </c>
      <c r="C1113" s="30" t="s">
        <v>597</v>
      </c>
      <c r="D1113" s="30" t="s">
        <v>613</v>
      </c>
      <c r="E1113" s="28">
        <v>45836.14603009259</v>
      </c>
      <c r="F1113" s="30" t="s">
        <v>595</v>
      </c>
      <c r="G1113" s="28">
        <v>45835.14603009259</v>
      </c>
    </row>
    <row r="1114" spans="1:7" x14ac:dyDescent="0.25">
      <c r="A1114" s="30" t="s">
        <v>6140</v>
      </c>
      <c r="B1114" s="30" t="s">
        <v>4291</v>
      </c>
      <c r="C1114" s="30" t="s">
        <v>597</v>
      </c>
      <c r="D1114" s="30" t="s">
        <v>598</v>
      </c>
      <c r="E1114" s="28">
        <v>45836.148449074077</v>
      </c>
      <c r="F1114" s="30" t="s">
        <v>619</v>
      </c>
      <c r="G1114" s="28">
        <v>45835.148449074077</v>
      </c>
    </row>
    <row r="1115" spans="1:7" x14ac:dyDescent="0.25">
      <c r="A1115" s="30" t="s">
        <v>6141</v>
      </c>
      <c r="B1115" s="30" t="s">
        <v>4294</v>
      </c>
      <c r="C1115" s="30" t="s">
        <v>597</v>
      </c>
      <c r="D1115" s="30" t="s">
        <v>598</v>
      </c>
      <c r="E1115" s="28">
        <v>45836.148472222223</v>
      </c>
      <c r="F1115" s="30" t="s">
        <v>619</v>
      </c>
      <c r="G1115" s="28">
        <v>45835.148472222223</v>
      </c>
    </row>
    <row r="1116" spans="1:7" x14ac:dyDescent="0.25">
      <c r="A1116" s="30" t="s">
        <v>6142</v>
      </c>
      <c r="B1116" s="30" t="s">
        <v>4296</v>
      </c>
      <c r="C1116" s="30" t="s">
        <v>597</v>
      </c>
      <c r="D1116" s="30" t="s">
        <v>598</v>
      </c>
      <c r="E1116" s="28">
        <v>45836.148587962962</v>
      </c>
      <c r="F1116" s="30" t="s">
        <v>619</v>
      </c>
      <c r="G1116" s="28">
        <v>45835.148587962962</v>
      </c>
    </row>
    <row r="1117" spans="1:7" x14ac:dyDescent="0.25">
      <c r="A1117" s="30" t="s">
        <v>6143</v>
      </c>
      <c r="B1117" s="30" t="s">
        <v>4282</v>
      </c>
      <c r="C1117" s="30" t="s">
        <v>597</v>
      </c>
      <c r="D1117" s="30" t="s">
        <v>598</v>
      </c>
      <c r="E1117" s="28">
        <v>45836.148622685185</v>
      </c>
      <c r="F1117" s="30" t="s">
        <v>619</v>
      </c>
      <c r="G1117" s="28">
        <v>45835.148622685185</v>
      </c>
    </row>
    <row r="1118" spans="1:7" x14ac:dyDescent="0.25">
      <c r="A1118" s="30" t="s">
        <v>6144</v>
      </c>
      <c r="B1118" s="30" t="s">
        <v>4285</v>
      </c>
      <c r="C1118" s="30" t="s">
        <v>597</v>
      </c>
      <c r="D1118" s="30" t="s">
        <v>598</v>
      </c>
      <c r="E1118" s="28">
        <v>45836.148773148147</v>
      </c>
      <c r="F1118" s="30" t="s">
        <v>619</v>
      </c>
      <c r="G1118" s="28">
        <v>45835.148773148147</v>
      </c>
    </row>
    <row r="1119" spans="1:7" x14ac:dyDescent="0.25">
      <c r="A1119" s="30" t="s">
        <v>6145</v>
      </c>
      <c r="B1119" s="30" t="s">
        <v>4287</v>
      </c>
      <c r="C1119" s="30" t="s">
        <v>597</v>
      </c>
      <c r="D1119" s="30" t="s">
        <v>598</v>
      </c>
      <c r="E1119" s="28">
        <v>45836.14880787037</v>
      </c>
      <c r="F1119" s="30" t="s">
        <v>619</v>
      </c>
      <c r="G1119" s="28">
        <v>45835.14880787037</v>
      </c>
    </row>
    <row r="1120" spans="1:7" x14ac:dyDescent="0.25">
      <c r="A1120" s="30" t="s">
        <v>6146</v>
      </c>
      <c r="B1120" s="30" t="s">
        <v>4289</v>
      </c>
      <c r="C1120" s="30" t="s">
        <v>597</v>
      </c>
      <c r="D1120" s="30" t="s">
        <v>598</v>
      </c>
      <c r="E1120" s="28">
        <v>45836.148912037039</v>
      </c>
      <c r="F1120" s="30" t="s">
        <v>619</v>
      </c>
      <c r="G1120" s="28">
        <v>45835.148912037039</v>
      </c>
    </row>
    <row r="1121" spans="1:7" x14ac:dyDescent="0.25">
      <c r="A1121" s="30" t="s">
        <v>6147</v>
      </c>
      <c r="B1121" s="30" t="s">
        <v>2604</v>
      </c>
      <c r="C1121" s="30" t="s">
        <v>602</v>
      </c>
      <c r="D1121" s="30" t="s">
        <v>618</v>
      </c>
      <c r="E1121" s="28">
        <v>45836.152939814812</v>
      </c>
      <c r="F1121" s="30" t="s">
        <v>595</v>
      </c>
      <c r="G1121" s="28">
        <v>45835.152939814812</v>
      </c>
    </row>
    <row r="1122" spans="1:7" x14ac:dyDescent="0.25">
      <c r="A1122" s="30" t="s">
        <v>6148</v>
      </c>
      <c r="B1122" s="30" t="s">
        <v>2573</v>
      </c>
      <c r="C1122" s="30" t="s">
        <v>602</v>
      </c>
      <c r="D1122" s="30" t="s">
        <v>618</v>
      </c>
      <c r="E1122" s="28">
        <v>45836.152997685182</v>
      </c>
      <c r="F1122" s="30" t="s">
        <v>595</v>
      </c>
      <c r="G1122" s="28">
        <v>45835.152997685182</v>
      </c>
    </row>
    <row r="1123" spans="1:7" x14ac:dyDescent="0.25">
      <c r="A1123" s="30" t="s">
        <v>6149</v>
      </c>
      <c r="B1123" s="30" t="s">
        <v>2573</v>
      </c>
      <c r="C1123" s="30" t="s">
        <v>605</v>
      </c>
      <c r="D1123" s="30" t="s">
        <v>618</v>
      </c>
      <c r="E1123" s="28">
        <v>45836.153391203705</v>
      </c>
      <c r="F1123" s="30" t="s">
        <v>595</v>
      </c>
      <c r="G1123" s="28">
        <v>45835.153391203705</v>
      </c>
    </row>
    <row r="1124" spans="1:7" x14ac:dyDescent="0.25">
      <c r="A1124" s="30" t="s">
        <v>6150</v>
      </c>
      <c r="B1124" s="30" t="s">
        <v>2604</v>
      </c>
      <c r="C1124" s="30" t="s">
        <v>605</v>
      </c>
      <c r="D1124" s="30" t="s">
        <v>618</v>
      </c>
      <c r="E1124" s="28">
        <v>45836.153425925928</v>
      </c>
      <c r="F1124" s="30" t="s">
        <v>595</v>
      </c>
      <c r="G1124" s="28">
        <v>45835.153425925928</v>
      </c>
    </row>
    <row r="1125" spans="1:7" x14ac:dyDescent="0.25">
      <c r="A1125" s="30" t="s">
        <v>6151</v>
      </c>
      <c r="B1125" s="30" t="s">
        <v>5886</v>
      </c>
      <c r="C1125" s="30" t="s">
        <v>597</v>
      </c>
      <c r="D1125" s="30" t="s">
        <v>596</v>
      </c>
      <c r="E1125" s="28">
        <v>45836.170451388891</v>
      </c>
      <c r="F1125" s="30" t="s">
        <v>595</v>
      </c>
      <c r="G1125" s="28">
        <v>45835.170451388891</v>
      </c>
    </row>
    <row r="1126" spans="1:7" x14ac:dyDescent="0.25">
      <c r="A1126" s="30" t="s">
        <v>6152</v>
      </c>
      <c r="B1126" s="30" t="s">
        <v>5888</v>
      </c>
      <c r="C1126" s="30" t="s">
        <v>597</v>
      </c>
      <c r="D1126" s="30" t="s">
        <v>596</v>
      </c>
      <c r="E1126" s="28">
        <v>45836.17050925926</v>
      </c>
      <c r="F1126" s="30" t="s">
        <v>595</v>
      </c>
      <c r="G1126" s="28">
        <v>45835.17050925926</v>
      </c>
    </row>
    <row r="1127" spans="1:7" x14ac:dyDescent="0.25">
      <c r="A1127" s="30" t="s">
        <v>6153</v>
      </c>
      <c r="B1127" s="30" t="s">
        <v>5516</v>
      </c>
      <c r="C1127" s="30" t="s">
        <v>597</v>
      </c>
      <c r="D1127" s="30" t="s">
        <v>596</v>
      </c>
      <c r="E1127" s="28">
        <v>45836.170567129629</v>
      </c>
      <c r="F1127" s="30" t="s">
        <v>595</v>
      </c>
      <c r="G1127" s="28">
        <v>45835.170567129629</v>
      </c>
    </row>
    <row r="1128" spans="1:7" x14ac:dyDescent="0.25">
      <c r="A1128" s="30" t="s">
        <v>6154</v>
      </c>
      <c r="B1128" s="30" t="s">
        <v>5521</v>
      </c>
      <c r="C1128" s="30" t="s">
        <v>597</v>
      </c>
      <c r="D1128" s="30" t="s">
        <v>596</v>
      </c>
      <c r="E1128" s="28">
        <v>45836.170624999999</v>
      </c>
      <c r="F1128" s="30" t="s">
        <v>595</v>
      </c>
      <c r="G1128" s="28">
        <v>45835.170624999999</v>
      </c>
    </row>
    <row r="1129" spans="1:7" x14ac:dyDescent="0.25">
      <c r="A1129" s="30" t="s">
        <v>6155</v>
      </c>
      <c r="B1129" s="30" t="s">
        <v>5502</v>
      </c>
      <c r="C1129" s="30" t="s">
        <v>597</v>
      </c>
      <c r="D1129" s="30" t="s">
        <v>596</v>
      </c>
      <c r="E1129" s="28">
        <v>45836.17114583333</v>
      </c>
      <c r="F1129" s="30" t="s">
        <v>595</v>
      </c>
      <c r="G1129" s="28">
        <v>45835.17114583333</v>
      </c>
    </row>
    <row r="1130" spans="1:7" x14ac:dyDescent="0.25">
      <c r="A1130" s="30" t="s">
        <v>6156</v>
      </c>
      <c r="B1130" s="30" t="s">
        <v>5504</v>
      </c>
      <c r="C1130" s="30" t="s">
        <v>597</v>
      </c>
      <c r="D1130" s="30" t="s">
        <v>596</v>
      </c>
      <c r="E1130" s="28">
        <v>45836.17119212963</v>
      </c>
      <c r="F1130" s="30" t="s">
        <v>595</v>
      </c>
      <c r="G1130" s="28">
        <v>45835.17119212963</v>
      </c>
    </row>
    <row r="1131" spans="1:7" x14ac:dyDescent="0.25">
      <c r="A1131" s="30" t="s">
        <v>6157</v>
      </c>
      <c r="B1131" s="30" t="s">
        <v>5509</v>
      </c>
      <c r="C1131" s="30" t="s">
        <v>597</v>
      </c>
      <c r="D1131" s="30" t="s">
        <v>596</v>
      </c>
      <c r="E1131" s="28">
        <v>45836.171932870369</v>
      </c>
      <c r="F1131" s="30" t="s">
        <v>595</v>
      </c>
      <c r="G1131" s="28">
        <v>45835.171932870369</v>
      </c>
    </row>
    <row r="1132" spans="1:7" x14ac:dyDescent="0.25">
      <c r="A1132" s="30" t="s">
        <v>6158</v>
      </c>
      <c r="B1132" s="30" t="s">
        <v>5514</v>
      </c>
      <c r="C1132" s="30" t="s">
        <v>597</v>
      </c>
      <c r="D1132" s="30" t="s">
        <v>596</v>
      </c>
      <c r="E1132" s="28">
        <v>45836.172395833331</v>
      </c>
      <c r="F1132" s="30" t="s">
        <v>595</v>
      </c>
      <c r="G1132" s="28">
        <v>45835.172395833331</v>
      </c>
    </row>
    <row r="1133" spans="1:7" x14ac:dyDescent="0.25">
      <c r="A1133" s="30" t="s">
        <v>6159</v>
      </c>
      <c r="B1133" s="30" t="s">
        <v>1947</v>
      </c>
      <c r="C1133" s="30" t="s">
        <v>600</v>
      </c>
      <c r="D1133" s="30" t="s">
        <v>77</v>
      </c>
      <c r="E1133" s="28">
        <v>45836.178171296298</v>
      </c>
      <c r="F1133" s="30" t="s">
        <v>601</v>
      </c>
      <c r="G1133" s="28">
        <v>45835.178171296298</v>
      </c>
    </row>
    <row r="1134" spans="1:7" x14ac:dyDescent="0.25">
      <c r="A1134" s="30" t="s">
        <v>6160</v>
      </c>
      <c r="B1134" s="30" t="s">
        <v>1948</v>
      </c>
      <c r="C1134" s="30" t="s">
        <v>600</v>
      </c>
      <c r="D1134" s="30" t="s">
        <v>77</v>
      </c>
      <c r="E1134" s="28">
        <v>45836.178206018521</v>
      </c>
      <c r="F1134" s="30" t="s">
        <v>601</v>
      </c>
      <c r="G1134" s="28">
        <v>45835.178206018521</v>
      </c>
    </row>
    <row r="1135" spans="1:7" x14ac:dyDescent="0.25">
      <c r="A1135" s="30" t="s">
        <v>6161</v>
      </c>
      <c r="B1135" s="30" t="s">
        <v>1486</v>
      </c>
      <c r="C1135" s="30" t="s">
        <v>615</v>
      </c>
      <c r="D1135" s="30" t="s">
        <v>616</v>
      </c>
      <c r="E1135" s="28">
        <v>45836.178761574076</v>
      </c>
      <c r="F1135" s="30" t="s">
        <v>595</v>
      </c>
      <c r="G1135" s="28">
        <v>45835.178761574076</v>
      </c>
    </row>
    <row r="1136" spans="1:7" x14ac:dyDescent="0.25">
      <c r="A1136" s="30" t="s">
        <v>6162</v>
      </c>
      <c r="B1136" s="30" t="s">
        <v>1947</v>
      </c>
      <c r="C1136" s="30" t="s">
        <v>607</v>
      </c>
      <c r="D1136" s="30" t="s">
        <v>77</v>
      </c>
      <c r="E1136" s="28">
        <v>45836.178819444445</v>
      </c>
      <c r="F1136" s="30" t="s">
        <v>595</v>
      </c>
      <c r="G1136" s="28">
        <v>45835.178819444445</v>
      </c>
    </row>
    <row r="1137" spans="1:7" x14ac:dyDescent="0.25">
      <c r="A1137" s="30" t="s">
        <v>6163</v>
      </c>
      <c r="B1137" s="30" t="s">
        <v>1948</v>
      </c>
      <c r="C1137" s="30" t="s">
        <v>607</v>
      </c>
      <c r="D1137" s="30" t="s">
        <v>77</v>
      </c>
      <c r="E1137" s="28">
        <v>45836.178969907407</v>
      </c>
      <c r="F1137" s="30" t="s">
        <v>595</v>
      </c>
      <c r="G1137" s="28">
        <v>45835.178969907407</v>
      </c>
    </row>
    <row r="1138" spans="1:7" x14ac:dyDescent="0.25">
      <c r="A1138" s="30" t="s">
        <v>6164</v>
      </c>
      <c r="B1138" s="30" t="s">
        <v>5726</v>
      </c>
      <c r="C1138" s="30" t="s">
        <v>597</v>
      </c>
      <c r="D1138" s="30" t="s">
        <v>609</v>
      </c>
      <c r="E1138" s="28">
        <v>45836.183923611112</v>
      </c>
      <c r="F1138" s="30" t="s">
        <v>619</v>
      </c>
      <c r="G1138" s="28">
        <v>45835.183923611112</v>
      </c>
    </row>
    <row r="1139" spans="1:7" x14ac:dyDescent="0.25">
      <c r="A1139" s="30" t="s">
        <v>6165</v>
      </c>
      <c r="B1139" s="30" t="s">
        <v>5577</v>
      </c>
      <c r="C1139" s="30" t="s">
        <v>597</v>
      </c>
      <c r="D1139" s="30" t="s">
        <v>609</v>
      </c>
      <c r="E1139" s="28">
        <v>45836.18445601852</v>
      </c>
      <c r="F1139" s="30" t="s">
        <v>595</v>
      </c>
      <c r="G1139" s="28">
        <v>45835.18445601852</v>
      </c>
    </row>
    <row r="1140" spans="1:7" x14ac:dyDescent="0.25">
      <c r="A1140" s="30" t="s">
        <v>6166</v>
      </c>
      <c r="B1140" s="30" t="s">
        <v>1959</v>
      </c>
      <c r="C1140" s="30" t="s">
        <v>600</v>
      </c>
      <c r="D1140" s="30" t="s">
        <v>61</v>
      </c>
      <c r="E1140" s="28">
        <v>45836.195081018515</v>
      </c>
      <c r="F1140" s="30" t="s">
        <v>595</v>
      </c>
      <c r="G1140" s="28">
        <v>45835.195081018515</v>
      </c>
    </row>
    <row r="1141" spans="1:7" x14ac:dyDescent="0.25">
      <c r="A1141" s="30" t="s">
        <v>6167</v>
      </c>
      <c r="B1141" s="30" t="s">
        <v>1961</v>
      </c>
      <c r="C1141" s="30" t="s">
        <v>600</v>
      </c>
      <c r="D1141" s="30" t="s">
        <v>61</v>
      </c>
      <c r="E1141" s="28">
        <v>45836.195138888892</v>
      </c>
      <c r="F1141" s="30" t="s">
        <v>595</v>
      </c>
      <c r="G1141" s="28">
        <v>45835.195138888892</v>
      </c>
    </row>
    <row r="1142" spans="1:7" x14ac:dyDescent="0.25">
      <c r="A1142" s="30" t="s">
        <v>6168</v>
      </c>
      <c r="B1142" s="30" t="s">
        <v>5553</v>
      </c>
      <c r="C1142" s="30" t="s">
        <v>597</v>
      </c>
      <c r="D1142" s="30" t="s">
        <v>598</v>
      </c>
      <c r="E1142" s="28">
        <v>45836.200590277775</v>
      </c>
      <c r="F1142" s="30" t="s">
        <v>619</v>
      </c>
      <c r="G1142" s="28">
        <v>45835.200590277775</v>
      </c>
    </row>
    <row r="1143" spans="1:7" x14ac:dyDescent="0.25">
      <c r="A1143" s="30" t="s">
        <v>6169</v>
      </c>
      <c r="B1143" s="30" t="s">
        <v>5551</v>
      </c>
      <c r="C1143" s="30" t="s">
        <v>597</v>
      </c>
      <c r="D1143" s="30" t="s">
        <v>598</v>
      </c>
      <c r="E1143" s="28">
        <v>45836.200624999998</v>
      </c>
      <c r="F1143" s="30" t="s">
        <v>619</v>
      </c>
      <c r="G1143" s="28">
        <v>45835.200624999998</v>
      </c>
    </row>
    <row r="1144" spans="1:7" x14ac:dyDescent="0.25">
      <c r="A1144" s="30" t="s">
        <v>6170</v>
      </c>
      <c r="B1144" s="30" t="s">
        <v>5547</v>
      </c>
      <c r="C1144" s="30" t="s">
        <v>597</v>
      </c>
      <c r="D1144" s="30" t="s">
        <v>598</v>
      </c>
      <c r="E1144" s="28">
        <v>45836.200729166667</v>
      </c>
      <c r="F1144" s="30" t="s">
        <v>619</v>
      </c>
      <c r="G1144" s="28">
        <v>45835.200729166667</v>
      </c>
    </row>
    <row r="1145" spans="1:7" x14ac:dyDescent="0.25">
      <c r="A1145" s="30" t="s">
        <v>6171</v>
      </c>
      <c r="B1145" s="30" t="s">
        <v>5549</v>
      </c>
      <c r="C1145" s="30" t="s">
        <v>597</v>
      </c>
      <c r="D1145" s="30" t="s">
        <v>598</v>
      </c>
      <c r="E1145" s="28">
        <v>45836.200752314813</v>
      </c>
      <c r="F1145" s="30" t="s">
        <v>619</v>
      </c>
      <c r="G1145" s="28">
        <v>45835.200752314813</v>
      </c>
    </row>
    <row r="1146" spans="1:7" x14ac:dyDescent="0.25">
      <c r="A1146" s="30" t="s">
        <v>6172</v>
      </c>
      <c r="B1146" s="30" t="s">
        <v>4106</v>
      </c>
      <c r="C1146" s="30" t="s">
        <v>602</v>
      </c>
      <c r="D1146" s="30" t="s">
        <v>611</v>
      </c>
      <c r="E1146" s="28">
        <v>45836.201296296298</v>
      </c>
      <c r="F1146" s="30" t="s">
        <v>595</v>
      </c>
      <c r="G1146" s="28">
        <v>45835.201296296298</v>
      </c>
    </row>
    <row r="1147" spans="1:7" x14ac:dyDescent="0.25">
      <c r="A1147" s="30" t="s">
        <v>6173</v>
      </c>
      <c r="B1147" s="30" t="s">
        <v>3635</v>
      </c>
      <c r="C1147" s="30" t="s">
        <v>602</v>
      </c>
      <c r="D1147" s="30" t="s">
        <v>603</v>
      </c>
      <c r="E1147" s="28">
        <v>45836.206493055557</v>
      </c>
      <c r="F1147" s="30" t="s">
        <v>595</v>
      </c>
      <c r="G1147" s="28">
        <v>45835.206493055557</v>
      </c>
    </row>
    <row r="1148" spans="1:7" x14ac:dyDescent="0.25">
      <c r="A1148" s="30" t="s">
        <v>6174</v>
      </c>
      <c r="B1148" s="30" t="s">
        <v>3635</v>
      </c>
      <c r="C1148" s="30" t="s">
        <v>605</v>
      </c>
      <c r="D1148" s="30" t="s">
        <v>603</v>
      </c>
      <c r="E1148" s="28">
        <v>45836.206886574073</v>
      </c>
      <c r="F1148" s="30" t="s">
        <v>595</v>
      </c>
      <c r="G1148" s="28">
        <v>45835.206886574073</v>
      </c>
    </row>
    <row r="1149" spans="1:7" x14ac:dyDescent="0.25">
      <c r="A1149" s="30" t="s">
        <v>6175</v>
      </c>
      <c r="B1149" s="30" t="s">
        <v>4734</v>
      </c>
      <c r="C1149" s="30" t="s">
        <v>602</v>
      </c>
      <c r="D1149" s="30" t="s">
        <v>618</v>
      </c>
      <c r="E1149" s="28">
        <v>45836.213240740741</v>
      </c>
      <c r="F1149" s="30" t="s">
        <v>595</v>
      </c>
      <c r="G1149" s="28">
        <v>45835.213240740741</v>
      </c>
    </row>
    <row r="1150" spans="1:7" x14ac:dyDescent="0.25">
      <c r="A1150" s="30" t="s">
        <v>6176</v>
      </c>
      <c r="B1150" s="30" t="s">
        <v>4734</v>
      </c>
      <c r="C1150" s="30" t="s">
        <v>605</v>
      </c>
      <c r="D1150" s="30" t="s">
        <v>618</v>
      </c>
      <c r="E1150" s="28">
        <v>45836.213506944441</v>
      </c>
      <c r="F1150" s="30" t="s">
        <v>595</v>
      </c>
      <c r="G1150" s="28">
        <v>45835.213506944441</v>
      </c>
    </row>
    <row r="1151" spans="1:7" x14ac:dyDescent="0.25">
      <c r="A1151" s="30" t="s">
        <v>6177</v>
      </c>
      <c r="B1151" s="30" t="s">
        <v>5490</v>
      </c>
      <c r="C1151" s="30" t="s">
        <v>597</v>
      </c>
      <c r="D1151" s="30" t="s">
        <v>608</v>
      </c>
      <c r="E1151" s="28">
        <v>45836.215081018519</v>
      </c>
      <c r="F1151" s="30" t="s">
        <v>595</v>
      </c>
      <c r="G1151" s="28">
        <v>45835.215081018519</v>
      </c>
    </row>
    <row r="1152" spans="1:7" x14ac:dyDescent="0.25">
      <c r="A1152" s="30" t="s">
        <v>6178</v>
      </c>
      <c r="B1152" s="30" t="s">
        <v>1922</v>
      </c>
      <c r="C1152" s="30" t="s">
        <v>607</v>
      </c>
      <c r="D1152" s="30" t="s">
        <v>61</v>
      </c>
      <c r="E1152" s="28">
        <v>45836.215810185182</v>
      </c>
      <c r="F1152" s="30" t="s">
        <v>595</v>
      </c>
      <c r="G1152" s="28">
        <v>45835.215810185182</v>
      </c>
    </row>
    <row r="1153" spans="1:7" x14ac:dyDescent="0.25">
      <c r="A1153" s="30" t="s">
        <v>6179</v>
      </c>
      <c r="B1153" s="30" t="s">
        <v>4682</v>
      </c>
      <c r="C1153" s="30" t="s">
        <v>602</v>
      </c>
      <c r="D1153" s="30" t="s">
        <v>620</v>
      </c>
      <c r="E1153" s="28">
        <v>45836.221273148149</v>
      </c>
      <c r="F1153" s="30" t="s">
        <v>595</v>
      </c>
      <c r="G1153" s="28">
        <v>45835.221273148149</v>
      </c>
    </row>
    <row r="1154" spans="1:7" x14ac:dyDescent="0.25">
      <c r="A1154" s="30" t="s">
        <v>6180</v>
      </c>
      <c r="B1154" s="30" t="s">
        <v>4680</v>
      </c>
      <c r="C1154" s="30" t="s">
        <v>602</v>
      </c>
      <c r="D1154" s="30" t="s">
        <v>620</v>
      </c>
      <c r="E1154" s="28">
        <v>45836.22146990741</v>
      </c>
      <c r="F1154" s="30" t="s">
        <v>595</v>
      </c>
      <c r="G1154" s="28">
        <v>45835.22146990741</v>
      </c>
    </row>
    <row r="1155" spans="1:7" x14ac:dyDescent="0.25">
      <c r="A1155" s="30" t="s">
        <v>6181</v>
      </c>
      <c r="B1155" s="30" t="s">
        <v>4678</v>
      </c>
      <c r="C1155" s="30" t="s">
        <v>602</v>
      </c>
      <c r="D1155" s="30" t="s">
        <v>620</v>
      </c>
      <c r="E1155" s="28">
        <v>45836.221608796295</v>
      </c>
      <c r="F1155" s="30" t="s">
        <v>595</v>
      </c>
      <c r="G1155" s="28">
        <v>45835.221608796295</v>
      </c>
    </row>
    <row r="1156" spans="1:7" x14ac:dyDescent="0.25">
      <c r="A1156" s="30" t="s">
        <v>6182</v>
      </c>
      <c r="B1156" s="30" t="s">
        <v>4682</v>
      </c>
      <c r="C1156" s="30" t="s">
        <v>605</v>
      </c>
      <c r="D1156" s="30" t="s">
        <v>620</v>
      </c>
      <c r="E1156" s="28">
        <v>45836.222291666665</v>
      </c>
      <c r="F1156" s="30" t="s">
        <v>595</v>
      </c>
      <c r="G1156" s="28">
        <v>45835.222291666665</v>
      </c>
    </row>
    <row r="1157" spans="1:7" x14ac:dyDescent="0.25">
      <c r="A1157" s="30" t="s">
        <v>6183</v>
      </c>
      <c r="B1157" s="30" t="s">
        <v>4680</v>
      </c>
      <c r="C1157" s="30" t="s">
        <v>605</v>
      </c>
      <c r="D1157" s="30" t="s">
        <v>620</v>
      </c>
      <c r="E1157" s="28">
        <v>45836.222766203704</v>
      </c>
      <c r="F1157" s="30" t="s">
        <v>595</v>
      </c>
      <c r="G1157" s="28">
        <v>45835.222766203704</v>
      </c>
    </row>
    <row r="1158" spans="1:7" x14ac:dyDescent="0.25">
      <c r="A1158" s="30" t="s">
        <v>6184</v>
      </c>
      <c r="B1158" s="30" t="s">
        <v>4678</v>
      </c>
      <c r="C1158" s="30" t="s">
        <v>605</v>
      </c>
      <c r="D1158" s="30" t="s">
        <v>620</v>
      </c>
      <c r="E1158" s="28">
        <v>45836.222824074073</v>
      </c>
      <c r="F1158" s="30" t="s">
        <v>595</v>
      </c>
      <c r="G1158" s="28">
        <v>45835.222824074073</v>
      </c>
    </row>
    <row r="1159" spans="1:7" x14ac:dyDescent="0.25">
      <c r="A1159" s="30" t="s">
        <v>6185</v>
      </c>
      <c r="B1159" s="30" t="s">
        <v>5949</v>
      </c>
      <c r="C1159" s="30" t="s">
        <v>597</v>
      </c>
      <c r="D1159" s="30" t="s">
        <v>613</v>
      </c>
      <c r="E1159" s="28">
        <v>45836.234583333331</v>
      </c>
      <c r="F1159" s="30" t="s">
        <v>595</v>
      </c>
      <c r="G1159" s="28">
        <v>45835.234583333331</v>
      </c>
    </row>
    <row r="1160" spans="1:7" x14ac:dyDescent="0.25">
      <c r="A1160" s="30" t="s">
        <v>6186</v>
      </c>
      <c r="B1160" s="30" t="s">
        <v>4797</v>
      </c>
      <c r="C1160" s="30" t="s">
        <v>597</v>
      </c>
      <c r="D1160" s="30" t="s">
        <v>598</v>
      </c>
      <c r="E1160" s="28">
        <v>45836.237071759257</v>
      </c>
      <c r="F1160" s="30" t="s">
        <v>619</v>
      </c>
      <c r="G1160" s="28">
        <v>45835.237071759257</v>
      </c>
    </row>
    <row r="1161" spans="1:7" x14ac:dyDescent="0.25">
      <c r="A1161" s="30" t="s">
        <v>6187</v>
      </c>
      <c r="B1161" s="30" t="s">
        <v>5545</v>
      </c>
      <c r="C1161" s="30" t="s">
        <v>597</v>
      </c>
      <c r="D1161" s="30" t="s">
        <v>598</v>
      </c>
      <c r="E1161" s="28">
        <v>45836.237141203703</v>
      </c>
      <c r="F1161" s="30" t="s">
        <v>619</v>
      </c>
      <c r="G1161" s="28">
        <v>45835.237141203703</v>
      </c>
    </row>
    <row r="1162" spans="1:7" x14ac:dyDescent="0.25">
      <c r="A1162" s="30" t="s">
        <v>6188</v>
      </c>
      <c r="B1162" s="30" t="s">
        <v>3649</v>
      </c>
      <c r="C1162" s="30" t="s">
        <v>597</v>
      </c>
      <c r="D1162" s="30" t="s">
        <v>598</v>
      </c>
      <c r="E1162" s="28">
        <v>45836.237164351849</v>
      </c>
      <c r="F1162" s="30" t="s">
        <v>619</v>
      </c>
      <c r="G1162" s="28">
        <v>45835.237164351849</v>
      </c>
    </row>
    <row r="1163" spans="1:7" x14ac:dyDescent="0.25">
      <c r="A1163" s="30" t="s">
        <v>6189</v>
      </c>
      <c r="B1163" s="30" t="s">
        <v>1656</v>
      </c>
      <c r="C1163" s="30" t="s">
        <v>600</v>
      </c>
      <c r="D1163" s="30" t="s">
        <v>77</v>
      </c>
      <c r="E1163" s="28">
        <v>45836.240219907406</v>
      </c>
      <c r="F1163" s="30" t="s">
        <v>601</v>
      </c>
      <c r="G1163" s="28">
        <v>45835.240219907406</v>
      </c>
    </row>
    <row r="1164" spans="1:7" x14ac:dyDescent="0.25">
      <c r="A1164" s="30" t="s">
        <v>6190</v>
      </c>
      <c r="B1164" s="30" t="s">
        <v>5904</v>
      </c>
      <c r="C1164" s="30" t="s">
        <v>597</v>
      </c>
      <c r="D1164" s="30" t="s">
        <v>613</v>
      </c>
      <c r="E1164" s="28">
        <v>45836.267280092594</v>
      </c>
      <c r="F1164" s="30" t="s">
        <v>599</v>
      </c>
      <c r="G1164" s="28">
        <v>45836.267280092594</v>
      </c>
    </row>
    <row r="1165" spans="1:7" x14ac:dyDescent="0.25">
      <c r="A1165" s="30" t="s">
        <v>6191</v>
      </c>
      <c r="B1165" s="30" t="s">
        <v>5911</v>
      </c>
      <c r="C1165" s="30" t="s">
        <v>597</v>
      </c>
      <c r="D1165" s="30" t="s">
        <v>613</v>
      </c>
      <c r="E1165" s="28">
        <v>45836.267361111109</v>
      </c>
      <c r="F1165" s="30" t="s">
        <v>599</v>
      </c>
      <c r="G1165" s="28">
        <v>45836.267361111109</v>
      </c>
    </row>
    <row r="1166" spans="1:7" x14ac:dyDescent="0.25">
      <c r="A1166" s="30" t="s">
        <v>6192</v>
      </c>
      <c r="B1166" s="30" t="s">
        <v>1670</v>
      </c>
      <c r="C1166" s="30" t="s">
        <v>593</v>
      </c>
      <c r="D1166" s="30" t="s">
        <v>594</v>
      </c>
      <c r="E1166" s="28">
        <v>45836.292141203703</v>
      </c>
      <c r="F1166" s="30" t="s">
        <v>599</v>
      </c>
      <c r="G1166" s="28">
        <v>45836.292141203703</v>
      </c>
    </row>
    <row r="1167" spans="1:7" x14ac:dyDescent="0.25">
      <c r="A1167" s="30" t="s">
        <v>6193</v>
      </c>
      <c r="B1167" s="30" t="s">
        <v>4686</v>
      </c>
      <c r="C1167" s="30" t="s">
        <v>602</v>
      </c>
      <c r="D1167" s="30" t="s">
        <v>620</v>
      </c>
      <c r="E1167" s="28">
        <v>45836.306388888886</v>
      </c>
      <c r="F1167" s="30" t="s">
        <v>599</v>
      </c>
      <c r="G1167" s="28">
        <v>45836.306388888886</v>
      </c>
    </row>
    <row r="1168" spans="1:7" x14ac:dyDescent="0.25">
      <c r="A1168" s="30" t="s">
        <v>6194</v>
      </c>
      <c r="B1168" s="30" t="s">
        <v>4691</v>
      </c>
      <c r="C1168" s="30" t="s">
        <v>602</v>
      </c>
      <c r="D1168" s="30" t="s">
        <v>620</v>
      </c>
      <c r="E1168" s="28">
        <v>45836.306435185186</v>
      </c>
      <c r="F1168" s="30" t="s">
        <v>599</v>
      </c>
      <c r="G1168" s="28">
        <v>45836.306435185186</v>
      </c>
    </row>
    <row r="1169" spans="1:7" x14ac:dyDescent="0.25">
      <c r="A1169" s="30" t="s">
        <v>6195</v>
      </c>
      <c r="B1169" s="30" t="s">
        <v>4694</v>
      </c>
      <c r="C1169" s="30" t="s">
        <v>602</v>
      </c>
      <c r="D1169" s="30" t="s">
        <v>620</v>
      </c>
      <c r="E1169" s="28">
        <v>45836.306550925925</v>
      </c>
      <c r="F1169" s="30" t="s">
        <v>599</v>
      </c>
      <c r="G1169" s="28">
        <v>45836.306550925925</v>
      </c>
    </row>
    <row r="1170" spans="1:7" x14ac:dyDescent="0.25">
      <c r="A1170" s="30" t="s">
        <v>6196</v>
      </c>
      <c r="B1170" s="30" t="s">
        <v>4686</v>
      </c>
      <c r="C1170" s="30" t="s">
        <v>605</v>
      </c>
      <c r="D1170" s="30" t="s">
        <v>620</v>
      </c>
      <c r="E1170" s="28">
        <v>45836.306863425925</v>
      </c>
      <c r="F1170" s="30" t="s">
        <v>599</v>
      </c>
      <c r="G1170" s="28">
        <v>45836.306863425925</v>
      </c>
    </row>
    <row r="1171" spans="1:7" x14ac:dyDescent="0.25">
      <c r="A1171" s="30" t="s">
        <v>6197</v>
      </c>
      <c r="B1171" s="30" t="s">
        <v>4691</v>
      </c>
      <c r="C1171" s="30" t="s">
        <v>605</v>
      </c>
      <c r="D1171" s="30" t="s">
        <v>620</v>
      </c>
      <c r="E1171" s="28">
        <v>45836.306909722225</v>
      </c>
      <c r="F1171" s="30" t="s">
        <v>599</v>
      </c>
      <c r="G1171" s="28">
        <v>45836.306909722225</v>
      </c>
    </row>
    <row r="1172" spans="1:7" x14ac:dyDescent="0.25">
      <c r="A1172" s="30" t="s">
        <v>6198</v>
      </c>
      <c r="B1172" s="30" t="s">
        <v>4694</v>
      </c>
      <c r="C1172" s="30" t="s">
        <v>605</v>
      </c>
      <c r="D1172" s="30" t="s">
        <v>620</v>
      </c>
      <c r="E1172" s="28">
        <v>45836.306990740741</v>
      </c>
      <c r="F1172" s="30" t="s">
        <v>599</v>
      </c>
      <c r="G1172" s="28">
        <v>45836.306990740741</v>
      </c>
    </row>
    <row r="1173" spans="1:7" x14ac:dyDescent="0.25">
      <c r="A1173" s="30" t="s">
        <v>6199</v>
      </c>
      <c r="B1173" s="30" t="s">
        <v>2596</v>
      </c>
      <c r="C1173" s="30" t="s">
        <v>593</v>
      </c>
      <c r="D1173" s="30" t="s">
        <v>594</v>
      </c>
      <c r="E1173" s="28">
        <v>45836.314687500002</v>
      </c>
      <c r="F1173" s="30" t="s">
        <v>599</v>
      </c>
      <c r="G1173" s="28">
        <v>45836.314687500002</v>
      </c>
    </row>
    <row r="1174" spans="1:7" x14ac:dyDescent="0.25">
      <c r="A1174" s="30" t="s">
        <v>6200</v>
      </c>
      <c r="B1174" s="30" t="s">
        <v>2602</v>
      </c>
      <c r="C1174" s="30" t="s">
        <v>593</v>
      </c>
      <c r="D1174" s="30" t="s">
        <v>594</v>
      </c>
      <c r="E1174" s="28">
        <v>45836.314780092594</v>
      </c>
      <c r="F1174" s="30" t="s">
        <v>599</v>
      </c>
      <c r="G1174" s="28">
        <v>45836.314780092594</v>
      </c>
    </row>
    <row r="1175" spans="1:7" x14ac:dyDescent="0.25">
      <c r="A1175" s="30" t="s">
        <v>6201</v>
      </c>
      <c r="B1175" s="30" t="s">
        <v>1952</v>
      </c>
      <c r="C1175" s="30" t="s">
        <v>593</v>
      </c>
      <c r="D1175" s="30" t="s">
        <v>594</v>
      </c>
      <c r="E1175" s="28">
        <v>45836.314872685187</v>
      </c>
      <c r="F1175" s="30" t="s">
        <v>599</v>
      </c>
      <c r="G1175" s="28">
        <v>45836.314872685187</v>
      </c>
    </row>
    <row r="1176" spans="1:7" x14ac:dyDescent="0.25">
      <c r="A1176" s="30" t="s">
        <v>6202</v>
      </c>
      <c r="B1176" s="30" t="s">
        <v>3031</v>
      </c>
      <c r="C1176" s="30" t="s">
        <v>593</v>
      </c>
      <c r="D1176" s="30" t="s">
        <v>594</v>
      </c>
      <c r="E1176" s="28">
        <v>45836.314930555556</v>
      </c>
      <c r="F1176" s="30" t="s">
        <v>599</v>
      </c>
      <c r="G1176" s="28">
        <v>45836.314930555556</v>
      </c>
    </row>
    <row r="1177" spans="1:7" x14ac:dyDescent="0.25">
      <c r="A1177" s="30" t="s">
        <v>6203</v>
      </c>
      <c r="B1177" s="30" t="s">
        <v>3050</v>
      </c>
      <c r="C1177" s="30" t="s">
        <v>593</v>
      </c>
      <c r="D1177" s="30" t="s">
        <v>594</v>
      </c>
      <c r="E1177" s="28">
        <v>45836.314988425926</v>
      </c>
      <c r="F1177" s="30" t="s">
        <v>599</v>
      </c>
      <c r="G1177" s="28">
        <v>45836.314988425926</v>
      </c>
    </row>
    <row r="1178" spans="1:7" x14ac:dyDescent="0.25">
      <c r="A1178" s="30" t="s">
        <v>6204</v>
      </c>
      <c r="B1178" s="30" t="s">
        <v>3103</v>
      </c>
      <c r="C1178" s="30" t="s">
        <v>593</v>
      </c>
      <c r="D1178" s="30" t="s">
        <v>594</v>
      </c>
      <c r="E1178" s="28">
        <v>45836.315057870372</v>
      </c>
      <c r="F1178" s="30" t="s">
        <v>599</v>
      </c>
      <c r="G1178" s="28">
        <v>45836.315057870372</v>
      </c>
    </row>
    <row r="1179" spans="1:7" x14ac:dyDescent="0.25">
      <c r="A1179" s="30" t="s">
        <v>6205</v>
      </c>
      <c r="B1179" s="30" t="s">
        <v>2033</v>
      </c>
      <c r="C1179" s="30" t="s">
        <v>593</v>
      </c>
      <c r="D1179" s="30" t="s">
        <v>594</v>
      </c>
      <c r="E1179" s="28">
        <v>45836.315462962964</v>
      </c>
      <c r="F1179" s="30" t="s">
        <v>599</v>
      </c>
      <c r="G1179" s="28">
        <v>45836.315462962964</v>
      </c>
    </row>
    <row r="1180" spans="1:7" x14ac:dyDescent="0.25">
      <c r="A1180" s="30" t="s">
        <v>6206</v>
      </c>
      <c r="B1180" s="30" t="s">
        <v>4734</v>
      </c>
      <c r="C1180" s="30" t="s">
        <v>593</v>
      </c>
      <c r="D1180" s="30" t="s">
        <v>594</v>
      </c>
      <c r="E1180" s="28">
        <v>45836.315520833334</v>
      </c>
      <c r="F1180" s="30" t="s">
        <v>599</v>
      </c>
      <c r="G1180" s="28">
        <v>45836.315520833334</v>
      </c>
    </row>
    <row r="1181" spans="1:7" x14ac:dyDescent="0.25">
      <c r="A1181" s="30" t="s">
        <v>6207</v>
      </c>
      <c r="B1181" s="30" t="s">
        <v>2547</v>
      </c>
      <c r="C1181" s="30" t="s">
        <v>593</v>
      </c>
      <c r="D1181" s="30" t="s">
        <v>594</v>
      </c>
      <c r="E1181" s="28">
        <v>45836.315717592595</v>
      </c>
      <c r="F1181" s="30" t="s">
        <v>599</v>
      </c>
      <c r="G1181" s="28">
        <v>45836.315717592595</v>
      </c>
    </row>
    <row r="1182" spans="1:7" x14ac:dyDescent="0.25">
      <c r="A1182" s="30" t="s">
        <v>6208</v>
      </c>
      <c r="B1182" s="30" t="s">
        <v>4807</v>
      </c>
      <c r="C1182" s="30" t="s">
        <v>597</v>
      </c>
      <c r="D1182" s="30" t="s">
        <v>598</v>
      </c>
      <c r="E1182" s="28">
        <v>45836.330659722225</v>
      </c>
      <c r="F1182" s="30" t="s">
        <v>599</v>
      </c>
      <c r="G1182" s="28">
        <v>45836.330659722225</v>
      </c>
    </row>
    <row r="1183" spans="1:7" x14ac:dyDescent="0.25">
      <c r="A1183" s="30" t="s">
        <v>6209</v>
      </c>
      <c r="B1183" s="30" t="s">
        <v>4790</v>
      </c>
      <c r="C1183" s="30" t="s">
        <v>597</v>
      </c>
      <c r="D1183" s="30" t="s">
        <v>598</v>
      </c>
      <c r="E1183" s="28">
        <v>45836.330740740741</v>
      </c>
      <c r="F1183" s="30" t="s">
        <v>599</v>
      </c>
      <c r="G1183" s="28">
        <v>45836.330740740741</v>
      </c>
    </row>
    <row r="1184" spans="1:7" x14ac:dyDescent="0.25">
      <c r="A1184" s="30" t="s">
        <v>6210</v>
      </c>
      <c r="B1184" s="30" t="s">
        <v>4795</v>
      </c>
      <c r="C1184" s="30" t="s">
        <v>597</v>
      </c>
      <c r="D1184" s="30" t="s">
        <v>598</v>
      </c>
      <c r="E1184" s="28">
        <v>45836.330787037034</v>
      </c>
      <c r="F1184" s="30" t="s">
        <v>599</v>
      </c>
      <c r="G1184" s="28">
        <v>45836.330787037034</v>
      </c>
    </row>
    <row r="1185" spans="1:7" x14ac:dyDescent="0.25">
      <c r="A1185" s="30" t="s">
        <v>6211</v>
      </c>
      <c r="B1185" s="30" t="s">
        <v>5619</v>
      </c>
      <c r="C1185" s="30" t="s">
        <v>597</v>
      </c>
      <c r="D1185" s="30" t="s">
        <v>598</v>
      </c>
      <c r="E1185" s="28">
        <v>45836.331226851849</v>
      </c>
      <c r="F1185" s="30" t="s">
        <v>599</v>
      </c>
      <c r="G1185" s="28">
        <v>45836.331226851849</v>
      </c>
    </row>
    <row r="1186" spans="1:7" x14ac:dyDescent="0.25">
      <c r="A1186" s="30" t="s">
        <v>6212</v>
      </c>
      <c r="B1186" s="30" t="s">
        <v>5624</v>
      </c>
      <c r="C1186" s="30" t="s">
        <v>597</v>
      </c>
      <c r="D1186" s="30" t="s">
        <v>598</v>
      </c>
      <c r="E1186" s="28">
        <v>45836.331296296295</v>
      </c>
      <c r="F1186" s="30" t="s">
        <v>599</v>
      </c>
      <c r="G1186" s="28">
        <v>45836.331296296295</v>
      </c>
    </row>
    <row r="1187" spans="1:7" x14ac:dyDescent="0.25">
      <c r="A1187" s="30" t="s">
        <v>6213</v>
      </c>
      <c r="B1187" s="30" t="s">
        <v>5626</v>
      </c>
      <c r="C1187" s="30" t="s">
        <v>597</v>
      </c>
      <c r="D1187" s="30" t="s">
        <v>598</v>
      </c>
      <c r="E1187" s="28">
        <v>45836.331342592595</v>
      </c>
      <c r="F1187" s="30" t="s">
        <v>599</v>
      </c>
      <c r="G1187" s="28">
        <v>45836.331342592595</v>
      </c>
    </row>
    <row r="1188" spans="1:7" x14ac:dyDescent="0.25">
      <c r="A1188" s="30" t="s">
        <v>6214</v>
      </c>
      <c r="B1188" s="30" t="s">
        <v>5593</v>
      </c>
      <c r="C1188" s="30" t="s">
        <v>597</v>
      </c>
      <c r="D1188" s="30" t="s">
        <v>598</v>
      </c>
      <c r="E1188" s="28">
        <v>45836.331817129627</v>
      </c>
      <c r="F1188" s="30" t="s">
        <v>599</v>
      </c>
      <c r="G1188" s="28">
        <v>45836.331817129627</v>
      </c>
    </row>
    <row r="1189" spans="1:7" x14ac:dyDescent="0.25">
      <c r="A1189" s="30" t="s">
        <v>6215</v>
      </c>
      <c r="B1189" s="30" t="s">
        <v>5601</v>
      </c>
      <c r="C1189" s="30" t="s">
        <v>597</v>
      </c>
      <c r="D1189" s="30" t="s">
        <v>598</v>
      </c>
      <c r="E1189" s="28">
        <v>45836.331921296296</v>
      </c>
      <c r="F1189" s="30" t="s">
        <v>599</v>
      </c>
      <c r="G1189" s="28">
        <v>45836.331921296296</v>
      </c>
    </row>
    <row r="1190" spans="1:7" x14ac:dyDescent="0.25">
      <c r="A1190" s="30" t="s">
        <v>6216</v>
      </c>
      <c r="B1190" s="30" t="s">
        <v>5958</v>
      </c>
      <c r="C1190" s="30" t="s">
        <v>597</v>
      </c>
      <c r="D1190" s="30" t="s">
        <v>612</v>
      </c>
      <c r="E1190" s="28">
        <v>45836.332488425927</v>
      </c>
      <c r="F1190" s="30" t="s">
        <v>599</v>
      </c>
      <c r="G1190" s="28">
        <v>45836.332488425927</v>
      </c>
    </row>
    <row r="1191" spans="1:7" x14ac:dyDescent="0.25">
      <c r="A1191" s="30" t="s">
        <v>6217</v>
      </c>
      <c r="B1191" s="30" t="s">
        <v>5914</v>
      </c>
      <c r="C1191" s="30" t="s">
        <v>597</v>
      </c>
      <c r="D1191" s="30" t="s">
        <v>612</v>
      </c>
      <c r="E1191" s="28">
        <v>45836.33253472222</v>
      </c>
      <c r="F1191" s="30" t="s">
        <v>599</v>
      </c>
      <c r="G1191" s="28">
        <v>45836.33253472222</v>
      </c>
    </row>
    <row r="1192" spans="1:7" x14ac:dyDescent="0.25">
      <c r="A1192" s="30" t="s">
        <v>6218</v>
      </c>
      <c r="B1192" s="30" t="s">
        <v>4101</v>
      </c>
      <c r="C1192" s="30" t="s">
        <v>597</v>
      </c>
      <c r="D1192" s="30" t="s">
        <v>596</v>
      </c>
      <c r="E1192" s="28">
        <v>45836.349004629628</v>
      </c>
      <c r="F1192" s="30" t="s">
        <v>599</v>
      </c>
      <c r="G1192" s="28">
        <v>45836.349004629628</v>
      </c>
    </row>
    <row r="1193" spans="1:7" x14ac:dyDescent="0.25">
      <c r="A1193" s="30" t="s">
        <v>6219</v>
      </c>
      <c r="B1193" s="30" t="s">
        <v>2983</v>
      </c>
      <c r="C1193" s="30" t="s">
        <v>593</v>
      </c>
      <c r="D1193" s="30" t="s">
        <v>594</v>
      </c>
      <c r="E1193" s="28">
        <v>45836.367164351854</v>
      </c>
      <c r="F1193" s="30" t="s">
        <v>599</v>
      </c>
      <c r="G1193" s="28">
        <v>45836.367164351854</v>
      </c>
    </row>
    <row r="1194" spans="1:7" x14ac:dyDescent="0.25">
      <c r="A1194" s="30" t="s">
        <v>6220</v>
      </c>
      <c r="B1194" s="30" t="s">
        <v>4680</v>
      </c>
      <c r="C1194" s="30" t="s">
        <v>593</v>
      </c>
      <c r="D1194" s="30" t="s">
        <v>594</v>
      </c>
      <c r="E1194" s="28">
        <v>45836.367488425924</v>
      </c>
      <c r="F1194" s="30" t="s">
        <v>599</v>
      </c>
      <c r="G1194" s="28">
        <v>45836.367488425924</v>
      </c>
    </row>
    <row r="1195" spans="1:7" x14ac:dyDescent="0.25">
      <c r="A1195" s="30" t="s">
        <v>6221</v>
      </c>
      <c r="B1195" s="30" t="s">
        <v>3027</v>
      </c>
      <c r="C1195" s="30" t="s">
        <v>605</v>
      </c>
      <c r="D1195" s="30" t="s">
        <v>620</v>
      </c>
      <c r="E1195" s="28">
        <v>45836.369108796294</v>
      </c>
      <c r="F1195" s="30" t="s">
        <v>599</v>
      </c>
      <c r="G1195" s="28">
        <v>45836.369108796294</v>
      </c>
    </row>
    <row r="1196" spans="1:7" x14ac:dyDescent="0.25">
      <c r="A1196" s="30" t="s">
        <v>6222</v>
      </c>
      <c r="B1196" s="30" t="s">
        <v>3081</v>
      </c>
      <c r="C1196" s="30" t="s">
        <v>605</v>
      </c>
      <c r="D1196" s="30" t="s">
        <v>620</v>
      </c>
      <c r="E1196" s="28">
        <v>45836.369166666664</v>
      </c>
      <c r="F1196" s="30" t="s">
        <v>599</v>
      </c>
      <c r="G1196" s="28">
        <v>45836.369166666664</v>
      </c>
    </row>
    <row r="1197" spans="1:7" x14ac:dyDescent="0.25">
      <c r="A1197" s="30" t="s">
        <v>6223</v>
      </c>
      <c r="B1197" s="30" t="s">
        <v>3086</v>
      </c>
      <c r="C1197" s="30" t="s">
        <v>605</v>
      </c>
      <c r="D1197" s="30" t="s">
        <v>620</v>
      </c>
      <c r="E1197" s="28">
        <v>45836.36922453704</v>
      </c>
      <c r="F1197" s="30" t="s">
        <v>599</v>
      </c>
      <c r="G1197" s="28">
        <v>45836.36922453704</v>
      </c>
    </row>
    <row r="1198" spans="1:7" x14ac:dyDescent="0.25">
      <c r="A1198" s="30" t="s">
        <v>6224</v>
      </c>
      <c r="B1198" s="30" t="s">
        <v>3090</v>
      </c>
      <c r="C1198" s="30" t="s">
        <v>605</v>
      </c>
      <c r="D1198" s="30" t="s">
        <v>620</v>
      </c>
      <c r="E1198" s="28">
        <v>45836.369270833333</v>
      </c>
      <c r="F1198" s="30" t="s">
        <v>599</v>
      </c>
      <c r="G1198" s="28">
        <v>45836.369270833333</v>
      </c>
    </row>
    <row r="1199" spans="1:7" x14ac:dyDescent="0.25">
      <c r="A1199" s="30" t="s">
        <v>6225</v>
      </c>
      <c r="B1199" s="30" t="s">
        <v>4730</v>
      </c>
      <c r="C1199" s="30" t="s">
        <v>602</v>
      </c>
      <c r="D1199" s="30" t="s">
        <v>611</v>
      </c>
      <c r="E1199" s="28">
        <v>45836.369618055556</v>
      </c>
      <c r="F1199" s="30" t="s">
        <v>599</v>
      </c>
      <c r="G1199" s="28">
        <v>45836.369618055556</v>
      </c>
    </row>
    <row r="1200" spans="1:7" x14ac:dyDescent="0.25">
      <c r="A1200" s="30" t="s">
        <v>6226</v>
      </c>
      <c r="B1200" s="30" t="s">
        <v>4730</v>
      </c>
      <c r="C1200" s="30" t="s">
        <v>605</v>
      </c>
      <c r="D1200" s="30" t="s">
        <v>611</v>
      </c>
      <c r="E1200" s="28">
        <v>45836.369884259257</v>
      </c>
      <c r="F1200" s="30" t="s">
        <v>599</v>
      </c>
      <c r="G1200" s="28">
        <v>45836.369884259257</v>
      </c>
    </row>
    <row r="1201" spans="1:7" x14ac:dyDescent="0.25">
      <c r="A1201" s="30" t="s">
        <v>6227</v>
      </c>
      <c r="B1201" s="30" t="s">
        <v>5684</v>
      </c>
      <c r="C1201" s="30" t="s">
        <v>602</v>
      </c>
      <c r="D1201" s="30" t="s">
        <v>620</v>
      </c>
      <c r="E1201" s="28">
        <v>45836.372476851851</v>
      </c>
      <c r="F1201" s="30" t="s">
        <v>599</v>
      </c>
      <c r="G1201" s="28">
        <v>45836.372476851851</v>
      </c>
    </row>
    <row r="1202" spans="1:7" x14ac:dyDescent="0.25">
      <c r="A1202" s="30" t="s">
        <v>6228</v>
      </c>
      <c r="B1202" s="30" t="s">
        <v>5677</v>
      </c>
      <c r="C1202" s="30" t="s">
        <v>602</v>
      </c>
      <c r="D1202" s="30" t="s">
        <v>620</v>
      </c>
      <c r="E1202" s="28">
        <v>45836.372662037036</v>
      </c>
      <c r="F1202" s="30" t="s">
        <v>599</v>
      </c>
      <c r="G1202" s="28">
        <v>45836.372662037036</v>
      </c>
    </row>
    <row r="1203" spans="1:7" x14ac:dyDescent="0.25">
      <c r="A1203" s="30" t="s">
        <v>6229</v>
      </c>
      <c r="B1203" s="30" t="s">
        <v>5682</v>
      </c>
      <c r="C1203" s="30" t="s">
        <v>602</v>
      </c>
      <c r="D1203" s="30" t="s">
        <v>620</v>
      </c>
      <c r="E1203" s="28">
        <v>45836.372743055559</v>
      </c>
      <c r="F1203" s="30" t="s">
        <v>599</v>
      </c>
      <c r="G1203" s="28">
        <v>45836.372743055559</v>
      </c>
    </row>
    <row r="1204" spans="1:7" x14ac:dyDescent="0.25">
      <c r="A1204" s="30" t="s">
        <v>6230</v>
      </c>
      <c r="B1204" s="30" t="s">
        <v>5684</v>
      </c>
      <c r="C1204" s="30" t="s">
        <v>605</v>
      </c>
      <c r="D1204" s="30" t="s">
        <v>620</v>
      </c>
      <c r="E1204" s="28">
        <v>45836.373055555552</v>
      </c>
      <c r="F1204" s="30" t="s">
        <v>599</v>
      </c>
      <c r="G1204" s="28">
        <v>45836.373055555552</v>
      </c>
    </row>
    <row r="1205" spans="1:7" x14ac:dyDescent="0.25">
      <c r="A1205" s="30" t="s">
        <v>6231</v>
      </c>
      <c r="B1205" s="30" t="s">
        <v>5677</v>
      </c>
      <c r="C1205" s="30" t="s">
        <v>605</v>
      </c>
      <c r="D1205" s="30" t="s">
        <v>620</v>
      </c>
      <c r="E1205" s="28">
        <v>45836.373101851852</v>
      </c>
      <c r="F1205" s="30" t="s">
        <v>599</v>
      </c>
      <c r="G1205" s="28">
        <v>45836.373101851852</v>
      </c>
    </row>
    <row r="1206" spans="1:7" x14ac:dyDescent="0.25">
      <c r="A1206" s="30" t="s">
        <v>6232</v>
      </c>
      <c r="B1206" s="30" t="s">
        <v>5682</v>
      </c>
      <c r="C1206" s="30" t="s">
        <v>605</v>
      </c>
      <c r="D1206" s="30" t="s">
        <v>620</v>
      </c>
      <c r="E1206" s="28">
        <v>45836.373148148145</v>
      </c>
      <c r="F1206" s="30" t="s">
        <v>599</v>
      </c>
      <c r="G1206" s="28">
        <v>45836.373148148145</v>
      </c>
    </row>
    <row r="1207" spans="1:7" x14ac:dyDescent="0.25">
      <c r="A1207" s="30" t="s">
        <v>6233</v>
      </c>
      <c r="B1207" s="30" t="s">
        <v>5870</v>
      </c>
      <c r="C1207" s="30" t="s">
        <v>597</v>
      </c>
      <c r="D1207" s="30" t="s">
        <v>612</v>
      </c>
      <c r="E1207" s="28">
        <v>45836.378148148149</v>
      </c>
      <c r="F1207" s="30" t="s">
        <v>599</v>
      </c>
      <c r="G1207" s="28">
        <v>45836.378148148149</v>
      </c>
    </row>
    <row r="1208" spans="1:7" x14ac:dyDescent="0.25">
      <c r="A1208" s="30" t="s">
        <v>6234</v>
      </c>
      <c r="B1208" s="30" t="s">
        <v>5929</v>
      </c>
      <c r="C1208" s="30" t="s">
        <v>597</v>
      </c>
      <c r="D1208" s="30" t="s">
        <v>612</v>
      </c>
      <c r="E1208" s="28">
        <v>45836.378206018519</v>
      </c>
      <c r="F1208" s="30" t="s">
        <v>599</v>
      </c>
      <c r="G1208" s="28">
        <v>45836.378206018519</v>
      </c>
    </row>
    <row r="1209" spans="1:7" x14ac:dyDescent="0.25">
      <c r="A1209" s="30" t="s">
        <v>6235</v>
      </c>
      <c r="B1209" s="30" t="s">
        <v>5925</v>
      </c>
      <c r="C1209" s="30" t="s">
        <v>597</v>
      </c>
      <c r="D1209" s="30" t="s">
        <v>612</v>
      </c>
      <c r="E1209" s="28">
        <v>45836.378449074073</v>
      </c>
      <c r="F1209" s="30" t="s">
        <v>599</v>
      </c>
      <c r="G1209" s="28">
        <v>45836.378449074073</v>
      </c>
    </row>
    <row r="1210" spans="1:7" x14ac:dyDescent="0.25">
      <c r="A1210" s="30" t="s">
        <v>6236</v>
      </c>
      <c r="B1210" s="30" t="s">
        <v>5886</v>
      </c>
      <c r="C1210" s="30" t="s">
        <v>602</v>
      </c>
      <c r="D1210" s="30" t="s">
        <v>603</v>
      </c>
      <c r="E1210" s="28">
        <v>45836.405671296299</v>
      </c>
      <c r="F1210" s="30" t="s">
        <v>599</v>
      </c>
      <c r="G1210" s="28">
        <v>45836.405671296299</v>
      </c>
    </row>
    <row r="1211" spans="1:7" x14ac:dyDescent="0.25">
      <c r="A1211" s="30" t="s">
        <v>6237</v>
      </c>
      <c r="B1211" s="30" t="s">
        <v>3618</v>
      </c>
      <c r="C1211" s="30" t="s">
        <v>593</v>
      </c>
      <c r="D1211" s="30" t="s">
        <v>594</v>
      </c>
      <c r="E1211" s="28">
        <v>45836.409548611111</v>
      </c>
      <c r="F1211" s="30" t="s">
        <v>599</v>
      </c>
      <c r="G1211" s="28">
        <v>45836.409548611111</v>
      </c>
    </row>
    <row r="1212" spans="1:7" x14ac:dyDescent="0.25">
      <c r="A1212" s="30" t="s">
        <v>6238</v>
      </c>
      <c r="B1212" s="30" t="s">
        <v>2568</v>
      </c>
      <c r="C1212" s="30" t="s">
        <v>593</v>
      </c>
      <c r="D1212" s="30" t="s">
        <v>594</v>
      </c>
      <c r="E1212" s="28">
        <v>45836.409722222219</v>
      </c>
      <c r="F1212" s="30" t="s">
        <v>599</v>
      </c>
      <c r="G1212" s="28">
        <v>45836.409722222219</v>
      </c>
    </row>
    <row r="1213" spans="1:7" x14ac:dyDescent="0.25">
      <c r="A1213" s="30" t="s">
        <v>6239</v>
      </c>
      <c r="B1213" s="30" t="s">
        <v>2584</v>
      </c>
      <c r="C1213" s="30" t="s">
        <v>593</v>
      </c>
      <c r="D1213" s="30" t="s">
        <v>594</v>
      </c>
      <c r="E1213" s="28">
        <v>45836.409791666665</v>
      </c>
      <c r="F1213" s="30" t="s">
        <v>599</v>
      </c>
      <c r="G1213" s="28">
        <v>45836.409791666665</v>
      </c>
    </row>
    <row r="1214" spans="1:7" x14ac:dyDescent="0.25">
      <c r="A1214" s="30" t="s">
        <v>6240</v>
      </c>
      <c r="B1214" s="30" t="s">
        <v>1921</v>
      </c>
      <c r="C1214" s="30" t="s">
        <v>593</v>
      </c>
      <c r="D1214" s="30" t="s">
        <v>594</v>
      </c>
      <c r="E1214" s="28">
        <v>45836.410324074073</v>
      </c>
      <c r="F1214" s="30" t="s">
        <v>599</v>
      </c>
      <c r="G1214" s="28">
        <v>45836.410324074073</v>
      </c>
    </row>
    <row r="1215" spans="1:7" x14ac:dyDescent="0.25">
      <c r="A1215" s="30" t="s">
        <v>6241</v>
      </c>
      <c r="B1215" s="30" t="s">
        <v>2575</v>
      </c>
      <c r="C1215" s="30" t="s">
        <v>593</v>
      </c>
      <c r="D1215" s="30" t="s">
        <v>594</v>
      </c>
      <c r="E1215" s="28">
        <v>45836.41070601852</v>
      </c>
      <c r="F1215" s="30" t="s">
        <v>599</v>
      </c>
      <c r="G1215" s="28">
        <v>45836.41070601852</v>
      </c>
    </row>
    <row r="1216" spans="1:7" x14ac:dyDescent="0.25">
      <c r="A1216" s="30" t="s">
        <v>6242</v>
      </c>
      <c r="B1216" s="30" t="s">
        <v>1921</v>
      </c>
      <c r="C1216" s="30" t="s">
        <v>615</v>
      </c>
      <c r="D1216" s="30" t="s">
        <v>616</v>
      </c>
      <c r="E1216" s="28">
        <v>45836.41097222222</v>
      </c>
      <c r="F1216" s="30" t="s">
        <v>599</v>
      </c>
      <c r="G1216" s="28">
        <v>45836.41097222222</v>
      </c>
    </row>
    <row r="1217" spans="1:7" x14ac:dyDescent="0.25">
      <c r="A1217" s="30" t="s">
        <v>6243</v>
      </c>
      <c r="B1217" s="30" t="s">
        <v>4118</v>
      </c>
      <c r="C1217" s="30" t="s">
        <v>615</v>
      </c>
      <c r="D1217" s="30" t="s">
        <v>616</v>
      </c>
      <c r="E1217" s="28">
        <v>45836.412141203706</v>
      </c>
      <c r="F1217" s="30" t="s">
        <v>599</v>
      </c>
      <c r="G1217" s="28">
        <v>45836.412141203706</v>
      </c>
    </row>
    <row r="1218" spans="1:7" x14ac:dyDescent="0.25">
      <c r="A1218" s="30" t="s">
        <v>6244</v>
      </c>
      <c r="B1218" s="30" t="s">
        <v>4830</v>
      </c>
      <c r="C1218" s="30" t="s">
        <v>602</v>
      </c>
      <c r="D1218" s="30" t="s">
        <v>611</v>
      </c>
      <c r="E1218" s="28">
        <v>45836.420694444445</v>
      </c>
      <c r="F1218" s="30" t="s">
        <v>599</v>
      </c>
      <c r="G1218" s="28">
        <v>45836.420694444445</v>
      </c>
    </row>
    <row r="1219" spans="1:7" x14ac:dyDescent="0.25">
      <c r="A1219" s="30" t="s">
        <v>6245</v>
      </c>
      <c r="B1219" s="30" t="s">
        <v>4830</v>
      </c>
      <c r="C1219" s="30" t="s">
        <v>605</v>
      </c>
      <c r="D1219" s="30" t="s">
        <v>611</v>
      </c>
      <c r="E1219" s="28">
        <v>45836.420949074076</v>
      </c>
      <c r="F1219" s="30" t="s">
        <v>599</v>
      </c>
      <c r="G1219" s="28">
        <v>45836.420949074076</v>
      </c>
    </row>
    <row r="1220" spans="1:7" x14ac:dyDescent="0.25">
      <c r="A1220" s="30" t="s">
        <v>6246</v>
      </c>
      <c r="B1220" s="30" t="s">
        <v>5424</v>
      </c>
      <c r="C1220" s="30" t="s">
        <v>597</v>
      </c>
      <c r="D1220" s="30" t="s">
        <v>609</v>
      </c>
      <c r="E1220" s="28">
        <v>45836.427627314813</v>
      </c>
      <c r="F1220" s="30" t="s">
        <v>599</v>
      </c>
      <c r="G1220" s="28">
        <v>45836.427627314813</v>
      </c>
    </row>
    <row r="1221" spans="1:7" x14ac:dyDescent="0.25">
      <c r="A1221" s="30" t="s">
        <v>6247</v>
      </c>
      <c r="B1221" s="30" t="s">
        <v>4867</v>
      </c>
      <c r="C1221" s="30" t="s">
        <v>602</v>
      </c>
      <c r="D1221" s="30" t="s">
        <v>620</v>
      </c>
      <c r="E1221" s="28">
        <v>45836.43408564815</v>
      </c>
      <c r="F1221" s="30" t="s">
        <v>599</v>
      </c>
      <c r="G1221" s="28">
        <v>45836.43408564815</v>
      </c>
    </row>
    <row r="1222" spans="1:7" x14ac:dyDescent="0.25">
      <c r="A1222" s="30" t="s">
        <v>6248</v>
      </c>
      <c r="B1222" s="30" t="s">
        <v>4858</v>
      </c>
      <c r="C1222" s="30" t="s">
        <v>602</v>
      </c>
      <c r="D1222" s="30" t="s">
        <v>620</v>
      </c>
      <c r="E1222" s="28">
        <v>45836.434131944443</v>
      </c>
      <c r="F1222" s="30" t="s">
        <v>599</v>
      </c>
      <c r="G1222" s="28">
        <v>45836.434131944443</v>
      </c>
    </row>
    <row r="1223" spans="1:7" x14ac:dyDescent="0.25">
      <c r="A1223" s="30" t="s">
        <v>6249</v>
      </c>
      <c r="B1223" s="30" t="s">
        <v>4858</v>
      </c>
      <c r="C1223" s="30" t="s">
        <v>605</v>
      </c>
      <c r="D1223" s="30" t="s">
        <v>620</v>
      </c>
      <c r="E1223" s="28">
        <v>45836.434363425928</v>
      </c>
      <c r="F1223" s="30" t="s">
        <v>599</v>
      </c>
      <c r="G1223" s="28">
        <v>45836.434363425928</v>
      </c>
    </row>
    <row r="1224" spans="1:7" x14ac:dyDescent="0.25">
      <c r="A1224" s="30" t="s">
        <v>6250</v>
      </c>
      <c r="B1224" s="30" t="s">
        <v>4867</v>
      </c>
      <c r="C1224" s="30" t="s">
        <v>605</v>
      </c>
      <c r="D1224" s="30" t="s">
        <v>620</v>
      </c>
      <c r="E1224" s="28">
        <v>45836.434502314813</v>
      </c>
      <c r="F1224" s="30" t="s">
        <v>599</v>
      </c>
      <c r="G1224" s="28">
        <v>45836.434502314813</v>
      </c>
    </row>
    <row r="1225" spans="1:7" x14ac:dyDescent="0.25">
      <c r="A1225" s="30" t="s">
        <v>6251</v>
      </c>
      <c r="B1225" s="30" t="s">
        <v>5939</v>
      </c>
      <c r="C1225" s="30" t="s">
        <v>597</v>
      </c>
      <c r="D1225" s="30" t="s">
        <v>612</v>
      </c>
      <c r="E1225" s="28">
        <v>45836.433576388888</v>
      </c>
      <c r="F1225" s="30" t="s">
        <v>599</v>
      </c>
      <c r="G1225" s="28">
        <v>45836.433576388888</v>
      </c>
    </row>
    <row r="1226" spans="1:7" x14ac:dyDescent="0.25">
      <c r="A1226" s="30" t="s">
        <v>6252</v>
      </c>
      <c r="B1226" s="30" t="s">
        <v>4730</v>
      </c>
      <c r="C1226" s="30" t="s">
        <v>593</v>
      </c>
      <c r="D1226" s="30" t="s">
        <v>594</v>
      </c>
      <c r="E1226" s="28">
        <v>45836.435300925928</v>
      </c>
      <c r="F1226" s="30" t="s">
        <v>599</v>
      </c>
      <c r="G1226" s="28">
        <v>45836.435300925928</v>
      </c>
    </row>
    <row r="1227" spans="1:7" x14ac:dyDescent="0.25">
      <c r="A1227" s="30" t="s">
        <v>6797</v>
      </c>
      <c r="B1227" s="30" t="s">
        <v>4844</v>
      </c>
      <c r="C1227" s="30" t="s">
        <v>597</v>
      </c>
      <c r="D1227" s="30" t="s">
        <v>598</v>
      </c>
      <c r="E1227" s="28">
        <v>45836.441550925927</v>
      </c>
      <c r="F1227" s="30" t="s">
        <v>599</v>
      </c>
      <c r="G1227" s="28">
        <v>45836.441550925927</v>
      </c>
    </row>
    <row r="1228" spans="1:7" x14ac:dyDescent="0.25">
      <c r="A1228" s="30" t="s">
        <v>6798</v>
      </c>
      <c r="B1228" s="30" t="s">
        <v>4637</v>
      </c>
      <c r="C1228" s="30" t="s">
        <v>597</v>
      </c>
      <c r="D1228" s="30" t="s">
        <v>598</v>
      </c>
      <c r="E1228" s="28">
        <v>45836.444340277776</v>
      </c>
      <c r="F1228" s="30" t="s">
        <v>599</v>
      </c>
      <c r="G1228" s="28">
        <v>45836.444340277776</v>
      </c>
    </row>
    <row r="1229" spans="1:7" x14ac:dyDescent="0.25">
      <c r="A1229" s="30" t="s">
        <v>6799</v>
      </c>
      <c r="B1229" s="30" t="s">
        <v>4639</v>
      </c>
      <c r="C1229" s="30" t="s">
        <v>597</v>
      </c>
      <c r="D1229" s="30" t="s">
        <v>598</v>
      </c>
      <c r="E1229" s="28">
        <v>45836.444386574076</v>
      </c>
      <c r="F1229" s="30" t="s">
        <v>599</v>
      </c>
      <c r="G1229" s="28">
        <v>45836.444386574076</v>
      </c>
    </row>
    <row r="1230" spans="1:7" x14ac:dyDescent="0.25">
      <c r="A1230" s="30" t="s">
        <v>6800</v>
      </c>
      <c r="B1230" s="30" t="s">
        <v>5941</v>
      </c>
      <c r="C1230" s="30" t="s">
        <v>597</v>
      </c>
      <c r="D1230" s="30" t="s">
        <v>612</v>
      </c>
      <c r="E1230" s="28">
        <v>45836.495891203704</v>
      </c>
      <c r="F1230" s="30" t="s">
        <v>599</v>
      </c>
      <c r="G1230" s="28">
        <v>45836.495891203704</v>
      </c>
    </row>
    <row r="1231" spans="1:7" x14ac:dyDescent="0.25">
      <c r="A1231" s="30" t="s">
        <v>6801</v>
      </c>
      <c r="B1231" s="30" t="s">
        <v>5943</v>
      </c>
      <c r="C1231" s="30" t="s">
        <v>597</v>
      </c>
      <c r="D1231" s="30" t="s">
        <v>612</v>
      </c>
      <c r="E1231" s="28">
        <v>45836.495937500003</v>
      </c>
      <c r="F1231" s="30" t="s">
        <v>599</v>
      </c>
      <c r="G1231" s="28">
        <v>45836.495937500003</v>
      </c>
    </row>
    <row r="1232" spans="1:7" x14ac:dyDescent="0.25">
      <c r="A1232" s="30" t="s">
        <v>6802</v>
      </c>
      <c r="B1232" s="30" t="s">
        <v>4770</v>
      </c>
      <c r="C1232" s="30" t="s">
        <v>602</v>
      </c>
      <c r="D1232" s="30" t="s">
        <v>618</v>
      </c>
      <c r="E1232" s="28">
        <v>45836.497685185182</v>
      </c>
      <c r="F1232" s="30" t="s">
        <v>599</v>
      </c>
      <c r="G1232" s="28">
        <v>45836.497685185182</v>
      </c>
    </row>
    <row r="1233" spans="1:7" x14ac:dyDescent="0.25">
      <c r="A1233" s="30" t="s">
        <v>6803</v>
      </c>
      <c r="B1233" s="30" t="s">
        <v>4772</v>
      </c>
      <c r="C1233" s="30" t="s">
        <v>602</v>
      </c>
      <c r="D1233" s="30" t="s">
        <v>618</v>
      </c>
      <c r="E1233" s="28">
        <v>45836.497731481482</v>
      </c>
      <c r="F1233" s="30" t="s">
        <v>599</v>
      </c>
      <c r="G1233" s="28">
        <v>45836.497731481482</v>
      </c>
    </row>
    <row r="1234" spans="1:7" x14ac:dyDescent="0.25">
      <c r="A1234" s="30" t="s">
        <v>6804</v>
      </c>
      <c r="B1234" s="30" t="s">
        <v>4774</v>
      </c>
      <c r="C1234" s="30" t="s">
        <v>602</v>
      </c>
      <c r="D1234" s="30" t="s">
        <v>618</v>
      </c>
      <c r="E1234" s="28">
        <v>45836.497754629629</v>
      </c>
      <c r="F1234" s="30" t="s">
        <v>599</v>
      </c>
      <c r="G1234" s="28">
        <v>45836.497754629629</v>
      </c>
    </row>
    <row r="1235" spans="1:7" x14ac:dyDescent="0.25">
      <c r="A1235" s="30" t="s">
        <v>6805</v>
      </c>
      <c r="B1235" s="30" t="s">
        <v>4663</v>
      </c>
      <c r="C1235" s="30" t="s">
        <v>602</v>
      </c>
      <c r="D1235" s="30" t="s">
        <v>618</v>
      </c>
      <c r="E1235" s="28">
        <v>45836.497789351852</v>
      </c>
      <c r="F1235" s="30" t="s">
        <v>599</v>
      </c>
      <c r="G1235" s="28">
        <v>45836.497789351852</v>
      </c>
    </row>
    <row r="1236" spans="1:7" x14ac:dyDescent="0.25">
      <c r="A1236" s="30" t="s">
        <v>6806</v>
      </c>
      <c r="B1236" s="30" t="s">
        <v>4770</v>
      </c>
      <c r="C1236" s="30" t="s">
        <v>605</v>
      </c>
      <c r="D1236" s="30" t="s">
        <v>618</v>
      </c>
      <c r="E1236" s="28">
        <v>45836.498032407406</v>
      </c>
      <c r="F1236" s="30" t="s">
        <v>599</v>
      </c>
      <c r="G1236" s="28">
        <v>45836.498032407406</v>
      </c>
    </row>
    <row r="1237" spans="1:7" x14ac:dyDescent="0.25">
      <c r="A1237" s="30" t="s">
        <v>6807</v>
      </c>
      <c r="B1237" s="30" t="s">
        <v>4772</v>
      </c>
      <c r="C1237" s="30" t="s">
        <v>605</v>
      </c>
      <c r="D1237" s="30" t="s">
        <v>618</v>
      </c>
      <c r="E1237" s="28">
        <v>45836.498078703706</v>
      </c>
      <c r="F1237" s="30" t="s">
        <v>599</v>
      </c>
      <c r="G1237" s="28">
        <v>45836.498078703706</v>
      </c>
    </row>
    <row r="1238" spans="1:7" x14ac:dyDescent="0.25">
      <c r="A1238" s="30" t="s">
        <v>6808</v>
      </c>
      <c r="B1238" s="30" t="s">
        <v>4774</v>
      </c>
      <c r="C1238" s="30" t="s">
        <v>605</v>
      </c>
      <c r="D1238" s="30" t="s">
        <v>618</v>
      </c>
      <c r="E1238" s="28">
        <v>45836.498113425929</v>
      </c>
      <c r="F1238" s="30" t="s">
        <v>599</v>
      </c>
      <c r="G1238" s="28">
        <v>45836.498113425929</v>
      </c>
    </row>
    <row r="1239" spans="1:7" x14ac:dyDescent="0.25">
      <c r="A1239" s="30" t="s">
        <v>6809</v>
      </c>
      <c r="B1239" s="30" t="s">
        <v>4663</v>
      </c>
      <c r="C1239" s="30" t="s">
        <v>605</v>
      </c>
      <c r="D1239" s="30" t="s">
        <v>618</v>
      </c>
      <c r="E1239" s="28">
        <v>45836.498148148145</v>
      </c>
      <c r="F1239" s="30" t="s">
        <v>599</v>
      </c>
      <c r="G1239" s="28">
        <v>45836.498148148145</v>
      </c>
    </row>
    <row r="1240" spans="1:7" x14ac:dyDescent="0.25">
      <c r="A1240" s="30" t="s">
        <v>6810</v>
      </c>
      <c r="B1240" s="30" t="s">
        <v>4646</v>
      </c>
      <c r="C1240" s="30" t="s">
        <v>602</v>
      </c>
      <c r="D1240" s="30" t="s">
        <v>614</v>
      </c>
      <c r="E1240" s="28">
        <v>45836.501377314817</v>
      </c>
      <c r="F1240" s="30" t="s">
        <v>599</v>
      </c>
      <c r="G1240" s="28">
        <v>45836.501377314817</v>
      </c>
    </row>
    <row r="1241" spans="1:7" x14ac:dyDescent="0.25">
      <c r="A1241" s="30" t="s">
        <v>6811</v>
      </c>
      <c r="B1241" s="30" t="s">
        <v>4863</v>
      </c>
      <c r="C1241" s="30" t="s">
        <v>602</v>
      </c>
      <c r="D1241" s="30" t="s">
        <v>614</v>
      </c>
      <c r="E1241" s="28">
        <v>45836.501435185186</v>
      </c>
      <c r="F1241" s="30" t="s">
        <v>599</v>
      </c>
      <c r="G1241" s="28">
        <v>45836.501435185186</v>
      </c>
    </row>
    <row r="1242" spans="1:7" x14ac:dyDescent="0.25">
      <c r="A1242" s="30" t="s">
        <v>6812</v>
      </c>
      <c r="B1242" s="30" t="s">
        <v>4668</v>
      </c>
      <c r="C1242" s="30" t="s">
        <v>602</v>
      </c>
      <c r="D1242" s="30" t="s">
        <v>614</v>
      </c>
      <c r="E1242" s="28">
        <v>45836.501504629632</v>
      </c>
      <c r="F1242" s="30" t="s">
        <v>599</v>
      </c>
      <c r="G1242" s="28">
        <v>45836.501504629632</v>
      </c>
    </row>
    <row r="1243" spans="1:7" x14ac:dyDescent="0.25">
      <c r="A1243" s="30" t="s">
        <v>6813</v>
      </c>
      <c r="B1243" s="30" t="s">
        <v>4842</v>
      </c>
      <c r="C1243" s="30" t="s">
        <v>602</v>
      </c>
      <c r="D1243" s="30" t="s">
        <v>614</v>
      </c>
      <c r="E1243" s="28">
        <v>45836.501585648148</v>
      </c>
      <c r="F1243" s="30" t="s">
        <v>599</v>
      </c>
      <c r="G1243" s="28">
        <v>45836.501585648148</v>
      </c>
    </row>
    <row r="1244" spans="1:7" x14ac:dyDescent="0.25">
      <c r="A1244" s="30" t="s">
        <v>6814</v>
      </c>
      <c r="B1244" s="30" t="s">
        <v>4646</v>
      </c>
      <c r="C1244" s="30" t="s">
        <v>605</v>
      </c>
      <c r="D1244" s="30" t="s">
        <v>614</v>
      </c>
      <c r="E1244" s="28">
        <v>45836.501898148148</v>
      </c>
      <c r="F1244" s="30" t="s">
        <v>599</v>
      </c>
      <c r="G1244" s="28">
        <v>45836.501898148148</v>
      </c>
    </row>
    <row r="1245" spans="1:7" x14ac:dyDescent="0.25">
      <c r="A1245" s="30" t="s">
        <v>6815</v>
      </c>
      <c r="B1245" s="30" t="s">
        <v>4863</v>
      </c>
      <c r="C1245" s="30" t="s">
        <v>605</v>
      </c>
      <c r="D1245" s="30" t="s">
        <v>614</v>
      </c>
      <c r="E1245" s="28">
        <v>45836.501932870371</v>
      </c>
      <c r="F1245" s="30" t="s">
        <v>599</v>
      </c>
      <c r="G1245" s="28">
        <v>45836.501932870371</v>
      </c>
    </row>
    <row r="1246" spans="1:7" x14ac:dyDescent="0.25">
      <c r="A1246" s="30" t="s">
        <v>6816</v>
      </c>
      <c r="B1246" s="30" t="s">
        <v>4668</v>
      </c>
      <c r="C1246" s="30" t="s">
        <v>605</v>
      </c>
      <c r="D1246" s="30" t="s">
        <v>614</v>
      </c>
      <c r="E1246" s="28">
        <v>45836.501979166664</v>
      </c>
      <c r="F1246" s="30" t="s">
        <v>599</v>
      </c>
      <c r="G1246" s="28">
        <v>45836.501979166664</v>
      </c>
    </row>
    <row r="1247" spans="1:7" x14ac:dyDescent="0.25">
      <c r="A1247" s="30" t="s">
        <v>6817</v>
      </c>
      <c r="B1247" s="30" t="s">
        <v>4842</v>
      </c>
      <c r="C1247" s="30" t="s">
        <v>605</v>
      </c>
      <c r="D1247" s="30" t="s">
        <v>614</v>
      </c>
      <c r="E1247" s="28">
        <v>45836.502013888887</v>
      </c>
      <c r="F1247" s="30" t="s">
        <v>599</v>
      </c>
      <c r="G1247" s="28">
        <v>45836.502013888887</v>
      </c>
    </row>
    <row r="1248" spans="1:7" x14ac:dyDescent="0.25">
      <c r="A1248" s="30" t="s">
        <v>6818</v>
      </c>
      <c r="B1248" s="30" t="s">
        <v>3021</v>
      </c>
      <c r="C1248" s="30" t="s">
        <v>605</v>
      </c>
      <c r="D1248" s="30" t="s">
        <v>603</v>
      </c>
      <c r="E1248" s="28">
        <v>45836.505914351852</v>
      </c>
      <c r="F1248" s="30" t="s">
        <v>599</v>
      </c>
      <c r="G1248" s="28">
        <v>45836.505914351852</v>
      </c>
    </row>
    <row r="1249" spans="1:7" x14ac:dyDescent="0.25">
      <c r="A1249" s="30" t="s">
        <v>6819</v>
      </c>
      <c r="B1249" s="30" t="s">
        <v>3101</v>
      </c>
      <c r="C1249" s="30" t="s">
        <v>605</v>
      </c>
      <c r="D1249" s="30" t="s">
        <v>603</v>
      </c>
      <c r="E1249" s="28">
        <v>45836.506122685183</v>
      </c>
      <c r="F1249" s="30" t="s">
        <v>599</v>
      </c>
      <c r="G1249" s="28">
        <v>45836.506122685183</v>
      </c>
    </row>
    <row r="1250" spans="1:7" x14ac:dyDescent="0.25">
      <c r="A1250" s="30" t="s">
        <v>6820</v>
      </c>
      <c r="B1250" s="30" t="s">
        <v>3099</v>
      </c>
      <c r="C1250" s="30" t="s">
        <v>605</v>
      </c>
      <c r="D1250" s="30" t="s">
        <v>603</v>
      </c>
      <c r="E1250" s="28">
        <v>45836.506273148145</v>
      </c>
      <c r="F1250" s="30" t="s">
        <v>599</v>
      </c>
      <c r="G1250" s="28">
        <v>45836.506273148145</v>
      </c>
    </row>
    <row r="1251" spans="1:7" x14ac:dyDescent="0.25">
      <c r="A1251" s="30" t="s">
        <v>6821</v>
      </c>
      <c r="B1251" s="30" t="s">
        <v>3097</v>
      </c>
      <c r="C1251" s="30" t="s">
        <v>605</v>
      </c>
      <c r="D1251" s="30" t="s">
        <v>603</v>
      </c>
      <c r="E1251" s="28">
        <v>45836.506388888891</v>
      </c>
      <c r="F1251" s="30" t="s">
        <v>599</v>
      </c>
      <c r="G1251" s="28">
        <v>45836.506388888891</v>
      </c>
    </row>
    <row r="1252" spans="1:7" x14ac:dyDescent="0.25">
      <c r="A1252" s="30" t="s">
        <v>6822</v>
      </c>
      <c r="B1252" s="30" t="s">
        <v>3095</v>
      </c>
      <c r="C1252" s="30" t="s">
        <v>605</v>
      </c>
      <c r="D1252" s="30" t="s">
        <v>603</v>
      </c>
      <c r="E1252" s="28">
        <v>45836.506481481483</v>
      </c>
      <c r="F1252" s="30" t="s">
        <v>599</v>
      </c>
      <c r="G1252" s="28">
        <v>45836.506481481483</v>
      </c>
    </row>
    <row r="1253" spans="1:7" x14ac:dyDescent="0.25">
      <c r="A1253" s="30" t="s">
        <v>6823</v>
      </c>
      <c r="B1253" s="30" t="s">
        <v>3092</v>
      </c>
      <c r="C1253" s="30" t="s">
        <v>605</v>
      </c>
      <c r="D1253" s="30" t="s">
        <v>603</v>
      </c>
      <c r="E1253" s="28">
        <v>45836.506585648145</v>
      </c>
      <c r="F1253" s="30" t="s">
        <v>599</v>
      </c>
      <c r="G1253" s="28">
        <v>45836.506585648145</v>
      </c>
    </row>
    <row r="1254" spans="1:7" x14ac:dyDescent="0.25">
      <c r="A1254" s="30" t="s">
        <v>6824</v>
      </c>
      <c r="B1254" s="30" t="s">
        <v>3024</v>
      </c>
      <c r="C1254" s="30" t="s">
        <v>602</v>
      </c>
      <c r="D1254" s="30" t="s">
        <v>603</v>
      </c>
      <c r="E1254" s="28">
        <v>45836.507060185184</v>
      </c>
      <c r="F1254" s="30" t="s">
        <v>599</v>
      </c>
      <c r="G1254" s="28">
        <v>45836.507060185184</v>
      </c>
    </row>
    <row r="1255" spans="1:7" x14ac:dyDescent="0.25">
      <c r="A1255" s="30" t="s">
        <v>6825</v>
      </c>
      <c r="B1255" s="30" t="s">
        <v>3024</v>
      </c>
      <c r="C1255" s="30" t="s">
        <v>605</v>
      </c>
      <c r="D1255" s="30" t="s">
        <v>603</v>
      </c>
      <c r="E1255" s="28">
        <v>45836.507268518515</v>
      </c>
      <c r="F1255" s="30" t="s">
        <v>599</v>
      </c>
      <c r="G1255" s="28">
        <v>45836.507268518515</v>
      </c>
    </row>
    <row r="1256" spans="1:7" x14ac:dyDescent="0.25">
      <c r="A1256" s="30" t="s">
        <v>6826</v>
      </c>
      <c r="B1256" s="30" t="s">
        <v>5899</v>
      </c>
      <c r="C1256" s="30" t="s">
        <v>597</v>
      </c>
      <c r="D1256" s="30" t="s">
        <v>612</v>
      </c>
      <c r="E1256" s="28">
        <v>45836.512650462966</v>
      </c>
      <c r="F1256" s="30" t="s">
        <v>599</v>
      </c>
      <c r="G1256" s="28">
        <v>45836.512650462966</v>
      </c>
    </row>
    <row r="1257" spans="1:7" x14ac:dyDescent="0.25">
      <c r="A1257" s="30" t="s">
        <v>6827</v>
      </c>
      <c r="B1257" s="30" t="s">
        <v>4913</v>
      </c>
      <c r="C1257" s="30" t="s">
        <v>597</v>
      </c>
      <c r="D1257" s="30" t="s">
        <v>596</v>
      </c>
      <c r="E1257" s="28">
        <v>45836.519016203703</v>
      </c>
      <c r="F1257" s="30" t="s">
        <v>599</v>
      </c>
      <c r="G1257" s="28">
        <v>45836.519016203703</v>
      </c>
    </row>
    <row r="1258" spans="1:7" x14ac:dyDescent="0.25">
      <c r="A1258" s="30" t="s">
        <v>6828</v>
      </c>
      <c r="B1258" s="30" t="s">
        <v>4922</v>
      </c>
      <c r="C1258" s="30" t="s">
        <v>597</v>
      </c>
      <c r="D1258" s="30" t="s">
        <v>596</v>
      </c>
      <c r="E1258" s="28">
        <v>45836.519062500003</v>
      </c>
      <c r="F1258" s="30" t="s">
        <v>599</v>
      </c>
      <c r="G1258" s="28">
        <v>45836.519062500003</v>
      </c>
    </row>
    <row r="1259" spans="1:7" x14ac:dyDescent="0.25">
      <c r="A1259" s="30" t="s">
        <v>6829</v>
      </c>
      <c r="B1259" s="30" t="s">
        <v>4920</v>
      </c>
      <c r="C1259" s="30" t="s">
        <v>597</v>
      </c>
      <c r="D1259" s="30" t="s">
        <v>596</v>
      </c>
      <c r="E1259" s="28">
        <v>45836.519166666665</v>
      </c>
      <c r="F1259" s="30" t="s">
        <v>599</v>
      </c>
      <c r="G1259" s="28">
        <v>45836.519166666665</v>
      </c>
    </row>
    <row r="1260" spans="1:7" x14ac:dyDescent="0.25">
      <c r="A1260" s="30" t="s">
        <v>6830</v>
      </c>
      <c r="B1260" s="30" t="s">
        <v>3671</v>
      </c>
      <c r="C1260" s="30" t="s">
        <v>597</v>
      </c>
      <c r="D1260" s="30" t="s">
        <v>596</v>
      </c>
      <c r="E1260" s="28">
        <v>45836.520208333335</v>
      </c>
      <c r="F1260" s="30" t="s">
        <v>599</v>
      </c>
      <c r="G1260" s="28">
        <v>45836.520208333335</v>
      </c>
    </row>
    <row r="1261" spans="1:7" x14ac:dyDescent="0.25">
      <c r="A1261" s="30" t="s">
        <v>6831</v>
      </c>
      <c r="B1261" s="30" t="s">
        <v>4869</v>
      </c>
      <c r="C1261" s="30" t="s">
        <v>602</v>
      </c>
      <c r="D1261" s="30" t="s">
        <v>611</v>
      </c>
      <c r="E1261" s="28">
        <v>45836.524791666663</v>
      </c>
      <c r="F1261" s="30" t="s">
        <v>599</v>
      </c>
      <c r="G1261" s="28">
        <v>45836.524791666663</v>
      </c>
    </row>
    <row r="1262" spans="1:7" x14ac:dyDescent="0.25">
      <c r="A1262" s="30" t="s">
        <v>6832</v>
      </c>
      <c r="B1262" s="30" t="s">
        <v>4876</v>
      </c>
      <c r="C1262" s="30" t="s">
        <v>602</v>
      </c>
      <c r="D1262" s="30" t="s">
        <v>611</v>
      </c>
      <c r="E1262" s="28">
        <v>45836.524826388886</v>
      </c>
      <c r="F1262" s="30" t="s">
        <v>599</v>
      </c>
      <c r="G1262" s="28">
        <v>45836.524826388886</v>
      </c>
    </row>
    <row r="1263" spans="1:7" x14ac:dyDescent="0.25">
      <c r="A1263" s="30" t="s">
        <v>6833</v>
      </c>
      <c r="B1263" s="30" t="s">
        <v>4869</v>
      </c>
      <c r="C1263" s="30" t="s">
        <v>605</v>
      </c>
      <c r="D1263" s="30" t="s">
        <v>611</v>
      </c>
      <c r="E1263" s="28">
        <v>45836.525069444448</v>
      </c>
      <c r="F1263" s="30" t="s">
        <v>599</v>
      </c>
      <c r="G1263" s="28">
        <v>45836.525069444448</v>
      </c>
    </row>
    <row r="1264" spans="1:7" x14ac:dyDescent="0.25">
      <c r="A1264" s="30" t="s">
        <v>6834</v>
      </c>
      <c r="B1264" s="30" t="s">
        <v>4876</v>
      </c>
      <c r="C1264" s="30" t="s">
        <v>605</v>
      </c>
      <c r="D1264" s="30" t="s">
        <v>611</v>
      </c>
      <c r="E1264" s="28">
        <v>45836.52511574074</v>
      </c>
      <c r="F1264" s="30" t="s">
        <v>599</v>
      </c>
      <c r="G1264" s="28">
        <v>45836.52511574074</v>
      </c>
    </row>
    <row r="1265" spans="1:7" x14ac:dyDescent="0.25">
      <c r="A1265" s="30" t="s">
        <v>6835</v>
      </c>
      <c r="B1265" s="30" t="s">
        <v>4882</v>
      </c>
      <c r="C1265" s="30" t="s">
        <v>597</v>
      </c>
      <c r="D1265" s="30" t="s">
        <v>609</v>
      </c>
      <c r="E1265" s="28">
        <v>45836.52851851852</v>
      </c>
      <c r="F1265" s="30" t="s">
        <v>599</v>
      </c>
      <c r="G1265" s="28">
        <v>45836.52851851852</v>
      </c>
    </row>
    <row r="1266" spans="1:7" x14ac:dyDescent="0.25">
      <c r="A1266" s="30" t="s">
        <v>6836</v>
      </c>
      <c r="B1266" s="30" t="s">
        <v>2559</v>
      </c>
      <c r="C1266" s="30" t="s">
        <v>600</v>
      </c>
      <c r="D1266" s="30" t="s">
        <v>77</v>
      </c>
      <c r="E1266" s="28">
        <v>45836.536666666667</v>
      </c>
      <c r="F1266" s="30" t="s">
        <v>599</v>
      </c>
      <c r="G1266" s="28">
        <v>45836.536666666667</v>
      </c>
    </row>
    <row r="1267" spans="1:7" x14ac:dyDescent="0.25">
      <c r="A1267" s="30" t="s">
        <v>6837</v>
      </c>
      <c r="B1267" s="30" t="s">
        <v>1369</v>
      </c>
      <c r="C1267" s="30" t="s">
        <v>605</v>
      </c>
      <c r="D1267" s="30" t="s">
        <v>603</v>
      </c>
      <c r="E1267" s="28">
        <v>45836.538495370369</v>
      </c>
      <c r="F1267" s="30" t="s">
        <v>599</v>
      </c>
      <c r="G1267" s="28">
        <v>45836.538495370369</v>
      </c>
    </row>
    <row r="1268" spans="1:7" x14ac:dyDescent="0.25">
      <c r="A1268" s="30" t="s">
        <v>6838</v>
      </c>
      <c r="B1268" s="30" t="s">
        <v>1342</v>
      </c>
      <c r="C1268" s="30" t="s">
        <v>605</v>
      </c>
      <c r="D1268" s="30" t="s">
        <v>603</v>
      </c>
      <c r="E1268" s="28">
        <v>45836.538761574076</v>
      </c>
      <c r="F1268" s="30" t="s">
        <v>599</v>
      </c>
      <c r="G1268" s="28">
        <v>45836.538761574076</v>
      </c>
    </row>
    <row r="1269" spans="1:7" x14ac:dyDescent="0.25">
      <c r="A1269" s="30" t="s">
        <v>6839</v>
      </c>
      <c r="B1269" s="30" t="s">
        <v>5584</v>
      </c>
      <c r="C1269" s="30" t="s">
        <v>597</v>
      </c>
      <c r="D1269" s="30" t="s">
        <v>598</v>
      </c>
      <c r="E1269" s="28">
        <v>45836.546875</v>
      </c>
      <c r="F1269" s="30" t="s">
        <v>599</v>
      </c>
      <c r="G1269" s="28">
        <v>45836.546875</v>
      </c>
    </row>
    <row r="1270" spans="1:7" x14ac:dyDescent="0.25">
      <c r="A1270" s="30" t="s">
        <v>6840</v>
      </c>
      <c r="B1270" s="30" t="s">
        <v>5562</v>
      </c>
      <c r="C1270" s="30" t="s">
        <v>597</v>
      </c>
      <c r="D1270" s="30" t="s">
        <v>598</v>
      </c>
      <c r="E1270" s="28">
        <v>45836.547407407408</v>
      </c>
      <c r="F1270" s="30" t="s">
        <v>599</v>
      </c>
      <c r="G1270" s="28">
        <v>45836.547407407408</v>
      </c>
    </row>
    <row r="1271" spans="1:7" x14ac:dyDescent="0.25">
      <c r="A1271" s="30" t="s">
        <v>6854</v>
      </c>
      <c r="B1271" s="30" t="s">
        <v>5911</v>
      </c>
      <c r="C1271" s="30" t="s">
        <v>602</v>
      </c>
      <c r="D1271" s="30" t="s">
        <v>611</v>
      </c>
      <c r="E1271" s="28">
        <v>45836.56212962963</v>
      </c>
      <c r="F1271" s="30" t="s">
        <v>599</v>
      </c>
      <c r="G1271" s="28">
        <v>45836.56212962963</v>
      </c>
    </row>
    <row r="1272" spans="1:7" x14ac:dyDescent="0.25">
      <c r="A1272" s="30" t="s">
        <v>6855</v>
      </c>
      <c r="B1272" s="30" t="s">
        <v>5888</v>
      </c>
      <c r="C1272" s="30" t="s">
        <v>602</v>
      </c>
      <c r="D1272" s="30" t="s">
        <v>603</v>
      </c>
      <c r="E1272" s="28">
        <v>45836.563206018516</v>
      </c>
      <c r="F1272" s="30" t="s">
        <v>599</v>
      </c>
      <c r="G1272" s="28">
        <v>45836.563206018516</v>
      </c>
    </row>
    <row r="1273" spans="1:7" x14ac:dyDescent="0.25">
      <c r="A1273" s="30" t="s">
        <v>6856</v>
      </c>
      <c r="B1273" s="30" t="s">
        <v>5502</v>
      </c>
      <c r="C1273" s="30" t="s">
        <v>602</v>
      </c>
      <c r="D1273" s="30" t="s">
        <v>603</v>
      </c>
      <c r="E1273" s="28">
        <v>45836.563287037039</v>
      </c>
      <c r="F1273" s="30" t="s">
        <v>599</v>
      </c>
      <c r="G1273" s="28">
        <v>45836.563287037039</v>
      </c>
    </row>
    <row r="1274" spans="1:7" x14ac:dyDescent="0.25">
      <c r="A1274" s="30" t="s">
        <v>6857</v>
      </c>
      <c r="B1274" s="30" t="s">
        <v>5962</v>
      </c>
      <c r="C1274" s="30" t="s">
        <v>597</v>
      </c>
      <c r="D1274" s="30" t="s">
        <v>612</v>
      </c>
      <c r="E1274" s="28">
        <v>45836.563969907409</v>
      </c>
      <c r="F1274" s="30" t="s">
        <v>599</v>
      </c>
      <c r="G1274" s="28">
        <v>45836.563969907409</v>
      </c>
    </row>
    <row r="1275" spans="1:7" x14ac:dyDescent="0.25">
      <c r="A1275" s="30" t="s">
        <v>6858</v>
      </c>
      <c r="B1275" s="30" t="s">
        <v>5628</v>
      </c>
      <c r="C1275" s="30" t="s">
        <v>597</v>
      </c>
      <c r="D1275" s="30" t="s">
        <v>612</v>
      </c>
      <c r="E1275" s="28">
        <v>45836.564016203702</v>
      </c>
      <c r="F1275" s="30" t="s">
        <v>599</v>
      </c>
      <c r="G1275" s="28">
        <v>45836.564016203702</v>
      </c>
    </row>
    <row r="1276" spans="1:7" x14ac:dyDescent="0.25">
      <c r="A1276" s="30" t="s">
        <v>6859</v>
      </c>
      <c r="B1276" s="30" t="s">
        <v>5746</v>
      </c>
      <c r="C1276" s="30" t="s">
        <v>597</v>
      </c>
      <c r="D1276" s="30" t="s">
        <v>612</v>
      </c>
      <c r="E1276" s="28">
        <v>45836.564074074071</v>
      </c>
      <c r="F1276" s="30" t="s">
        <v>599</v>
      </c>
      <c r="G1276" s="28">
        <v>45836.564074074071</v>
      </c>
    </row>
    <row r="1277" spans="1:7" x14ac:dyDescent="0.25">
      <c r="A1277" s="30" t="s">
        <v>6860</v>
      </c>
      <c r="B1277" s="30" t="s">
        <v>4648</v>
      </c>
      <c r="C1277" s="30" t="s">
        <v>602</v>
      </c>
      <c r="D1277" s="30" t="s">
        <v>618</v>
      </c>
      <c r="E1277" s="28">
        <v>45836.565486111111</v>
      </c>
      <c r="F1277" s="30" t="s">
        <v>599</v>
      </c>
      <c r="G1277" s="28">
        <v>45836.565486111111</v>
      </c>
    </row>
    <row r="1278" spans="1:7" x14ac:dyDescent="0.25">
      <c r="A1278" s="30" t="s">
        <v>6861</v>
      </c>
      <c r="B1278" s="30" t="s">
        <v>4755</v>
      </c>
      <c r="C1278" s="30" t="s">
        <v>602</v>
      </c>
      <c r="D1278" s="30" t="s">
        <v>618</v>
      </c>
      <c r="E1278" s="28">
        <v>45836.565648148149</v>
      </c>
      <c r="F1278" s="30" t="s">
        <v>599</v>
      </c>
      <c r="G1278" s="28">
        <v>45836.565648148149</v>
      </c>
    </row>
    <row r="1279" spans="1:7" x14ac:dyDescent="0.25">
      <c r="A1279" s="30" t="s">
        <v>6862</v>
      </c>
      <c r="B1279" s="30" t="s">
        <v>4757</v>
      </c>
      <c r="C1279" s="30" t="s">
        <v>602</v>
      </c>
      <c r="D1279" s="30" t="s">
        <v>618</v>
      </c>
      <c r="E1279" s="28">
        <v>45836.565775462965</v>
      </c>
      <c r="F1279" s="30" t="s">
        <v>599</v>
      </c>
      <c r="G1279" s="28">
        <v>45836.565775462965</v>
      </c>
    </row>
    <row r="1280" spans="1:7" x14ac:dyDescent="0.25">
      <c r="A1280" s="30" t="s">
        <v>6863</v>
      </c>
      <c r="B1280" s="30" t="s">
        <v>4759</v>
      </c>
      <c r="C1280" s="30" t="s">
        <v>602</v>
      </c>
      <c r="D1280" s="30" t="s">
        <v>618</v>
      </c>
      <c r="E1280" s="28">
        <v>45836.565983796296</v>
      </c>
      <c r="F1280" s="30" t="s">
        <v>599</v>
      </c>
      <c r="G1280" s="28">
        <v>45836.565983796296</v>
      </c>
    </row>
    <row r="1281" spans="1:7" x14ac:dyDescent="0.25">
      <c r="A1281" s="30" t="s">
        <v>6864</v>
      </c>
      <c r="B1281" s="30" t="s">
        <v>4761</v>
      </c>
      <c r="C1281" s="30" t="s">
        <v>602</v>
      </c>
      <c r="D1281" s="30" t="s">
        <v>618</v>
      </c>
      <c r="E1281" s="28">
        <v>45836.566053240742</v>
      </c>
      <c r="F1281" s="30" t="s">
        <v>599</v>
      </c>
      <c r="G1281" s="28">
        <v>45836.566053240742</v>
      </c>
    </row>
    <row r="1282" spans="1:7" x14ac:dyDescent="0.25">
      <c r="A1282" s="30" t="s">
        <v>6865</v>
      </c>
      <c r="B1282" s="30" t="s">
        <v>4751</v>
      </c>
      <c r="C1282" s="30" t="s">
        <v>602</v>
      </c>
      <c r="D1282" s="30" t="s">
        <v>618</v>
      </c>
      <c r="E1282" s="28">
        <v>45836.566134259258</v>
      </c>
      <c r="F1282" s="30" t="s">
        <v>599</v>
      </c>
      <c r="G1282" s="28">
        <v>45836.566134259258</v>
      </c>
    </row>
    <row r="1283" spans="1:7" x14ac:dyDescent="0.25">
      <c r="A1283" s="30" t="s">
        <v>6866</v>
      </c>
      <c r="B1283" s="30" t="s">
        <v>4749</v>
      </c>
      <c r="C1283" s="30" t="s">
        <v>602</v>
      </c>
      <c r="D1283" s="30" t="s">
        <v>618</v>
      </c>
      <c r="E1283" s="28">
        <v>45836.566180555557</v>
      </c>
      <c r="F1283" s="30" t="s">
        <v>599</v>
      </c>
      <c r="G1283" s="28">
        <v>45836.566180555557</v>
      </c>
    </row>
    <row r="1284" spans="1:7" x14ac:dyDescent="0.25">
      <c r="A1284" s="30" t="s">
        <v>6867</v>
      </c>
      <c r="B1284" s="30" t="s">
        <v>4753</v>
      </c>
      <c r="C1284" s="30" t="s">
        <v>602</v>
      </c>
      <c r="D1284" s="30" t="s">
        <v>618</v>
      </c>
      <c r="E1284" s="28">
        <v>45836.56622685185</v>
      </c>
      <c r="F1284" s="30" t="s">
        <v>599</v>
      </c>
      <c r="G1284" s="28">
        <v>45836.56622685185</v>
      </c>
    </row>
    <row r="1285" spans="1:7" x14ac:dyDescent="0.25">
      <c r="A1285" s="30" t="s">
        <v>6868</v>
      </c>
      <c r="B1285" s="30" t="s">
        <v>4732</v>
      </c>
      <c r="C1285" s="30" t="s">
        <v>602</v>
      </c>
      <c r="D1285" s="30" t="s">
        <v>618</v>
      </c>
      <c r="E1285" s="28">
        <v>45836.566284722219</v>
      </c>
      <c r="F1285" s="30" t="s">
        <v>599</v>
      </c>
      <c r="G1285" s="28">
        <v>45836.566284722219</v>
      </c>
    </row>
    <row r="1286" spans="1:7" x14ac:dyDescent="0.25">
      <c r="A1286" s="30" t="s">
        <v>6869</v>
      </c>
      <c r="B1286" s="30" t="s">
        <v>4763</v>
      </c>
      <c r="C1286" s="30" t="s">
        <v>602</v>
      </c>
      <c r="D1286" s="30" t="s">
        <v>618</v>
      </c>
      <c r="E1286" s="28">
        <v>45836.566342592596</v>
      </c>
      <c r="F1286" s="30" t="s">
        <v>599</v>
      </c>
      <c r="G1286" s="28">
        <v>45836.566342592596</v>
      </c>
    </row>
    <row r="1287" spans="1:7" x14ac:dyDescent="0.25">
      <c r="A1287" s="30" t="s">
        <v>6875</v>
      </c>
      <c r="B1287" s="30" t="s">
        <v>4648</v>
      </c>
      <c r="C1287" s="30" t="s">
        <v>605</v>
      </c>
      <c r="D1287" s="30" t="s">
        <v>618</v>
      </c>
      <c r="E1287" s="28">
        <v>45836.567627314813</v>
      </c>
      <c r="F1287" s="30" t="s">
        <v>599</v>
      </c>
      <c r="G1287" s="28">
        <v>45836.567627314813</v>
      </c>
    </row>
    <row r="1288" spans="1:7" x14ac:dyDescent="0.25">
      <c r="A1288" s="30" t="s">
        <v>6876</v>
      </c>
      <c r="B1288" s="30" t="s">
        <v>4755</v>
      </c>
      <c r="C1288" s="30" t="s">
        <v>605</v>
      </c>
      <c r="D1288" s="30" t="s">
        <v>618</v>
      </c>
      <c r="E1288" s="28">
        <v>45836.567789351851</v>
      </c>
      <c r="F1288" s="30" t="s">
        <v>599</v>
      </c>
      <c r="G1288" s="28">
        <v>45836.567789351851</v>
      </c>
    </row>
    <row r="1289" spans="1:7" x14ac:dyDescent="0.25">
      <c r="A1289" s="30" t="s">
        <v>6877</v>
      </c>
      <c r="B1289" s="30" t="s">
        <v>4757</v>
      </c>
      <c r="C1289" s="30" t="s">
        <v>605</v>
      </c>
      <c r="D1289" s="30" t="s">
        <v>618</v>
      </c>
      <c r="E1289" s="28">
        <v>45836.567835648151</v>
      </c>
      <c r="F1289" s="30" t="s">
        <v>599</v>
      </c>
      <c r="G1289" s="28">
        <v>45836.567835648151</v>
      </c>
    </row>
    <row r="1290" spans="1:7" x14ac:dyDescent="0.25">
      <c r="A1290" s="30" t="s">
        <v>6878</v>
      </c>
      <c r="B1290" s="30" t="s">
        <v>4759</v>
      </c>
      <c r="C1290" s="30" t="s">
        <v>605</v>
      </c>
      <c r="D1290" s="30" t="s">
        <v>618</v>
      </c>
      <c r="E1290" s="28">
        <v>45836.567870370367</v>
      </c>
      <c r="F1290" s="30" t="s">
        <v>599</v>
      </c>
      <c r="G1290" s="28">
        <v>45836.567870370367</v>
      </c>
    </row>
    <row r="1291" spans="1:7" x14ac:dyDescent="0.25">
      <c r="A1291" s="30" t="s">
        <v>6879</v>
      </c>
      <c r="B1291" s="30" t="s">
        <v>4761</v>
      </c>
      <c r="C1291" s="30" t="s">
        <v>605</v>
      </c>
      <c r="D1291" s="30" t="s">
        <v>618</v>
      </c>
      <c r="E1291" s="28">
        <v>45836.567916666667</v>
      </c>
      <c r="F1291" s="30" t="s">
        <v>599</v>
      </c>
      <c r="G1291" s="28">
        <v>45836.567916666667</v>
      </c>
    </row>
    <row r="1292" spans="1:7" x14ac:dyDescent="0.25">
      <c r="A1292" s="30" t="s">
        <v>6880</v>
      </c>
      <c r="B1292" s="30" t="s">
        <v>4751</v>
      </c>
      <c r="C1292" s="30" t="s">
        <v>605</v>
      </c>
      <c r="D1292" s="30" t="s">
        <v>618</v>
      </c>
      <c r="E1292" s="28">
        <v>45836.568009259259</v>
      </c>
      <c r="F1292" s="30" t="s">
        <v>599</v>
      </c>
      <c r="G1292" s="28">
        <v>45836.568009259259</v>
      </c>
    </row>
    <row r="1293" spans="1:7" x14ac:dyDescent="0.25">
      <c r="A1293" s="30" t="s">
        <v>6881</v>
      </c>
      <c r="B1293" s="30" t="s">
        <v>4749</v>
      </c>
      <c r="C1293" s="30" t="s">
        <v>605</v>
      </c>
      <c r="D1293" s="30" t="s">
        <v>618</v>
      </c>
      <c r="E1293" s="28">
        <v>45836.568055555559</v>
      </c>
      <c r="F1293" s="30" t="s">
        <v>599</v>
      </c>
      <c r="G1293" s="28">
        <v>45836.568055555559</v>
      </c>
    </row>
    <row r="1294" spans="1:7" x14ac:dyDescent="0.25">
      <c r="A1294" s="30" t="s">
        <v>6882</v>
      </c>
      <c r="B1294" s="30" t="s">
        <v>4753</v>
      </c>
      <c r="C1294" s="30" t="s">
        <v>605</v>
      </c>
      <c r="D1294" s="30" t="s">
        <v>618</v>
      </c>
      <c r="E1294" s="28">
        <v>45836.568136574075</v>
      </c>
      <c r="F1294" s="30" t="s">
        <v>599</v>
      </c>
      <c r="G1294" s="28">
        <v>45836.568136574075</v>
      </c>
    </row>
    <row r="1295" spans="1:7" x14ac:dyDescent="0.25">
      <c r="A1295" s="30" t="s">
        <v>6883</v>
      </c>
      <c r="B1295" s="30" t="s">
        <v>4732</v>
      </c>
      <c r="C1295" s="30" t="s">
        <v>605</v>
      </c>
      <c r="D1295" s="30" t="s">
        <v>618</v>
      </c>
      <c r="E1295" s="28">
        <v>45836.56821759259</v>
      </c>
      <c r="F1295" s="30" t="s">
        <v>599</v>
      </c>
      <c r="G1295" s="28">
        <v>45836.56821759259</v>
      </c>
    </row>
    <row r="1296" spans="1:7" x14ac:dyDescent="0.25">
      <c r="A1296" s="30" t="s">
        <v>6884</v>
      </c>
      <c r="B1296" s="30" t="s">
        <v>4763</v>
      </c>
      <c r="C1296" s="30" t="s">
        <v>605</v>
      </c>
      <c r="D1296" s="30" t="s">
        <v>618</v>
      </c>
      <c r="E1296" s="28">
        <v>45836.56827546296</v>
      </c>
      <c r="F1296" s="30" t="s">
        <v>599</v>
      </c>
      <c r="G1296" s="28">
        <v>45836.56827546296</v>
      </c>
    </row>
    <row r="1297" spans="1:7" x14ac:dyDescent="0.25">
      <c r="A1297" s="30" t="s">
        <v>6885</v>
      </c>
      <c r="B1297" s="30" t="s">
        <v>5906</v>
      </c>
      <c r="C1297" s="30" t="s">
        <v>597</v>
      </c>
      <c r="D1297" s="30" t="s">
        <v>613</v>
      </c>
      <c r="E1297" s="28">
        <v>45836.568148148152</v>
      </c>
      <c r="F1297" s="30" t="s">
        <v>599</v>
      </c>
      <c r="G1297" s="28">
        <v>45836.568148148152</v>
      </c>
    </row>
    <row r="1298" spans="1:7" x14ac:dyDescent="0.25">
      <c r="A1298" s="30" t="s">
        <v>6886</v>
      </c>
      <c r="B1298" s="30" t="s">
        <v>5954</v>
      </c>
      <c r="C1298" s="30" t="s">
        <v>597</v>
      </c>
      <c r="D1298" s="30" t="s">
        <v>613</v>
      </c>
      <c r="E1298" s="28">
        <v>45836.56827546296</v>
      </c>
      <c r="F1298" s="30" t="s">
        <v>599</v>
      </c>
      <c r="G1298" s="28">
        <v>45836.56827546296</v>
      </c>
    </row>
    <row r="1299" spans="1:7" x14ac:dyDescent="0.25">
      <c r="A1299" s="30" t="s">
        <v>6887</v>
      </c>
      <c r="B1299" s="30" t="s">
        <v>5956</v>
      </c>
      <c r="C1299" s="30" t="s">
        <v>597</v>
      </c>
      <c r="D1299" s="30" t="s">
        <v>613</v>
      </c>
      <c r="E1299" s="28">
        <v>45836.568333333336</v>
      </c>
      <c r="F1299" s="30" t="s">
        <v>599</v>
      </c>
      <c r="G1299" s="28">
        <v>45836.568333333336</v>
      </c>
    </row>
    <row r="1300" spans="1:7" x14ac:dyDescent="0.25">
      <c r="A1300" s="30" t="s">
        <v>6888</v>
      </c>
      <c r="B1300" s="30" t="s">
        <v>5958</v>
      </c>
      <c r="C1300" s="30" t="s">
        <v>602</v>
      </c>
      <c r="D1300" s="30" t="s">
        <v>620</v>
      </c>
      <c r="E1300" s="28">
        <v>45836.568854166668</v>
      </c>
      <c r="F1300" s="30" t="s">
        <v>599</v>
      </c>
      <c r="G1300" s="28">
        <v>45836.568854166668</v>
      </c>
    </row>
    <row r="1301" spans="1:7" x14ac:dyDescent="0.25">
      <c r="A1301" s="30" t="s">
        <v>6889</v>
      </c>
      <c r="B1301" s="30" t="s">
        <v>5914</v>
      </c>
      <c r="C1301" s="30" t="s">
        <v>602</v>
      </c>
      <c r="D1301" s="30" t="s">
        <v>620</v>
      </c>
      <c r="E1301" s="28">
        <v>45836.568993055553</v>
      </c>
      <c r="F1301" s="30" t="s">
        <v>599</v>
      </c>
      <c r="G1301" s="28">
        <v>45836.568993055553</v>
      </c>
    </row>
    <row r="1302" spans="1:7" x14ac:dyDescent="0.25">
      <c r="A1302" s="30" t="s">
        <v>6891</v>
      </c>
      <c r="B1302" s="30" t="s">
        <v>3656</v>
      </c>
      <c r="C1302" s="30" t="s">
        <v>615</v>
      </c>
      <c r="D1302" s="30" t="s">
        <v>616</v>
      </c>
      <c r="E1302" s="28">
        <v>45836.589791666665</v>
      </c>
      <c r="F1302" s="30" t="s">
        <v>604</v>
      </c>
      <c r="G1302" s="28">
        <v>45836.589791666665</v>
      </c>
    </row>
    <row r="1303" spans="1:7" x14ac:dyDescent="0.25">
      <c r="A1303" s="30" t="s">
        <v>6892</v>
      </c>
      <c r="B1303" s="30" t="s">
        <v>5599</v>
      </c>
      <c r="C1303" s="30" t="s">
        <v>597</v>
      </c>
      <c r="D1303" s="30" t="s">
        <v>598</v>
      </c>
      <c r="E1303" s="28">
        <v>45836.605879629627</v>
      </c>
      <c r="F1303" s="30" t="s">
        <v>604</v>
      </c>
      <c r="G1303" s="28">
        <v>45836.605879629627</v>
      </c>
    </row>
    <row r="1304" spans="1:7" x14ac:dyDescent="0.25">
      <c r="A1304" s="30" t="s">
        <v>6893</v>
      </c>
      <c r="B1304" s="30" t="s">
        <v>5516</v>
      </c>
      <c r="C1304" s="30" t="s">
        <v>602</v>
      </c>
      <c r="D1304" s="30" t="s">
        <v>603</v>
      </c>
      <c r="E1304" s="28">
        <v>45836.610868055555</v>
      </c>
      <c r="F1304" s="30" t="s">
        <v>604</v>
      </c>
      <c r="G1304" s="28">
        <v>45836.610868055555</v>
      </c>
    </row>
    <row r="1305" spans="1:7" x14ac:dyDescent="0.25">
      <c r="A1305" s="30" t="s">
        <v>6894</v>
      </c>
      <c r="B1305" s="30" t="s">
        <v>5521</v>
      </c>
      <c r="C1305" s="30" t="s">
        <v>602</v>
      </c>
      <c r="D1305" s="30" t="s">
        <v>603</v>
      </c>
      <c r="E1305" s="28">
        <v>45836.610972222225</v>
      </c>
      <c r="F1305" s="30" t="s">
        <v>604</v>
      </c>
      <c r="G1305" s="28">
        <v>45836.610972222225</v>
      </c>
    </row>
    <row r="1306" spans="1:7" x14ac:dyDescent="0.25">
      <c r="A1306" s="30" t="s">
        <v>6895</v>
      </c>
      <c r="B1306" s="30" t="s">
        <v>4880</v>
      </c>
      <c r="C1306" s="30" t="s">
        <v>602</v>
      </c>
      <c r="D1306" s="30" t="s">
        <v>614</v>
      </c>
      <c r="E1306" s="28">
        <v>45836.613715277781</v>
      </c>
      <c r="F1306" s="30" t="s">
        <v>604</v>
      </c>
      <c r="G1306" s="28">
        <v>45836.613715277781</v>
      </c>
    </row>
    <row r="1307" spans="1:7" x14ac:dyDescent="0.25">
      <c r="A1307" s="30" t="s">
        <v>6896</v>
      </c>
      <c r="B1307" s="30" t="s">
        <v>4880</v>
      </c>
      <c r="C1307" s="30" t="s">
        <v>605</v>
      </c>
      <c r="D1307" s="30" t="s">
        <v>614</v>
      </c>
      <c r="E1307" s="28">
        <v>45836.613958333335</v>
      </c>
      <c r="F1307" s="30" t="s">
        <v>604</v>
      </c>
      <c r="G1307" s="28">
        <v>45836.613958333335</v>
      </c>
    </row>
    <row r="1308" spans="1:7" x14ac:dyDescent="0.25">
      <c r="A1308" s="30" t="s">
        <v>6897</v>
      </c>
      <c r="B1308" s="30" t="s">
        <v>4686</v>
      </c>
      <c r="C1308" s="30" t="s">
        <v>593</v>
      </c>
      <c r="D1308" s="30" t="s">
        <v>594</v>
      </c>
      <c r="E1308" s="28">
        <v>45836.6171412037</v>
      </c>
      <c r="F1308" s="30" t="s">
        <v>604</v>
      </c>
      <c r="G1308" s="28">
        <v>45836.6171412037</v>
      </c>
    </row>
    <row r="1309" spans="1:7" x14ac:dyDescent="0.25">
      <c r="A1309" s="30" t="s">
        <v>6898</v>
      </c>
      <c r="B1309" s="30" t="s">
        <v>4691</v>
      </c>
      <c r="C1309" s="30" t="s">
        <v>593</v>
      </c>
      <c r="D1309" s="30" t="s">
        <v>594</v>
      </c>
      <c r="E1309" s="28">
        <v>45836.617245370369</v>
      </c>
      <c r="F1309" s="30" t="s">
        <v>604</v>
      </c>
      <c r="G1309" s="28">
        <v>45836.617245370369</v>
      </c>
    </row>
    <row r="1310" spans="1:7" x14ac:dyDescent="0.25">
      <c r="A1310" s="30" t="s">
        <v>6899</v>
      </c>
      <c r="B1310" s="30" t="s">
        <v>4694</v>
      </c>
      <c r="C1310" s="30" t="s">
        <v>593</v>
      </c>
      <c r="D1310" s="30" t="s">
        <v>594</v>
      </c>
      <c r="E1310" s="28">
        <v>45836.617418981485</v>
      </c>
      <c r="F1310" s="30" t="s">
        <v>604</v>
      </c>
      <c r="G1310" s="28">
        <v>45836.617418981485</v>
      </c>
    </row>
    <row r="1311" spans="1:7" x14ac:dyDescent="0.25">
      <c r="A1311" s="30" t="s">
        <v>6900</v>
      </c>
      <c r="B1311" s="30" t="s">
        <v>4743</v>
      </c>
      <c r="C1311" s="30" t="s">
        <v>602</v>
      </c>
      <c r="D1311" s="30" t="s">
        <v>618</v>
      </c>
      <c r="E1311" s="28">
        <v>45836.630914351852</v>
      </c>
      <c r="F1311" s="30" t="s">
        <v>604</v>
      </c>
      <c r="G1311" s="28">
        <v>45836.630914351852</v>
      </c>
    </row>
    <row r="1312" spans="1:7" x14ac:dyDescent="0.25">
      <c r="A1312" s="30" t="s">
        <v>6901</v>
      </c>
      <c r="B1312" s="30" t="s">
        <v>4776</v>
      </c>
      <c r="C1312" s="30" t="s">
        <v>602</v>
      </c>
      <c r="D1312" s="30" t="s">
        <v>618</v>
      </c>
      <c r="E1312" s="28">
        <v>45836.631006944444</v>
      </c>
      <c r="F1312" s="30" t="s">
        <v>604</v>
      </c>
      <c r="G1312" s="28">
        <v>45836.631006944444</v>
      </c>
    </row>
    <row r="1313" spans="1:7" x14ac:dyDescent="0.25">
      <c r="A1313" s="30" t="s">
        <v>6902</v>
      </c>
      <c r="B1313" s="30" t="s">
        <v>4766</v>
      </c>
      <c r="C1313" s="30" t="s">
        <v>602</v>
      </c>
      <c r="D1313" s="30" t="s">
        <v>618</v>
      </c>
      <c r="E1313" s="28">
        <v>45836.631064814814</v>
      </c>
      <c r="F1313" s="30" t="s">
        <v>604</v>
      </c>
      <c r="G1313" s="28">
        <v>45836.631064814814</v>
      </c>
    </row>
    <row r="1314" spans="1:7" x14ac:dyDescent="0.25">
      <c r="A1314" s="30" t="s">
        <v>6903</v>
      </c>
      <c r="B1314" s="30" t="s">
        <v>4768</v>
      </c>
      <c r="C1314" s="30" t="s">
        <v>602</v>
      </c>
      <c r="D1314" s="30" t="s">
        <v>618</v>
      </c>
      <c r="E1314" s="28">
        <v>45836.631203703706</v>
      </c>
      <c r="F1314" s="30" t="s">
        <v>604</v>
      </c>
      <c r="G1314" s="28">
        <v>45836.631203703706</v>
      </c>
    </row>
    <row r="1315" spans="1:7" x14ac:dyDescent="0.25">
      <c r="A1315" s="30" t="s">
        <v>6904</v>
      </c>
      <c r="B1315" s="30" t="s">
        <v>4776</v>
      </c>
      <c r="C1315" s="30" t="s">
        <v>605</v>
      </c>
      <c r="D1315" s="30" t="s">
        <v>618</v>
      </c>
      <c r="E1315" s="28">
        <v>45836.63144675926</v>
      </c>
      <c r="F1315" s="30" t="s">
        <v>604</v>
      </c>
      <c r="G1315" s="28">
        <v>45836.63144675926</v>
      </c>
    </row>
    <row r="1316" spans="1:7" x14ac:dyDescent="0.25">
      <c r="A1316" s="30" t="s">
        <v>6905</v>
      </c>
      <c r="B1316" s="30" t="s">
        <v>4743</v>
      </c>
      <c r="C1316" s="30" t="s">
        <v>605</v>
      </c>
      <c r="D1316" s="30" t="s">
        <v>618</v>
      </c>
      <c r="E1316" s="28">
        <v>45836.631481481483</v>
      </c>
      <c r="F1316" s="30" t="s">
        <v>604</v>
      </c>
      <c r="G1316" s="28">
        <v>45836.631481481483</v>
      </c>
    </row>
    <row r="1317" spans="1:7" x14ac:dyDescent="0.25">
      <c r="A1317" s="30" t="s">
        <v>6906</v>
      </c>
      <c r="B1317" s="30" t="s">
        <v>4766</v>
      </c>
      <c r="C1317" s="30" t="s">
        <v>605</v>
      </c>
      <c r="D1317" s="30" t="s">
        <v>618</v>
      </c>
      <c r="E1317" s="28">
        <v>45836.631550925929</v>
      </c>
      <c r="F1317" s="30" t="s">
        <v>604</v>
      </c>
      <c r="G1317" s="28">
        <v>45836.631550925929</v>
      </c>
    </row>
    <row r="1318" spans="1:7" x14ac:dyDescent="0.25">
      <c r="A1318" s="30" t="s">
        <v>6907</v>
      </c>
      <c r="B1318" s="30" t="s">
        <v>4768</v>
      </c>
      <c r="C1318" s="30" t="s">
        <v>605</v>
      </c>
      <c r="D1318" s="30" t="s">
        <v>618</v>
      </c>
      <c r="E1318" s="28">
        <v>45836.631608796299</v>
      </c>
      <c r="F1318" s="30" t="s">
        <v>604</v>
      </c>
      <c r="G1318" s="28">
        <v>45836.631608796299</v>
      </c>
    </row>
    <row r="1319" spans="1:7" x14ac:dyDescent="0.25">
      <c r="A1319" s="30" t="s">
        <v>6908</v>
      </c>
      <c r="B1319" s="30" t="s">
        <v>2480</v>
      </c>
      <c r="C1319" s="30" t="s">
        <v>615</v>
      </c>
      <c r="D1319" s="30" t="s">
        <v>616</v>
      </c>
      <c r="E1319" s="28">
        <v>45836.635960648149</v>
      </c>
      <c r="F1319" s="30" t="s">
        <v>604</v>
      </c>
      <c r="G1319" s="28">
        <v>45836.635960648149</v>
      </c>
    </row>
    <row r="1320" spans="1:7" x14ac:dyDescent="0.25">
      <c r="A1320" s="30" t="s">
        <v>6909</v>
      </c>
      <c r="B1320" s="30" t="s">
        <v>1919</v>
      </c>
      <c r="C1320" s="30" t="s">
        <v>615</v>
      </c>
      <c r="D1320" s="30" t="s">
        <v>616</v>
      </c>
      <c r="E1320" s="28">
        <v>45836.636041666665</v>
      </c>
      <c r="F1320" s="30" t="s">
        <v>604</v>
      </c>
      <c r="G1320" s="28">
        <v>45836.636041666665</v>
      </c>
    </row>
    <row r="1321" spans="1:7" x14ac:dyDescent="0.25">
      <c r="A1321" s="30" t="s">
        <v>6910</v>
      </c>
      <c r="B1321" s="30" t="s">
        <v>5575</v>
      </c>
      <c r="C1321" s="30" t="s">
        <v>597</v>
      </c>
      <c r="D1321" s="30" t="s">
        <v>598</v>
      </c>
      <c r="E1321" s="28">
        <v>45836.638807870368</v>
      </c>
      <c r="F1321" s="30" t="s">
        <v>599</v>
      </c>
      <c r="G1321" s="28">
        <v>45836.638807870368</v>
      </c>
    </row>
    <row r="1322" spans="1:7" x14ac:dyDescent="0.25">
      <c r="A1322" s="30" t="s">
        <v>6911</v>
      </c>
      <c r="B1322" s="30" t="s">
        <v>5555</v>
      </c>
      <c r="C1322" s="30" t="s">
        <v>597</v>
      </c>
      <c r="D1322" s="30" t="s">
        <v>598</v>
      </c>
      <c r="E1322" s="28">
        <v>45836.638854166667</v>
      </c>
      <c r="F1322" s="30" t="s">
        <v>599</v>
      </c>
      <c r="G1322" s="28">
        <v>45836.638854166667</v>
      </c>
    </row>
    <row r="1323" spans="1:7" x14ac:dyDescent="0.25">
      <c r="A1323" s="30" t="s">
        <v>6912</v>
      </c>
      <c r="B1323" s="30" t="s">
        <v>4828</v>
      </c>
      <c r="C1323" s="30" t="s">
        <v>602</v>
      </c>
      <c r="D1323" s="30" t="s">
        <v>614</v>
      </c>
      <c r="E1323" s="28">
        <v>45836.64230324074</v>
      </c>
      <c r="F1323" s="30" t="s">
        <v>604</v>
      </c>
      <c r="G1323" s="28">
        <v>45836.64230324074</v>
      </c>
    </row>
    <row r="1324" spans="1:7" x14ac:dyDescent="0.25">
      <c r="A1324" s="30" t="s">
        <v>6913</v>
      </c>
      <c r="B1324" s="30" t="s">
        <v>4828</v>
      </c>
      <c r="C1324" s="30" t="s">
        <v>605</v>
      </c>
      <c r="D1324" s="30" t="s">
        <v>614</v>
      </c>
      <c r="E1324" s="28">
        <v>45836.642569444448</v>
      </c>
      <c r="F1324" s="30" t="s">
        <v>604</v>
      </c>
      <c r="G1324" s="28">
        <v>45836.642569444448</v>
      </c>
    </row>
    <row r="1325" spans="1:7" x14ac:dyDescent="0.25">
      <c r="A1325" s="30" t="s">
        <v>6914</v>
      </c>
      <c r="B1325" s="30" t="s">
        <v>5509</v>
      </c>
      <c r="C1325" s="30" t="s">
        <v>602</v>
      </c>
      <c r="D1325" s="30" t="s">
        <v>603</v>
      </c>
      <c r="E1325" s="28">
        <v>45836.653495370374</v>
      </c>
      <c r="F1325" s="30" t="s">
        <v>604</v>
      </c>
      <c r="G1325" s="28">
        <v>45836.653495370374</v>
      </c>
    </row>
    <row r="1326" spans="1:7" x14ac:dyDescent="0.25">
      <c r="A1326" s="30" t="s">
        <v>6915</v>
      </c>
      <c r="B1326" s="30" t="s">
        <v>5514</v>
      </c>
      <c r="C1326" s="30" t="s">
        <v>602</v>
      </c>
      <c r="D1326" s="30" t="s">
        <v>603</v>
      </c>
      <c r="E1326" s="28">
        <v>45836.653553240743</v>
      </c>
      <c r="F1326" s="30" t="s">
        <v>604</v>
      </c>
      <c r="G1326" s="28">
        <v>45836.653553240743</v>
      </c>
    </row>
    <row r="1327" spans="1:7" x14ac:dyDescent="0.25">
      <c r="A1327" s="30" t="s">
        <v>6916</v>
      </c>
      <c r="B1327" s="30" t="s">
        <v>1342</v>
      </c>
      <c r="C1327" s="30" t="s">
        <v>593</v>
      </c>
      <c r="D1327" s="30" t="s">
        <v>594</v>
      </c>
      <c r="E1327" s="28">
        <v>45836.653344907405</v>
      </c>
      <c r="F1327" s="30" t="s">
        <v>604</v>
      </c>
      <c r="G1327" s="28">
        <v>45836.653344907405</v>
      </c>
    </row>
    <row r="1328" spans="1:7" x14ac:dyDescent="0.25">
      <c r="A1328" s="30" t="s">
        <v>6917</v>
      </c>
      <c r="B1328" s="30" t="s">
        <v>3035</v>
      </c>
      <c r="C1328" s="30" t="s">
        <v>593</v>
      </c>
      <c r="D1328" s="30" t="s">
        <v>594</v>
      </c>
      <c r="E1328" s="28">
        <v>45836.653402777774</v>
      </c>
      <c r="F1328" s="30" t="s">
        <v>604</v>
      </c>
      <c r="G1328" s="28">
        <v>45836.653402777774</v>
      </c>
    </row>
    <row r="1329" spans="1:7" x14ac:dyDescent="0.25">
      <c r="A1329" s="30" t="s">
        <v>6918</v>
      </c>
      <c r="B1329" s="30" t="s">
        <v>1369</v>
      </c>
      <c r="C1329" s="30" t="s">
        <v>593</v>
      </c>
      <c r="D1329" s="30" t="s">
        <v>594</v>
      </c>
      <c r="E1329" s="28">
        <v>45836.653437499997</v>
      </c>
      <c r="F1329" s="30" t="s">
        <v>604</v>
      </c>
      <c r="G1329" s="28">
        <v>45836.653437499997</v>
      </c>
    </row>
    <row r="1330" spans="1:7" x14ac:dyDescent="0.25">
      <c r="A1330" s="30" t="s">
        <v>6919</v>
      </c>
      <c r="B1330" s="30" t="s">
        <v>4650</v>
      </c>
      <c r="C1330" s="30" t="s">
        <v>593</v>
      </c>
      <c r="D1330" s="30" t="s">
        <v>594</v>
      </c>
      <c r="E1330" s="28">
        <v>45836.653715277775</v>
      </c>
      <c r="F1330" s="30" t="s">
        <v>604</v>
      </c>
      <c r="G1330" s="28">
        <v>45836.653715277775</v>
      </c>
    </row>
    <row r="1331" spans="1:7" x14ac:dyDescent="0.25">
      <c r="A1331" s="30" t="s">
        <v>6920</v>
      </c>
      <c r="B1331" s="30" t="s">
        <v>4648</v>
      </c>
      <c r="C1331" s="30" t="s">
        <v>593</v>
      </c>
      <c r="D1331" s="30" t="s">
        <v>594</v>
      </c>
      <c r="E1331" s="28">
        <v>45836.653796296298</v>
      </c>
      <c r="F1331" s="30" t="s">
        <v>604</v>
      </c>
      <c r="G1331" s="28">
        <v>45836.653796296298</v>
      </c>
    </row>
    <row r="1332" spans="1:7" x14ac:dyDescent="0.25">
      <c r="A1332" s="30" t="s">
        <v>6921</v>
      </c>
      <c r="B1332" s="30" t="s">
        <v>4867</v>
      </c>
      <c r="C1332" s="30" t="s">
        <v>593</v>
      </c>
      <c r="D1332" s="30" t="s">
        <v>594</v>
      </c>
      <c r="E1332" s="28">
        <v>45836.65388888889</v>
      </c>
      <c r="F1332" s="30" t="s">
        <v>604</v>
      </c>
      <c r="G1332" s="28">
        <v>45836.65388888889</v>
      </c>
    </row>
    <row r="1333" spans="1:7" x14ac:dyDescent="0.25">
      <c r="A1333" s="30" t="s">
        <v>6922</v>
      </c>
      <c r="B1333" s="30" t="s">
        <v>4858</v>
      </c>
      <c r="C1333" s="30" t="s">
        <v>593</v>
      </c>
      <c r="D1333" s="30" t="s">
        <v>594</v>
      </c>
      <c r="E1333" s="28">
        <v>45836.653958333336</v>
      </c>
      <c r="F1333" s="30" t="s">
        <v>604</v>
      </c>
      <c r="G1333" s="28">
        <v>45836.653958333336</v>
      </c>
    </row>
    <row r="1334" spans="1:7" x14ac:dyDescent="0.25">
      <c r="A1334" s="30" t="s">
        <v>6923</v>
      </c>
      <c r="B1334" s="30" t="s">
        <v>5406</v>
      </c>
      <c r="C1334" s="30" t="s">
        <v>597</v>
      </c>
      <c r="D1334" s="30" t="s">
        <v>609</v>
      </c>
      <c r="E1334" s="28">
        <v>45836.654224537036</v>
      </c>
      <c r="F1334" s="30" t="s">
        <v>599</v>
      </c>
      <c r="G1334" s="28">
        <v>45836.654224537036</v>
      </c>
    </row>
    <row r="1335" spans="1:7" x14ac:dyDescent="0.25">
      <c r="A1335" s="30" t="s">
        <v>6924</v>
      </c>
      <c r="B1335" s="30" t="s">
        <v>5408</v>
      </c>
      <c r="C1335" s="30" t="s">
        <v>597</v>
      </c>
      <c r="D1335" s="30" t="s">
        <v>609</v>
      </c>
      <c r="E1335" s="28">
        <v>45836.655127314814</v>
      </c>
      <c r="F1335" s="30" t="s">
        <v>599</v>
      </c>
      <c r="G1335" s="28">
        <v>45836.655127314814</v>
      </c>
    </row>
    <row r="1336" spans="1:7" x14ac:dyDescent="0.25">
      <c r="A1336" s="30" t="s">
        <v>6925</v>
      </c>
      <c r="B1336" s="30" t="s">
        <v>4118</v>
      </c>
      <c r="C1336" s="30" t="s">
        <v>600</v>
      </c>
      <c r="D1336" s="30" t="s">
        <v>77</v>
      </c>
      <c r="E1336" s="28">
        <v>45836.666284722225</v>
      </c>
      <c r="F1336" s="30" t="s">
        <v>599</v>
      </c>
      <c r="G1336" s="28">
        <v>45836.666284722225</v>
      </c>
    </row>
    <row r="1337" spans="1:7" x14ac:dyDescent="0.25">
      <c r="A1337" s="30" t="s">
        <v>6926</v>
      </c>
      <c r="B1337" s="30" t="s">
        <v>2633</v>
      </c>
      <c r="C1337" s="30" t="s">
        <v>615</v>
      </c>
      <c r="D1337" s="30" t="s">
        <v>616</v>
      </c>
      <c r="E1337" s="28">
        <v>45836.671261574076</v>
      </c>
      <c r="F1337" s="30" t="s">
        <v>604</v>
      </c>
      <c r="G1337" s="28">
        <v>45836.671261574076</v>
      </c>
    </row>
    <row r="1338" spans="1:7" x14ac:dyDescent="0.25">
      <c r="A1338" s="30" t="s">
        <v>6927</v>
      </c>
      <c r="B1338" s="30" t="s">
        <v>2728</v>
      </c>
      <c r="C1338" s="30" t="s">
        <v>615</v>
      </c>
      <c r="D1338" s="30" t="s">
        <v>616</v>
      </c>
      <c r="E1338" s="28">
        <v>45836.671342592592</v>
      </c>
      <c r="F1338" s="30" t="s">
        <v>604</v>
      </c>
      <c r="G1338" s="28">
        <v>45836.671342592592</v>
      </c>
    </row>
    <row r="1339" spans="1:7" x14ac:dyDescent="0.25">
      <c r="A1339" s="30" t="s">
        <v>6928</v>
      </c>
      <c r="B1339" s="30" t="s">
        <v>2631</v>
      </c>
      <c r="C1339" s="30" t="s">
        <v>615</v>
      </c>
      <c r="D1339" s="30" t="s">
        <v>616</v>
      </c>
      <c r="E1339" s="28">
        <v>45836.671412037038</v>
      </c>
      <c r="F1339" s="30" t="s">
        <v>604</v>
      </c>
      <c r="G1339" s="28">
        <v>45836.671412037038</v>
      </c>
    </row>
    <row r="1340" spans="1:7" x14ac:dyDescent="0.25">
      <c r="A1340" s="30" t="s">
        <v>6929</v>
      </c>
      <c r="B1340" s="30" t="s">
        <v>2612</v>
      </c>
      <c r="C1340" s="30" t="s">
        <v>615</v>
      </c>
      <c r="D1340" s="30" t="s">
        <v>616</v>
      </c>
      <c r="E1340" s="28">
        <v>45836.671469907407</v>
      </c>
      <c r="F1340" s="30" t="s">
        <v>604</v>
      </c>
      <c r="G1340" s="28">
        <v>45836.671469907407</v>
      </c>
    </row>
    <row r="1341" spans="1:7" x14ac:dyDescent="0.25">
      <c r="A1341" s="30" t="s">
        <v>6930</v>
      </c>
      <c r="B1341" s="30" t="s">
        <v>5863</v>
      </c>
      <c r="C1341" s="30" t="s">
        <v>597</v>
      </c>
      <c r="D1341" s="30" t="s">
        <v>613</v>
      </c>
      <c r="E1341" s="28">
        <v>45836.676539351851</v>
      </c>
      <c r="F1341" s="30" t="s">
        <v>599</v>
      </c>
      <c r="G1341" s="28">
        <v>45836.676539351851</v>
      </c>
    </row>
    <row r="1342" spans="1:7" x14ac:dyDescent="0.25">
      <c r="A1342" s="30" t="s">
        <v>6931</v>
      </c>
      <c r="B1342" s="30" t="s">
        <v>5880</v>
      </c>
      <c r="C1342" s="30" t="s">
        <v>597</v>
      </c>
      <c r="D1342" s="30" t="s">
        <v>613</v>
      </c>
      <c r="E1342" s="28">
        <v>45836.67659722222</v>
      </c>
      <c r="F1342" s="30" t="s">
        <v>599</v>
      </c>
      <c r="G1342" s="28">
        <v>45836.67659722222</v>
      </c>
    </row>
    <row r="1343" spans="1:7" x14ac:dyDescent="0.25">
      <c r="A1343" s="30" t="s">
        <v>6932</v>
      </c>
      <c r="B1343" s="30" t="s">
        <v>5868</v>
      </c>
      <c r="C1343" s="30" t="s">
        <v>597</v>
      </c>
      <c r="D1343" s="30" t="s">
        <v>613</v>
      </c>
      <c r="E1343" s="28">
        <v>45836.676655092589</v>
      </c>
      <c r="F1343" s="30" t="s">
        <v>599</v>
      </c>
      <c r="G1343" s="28">
        <v>45836.676655092589</v>
      </c>
    </row>
    <row r="1344" spans="1:7" x14ac:dyDescent="0.25">
      <c r="A1344" s="30" t="s">
        <v>6933</v>
      </c>
      <c r="B1344" s="30" t="s">
        <v>5874</v>
      </c>
      <c r="C1344" s="30" t="s">
        <v>597</v>
      </c>
      <c r="D1344" s="30" t="s">
        <v>613</v>
      </c>
      <c r="E1344" s="28">
        <v>45836.676701388889</v>
      </c>
      <c r="F1344" s="30" t="s">
        <v>599</v>
      </c>
      <c r="G1344" s="28">
        <v>45836.676701388889</v>
      </c>
    </row>
    <row r="1345" spans="1:7" x14ac:dyDescent="0.25">
      <c r="A1345" s="30" t="s">
        <v>6934</v>
      </c>
      <c r="B1345" s="30" t="s">
        <v>5876</v>
      </c>
      <c r="C1345" s="30" t="s">
        <v>597</v>
      </c>
      <c r="D1345" s="30" t="s">
        <v>613</v>
      </c>
      <c r="E1345" s="28">
        <v>45836.676747685182</v>
      </c>
      <c r="F1345" s="30" t="s">
        <v>599</v>
      </c>
      <c r="G1345" s="28">
        <v>45836.676747685182</v>
      </c>
    </row>
    <row r="1346" spans="1:7" x14ac:dyDescent="0.25">
      <c r="A1346" s="30" t="s">
        <v>6935</v>
      </c>
      <c r="B1346" s="30" t="s">
        <v>5878</v>
      </c>
      <c r="C1346" s="30" t="s">
        <v>597</v>
      </c>
      <c r="D1346" s="30" t="s">
        <v>613</v>
      </c>
      <c r="E1346" s="28">
        <v>45836.676805555559</v>
      </c>
      <c r="F1346" s="30" t="s">
        <v>599</v>
      </c>
      <c r="G1346" s="28">
        <v>45836.676805555559</v>
      </c>
    </row>
    <row r="1347" spans="1:7" x14ac:dyDescent="0.25">
      <c r="A1347" s="30" t="s">
        <v>6936</v>
      </c>
      <c r="B1347" s="30" t="s">
        <v>5917</v>
      </c>
      <c r="C1347" s="30" t="s">
        <v>597</v>
      </c>
      <c r="D1347" s="30" t="s">
        <v>613</v>
      </c>
      <c r="E1347" s="28">
        <v>45836.676863425928</v>
      </c>
      <c r="F1347" s="30" t="s">
        <v>599</v>
      </c>
      <c r="G1347" s="28">
        <v>45836.676863425928</v>
      </c>
    </row>
    <row r="1348" spans="1:7" x14ac:dyDescent="0.25">
      <c r="A1348" s="30" t="s">
        <v>6937</v>
      </c>
      <c r="B1348" s="30" t="s">
        <v>5919</v>
      </c>
      <c r="C1348" s="30" t="s">
        <v>597</v>
      </c>
      <c r="D1348" s="30" t="s">
        <v>613</v>
      </c>
      <c r="E1348" s="28">
        <v>45836.67690972222</v>
      </c>
      <c r="F1348" s="30" t="s">
        <v>599</v>
      </c>
      <c r="G1348" s="28">
        <v>45836.67690972222</v>
      </c>
    </row>
    <row r="1349" spans="1:7" x14ac:dyDescent="0.25">
      <c r="A1349" s="30" t="s">
        <v>6938</v>
      </c>
      <c r="B1349" s="30" t="s">
        <v>5921</v>
      </c>
      <c r="C1349" s="30" t="s">
        <v>597</v>
      </c>
      <c r="D1349" s="30" t="s">
        <v>613</v>
      </c>
      <c r="E1349" s="28">
        <v>45836.67695601852</v>
      </c>
      <c r="F1349" s="30" t="s">
        <v>599</v>
      </c>
      <c r="G1349" s="28">
        <v>45836.67695601852</v>
      </c>
    </row>
    <row r="1350" spans="1:7" x14ac:dyDescent="0.25">
      <c r="A1350" s="30" t="s">
        <v>6939</v>
      </c>
      <c r="B1350" s="30" t="s">
        <v>5923</v>
      </c>
      <c r="C1350" s="30" t="s">
        <v>597</v>
      </c>
      <c r="D1350" s="30" t="s">
        <v>613</v>
      </c>
      <c r="E1350" s="28">
        <v>45836.677025462966</v>
      </c>
      <c r="F1350" s="30" t="s">
        <v>599</v>
      </c>
      <c r="G1350" s="28">
        <v>45836.677025462966</v>
      </c>
    </row>
    <row r="1351" spans="1:7" x14ac:dyDescent="0.25">
      <c r="A1351" s="30" t="s">
        <v>6940</v>
      </c>
      <c r="B1351" s="30" t="s">
        <v>5927</v>
      </c>
      <c r="C1351" s="30" t="s">
        <v>597</v>
      </c>
      <c r="D1351" s="30" t="s">
        <v>613</v>
      </c>
      <c r="E1351" s="28">
        <v>45836.677094907405</v>
      </c>
      <c r="F1351" s="30" t="s">
        <v>599</v>
      </c>
      <c r="G1351" s="28">
        <v>45836.677094907405</v>
      </c>
    </row>
    <row r="1352" spans="1:7" x14ac:dyDescent="0.25">
      <c r="A1352" s="30" t="s">
        <v>6941</v>
      </c>
      <c r="B1352" s="30" t="s">
        <v>5931</v>
      </c>
      <c r="C1352" s="30" t="s">
        <v>597</v>
      </c>
      <c r="D1352" s="30" t="s">
        <v>613</v>
      </c>
      <c r="E1352" s="28">
        <v>45836.677152777775</v>
      </c>
      <c r="F1352" s="30" t="s">
        <v>599</v>
      </c>
      <c r="G1352" s="28">
        <v>45836.677152777775</v>
      </c>
    </row>
    <row r="1353" spans="1:7" x14ac:dyDescent="0.25">
      <c r="A1353" s="30" t="s">
        <v>6942</v>
      </c>
      <c r="B1353" s="30" t="s">
        <v>5933</v>
      </c>
      <c r="C1353" s="30" t="s">
        <v>597</v>
      </c>
      <c r="D1353" s="30" t="s">
        <v>613</v>
      </c>
      <c r="E1353" s="28">
        <v>45836.677210648151</v>
      </c>
      <c r="F1353" s="30" t="s">
        <v>599</v>
      </c>
      <c r="G1353" s="28">
        <v>45836.677210648151</v>
      </c>
    </row>
    <row r="1354" spans="1:7" x14ac:dyDescent="0.25">
      <c r="A1354" s="30" t="s">
        <v>6943</v>
      </c>
      <c r="B1354" s="30" t="s">
        <v>5935</v>
      </c>
      <c r="C1354" s="30" t="s">
        <v>597</v>
      </c>
      <c r="D1354" s="30" t="s">
        <v>613</v>
      </c>
      <c r="E1354" s="28">
        <v>45836.677256944444</v>
      </c>
      <c r="F1354" s="30" t="s">
        <v>599</v>
      </c>
      <c r="G1354" s="28">
        <v>45836.677256944444</v>
      </c>
    </row>
    <row r="1355" spans="1:7" x14ac:dyDescent="0.25">
      <c r="A1355" s="30" t="s">
        <v>6944</v>
      </c>
      <c r="B1355" s="30" t="s">
        <v>5937</v>
      </c>
      <c r="C1355" s="30" t="s">
        <v>597</v>
      </c>
      <c r="D1355" s="30" t="s">
        <v>613</v>
      </c>
      <c r="E1355" s="28">
        <v>45836.677314814813</v>
      </c>
      <c r="F1355" s="30" t="s">
        <v>599</v>
      </c>
      <c r="G1355" s="28">
        <v>45836.677314814813</v>
      </c>
    </row>
    <row r="1356" spans="1:7" x14ac:dyDescent="0.25">
      <c r="A1356" s="30" t="s">
        <v>6945</v>
      </c>
      <c r="B1356" s="30" t="s">
        <v>5945</v>
      </c>
      <c r="C1356" s="30" t="s">
        <v>597</v>
      </c>
      <c r="D1356" s="30" t="s">
        <v>613</v>
      </c>
      <c r="E1356" s="28">
        <v>45836.677361111113</v>
      </c>
      <c r="F1356" s="30" t="s">
        <v>599</v>
      </c>
      <c r="G1356" s="28">
        <v>45836.677361111113</v>
      </c>
    </row>
    <row r="1357" spans="1:7" x14ac:dyDescent="0.25">
      <c r="A1357" s="30" t="s">
        <v>6946</v>
      </c>
      <c r="B1357" s="30" t="s">
        <v>5947</v>
      </c>
      <c r="C1357" s="30" t="s">
        <v>597</v>
      </c>
      <c r="D1357" s="30" t="s">
        <v>613</v>
      </c>
      <c r="E1357" s="28">
        <v>45836.677407407406</v>
      </c>
      <c r="F1357" s="30" t="s">
        <v>599</v>
      </c>
      <c r="G1357" s="28">
        <v>45836.677407407406</v>
      </c>
    </row>
    <row r="1358" spans="1:7" x14ac:dyDescent="0.25">
      <c r="A1358" s="30" t="s">
        <v>6947</v>
      </c>
      <c r="B1358" s="30" t="s">
        <v>1959</v>
      </c>
      <c r="C1358" s="30" t="s">
        <v>607</v>
      </c>
      <c r="D1358" s="30" t="s">
        <v>61</v>
      </c>
      <c r="E1358" s="28">
        <v>45836.679525462961</v>
      </c>
      <c r="F1358" s="30" t="s">
        <v>599</v>
      </c>
      <c r="G1358" s="28">
        <v>45836.679525462961</v>
      </c>
    </row>
    <row r="1359" spans="1:7" x14ac:dyDescent="0.25">
      <c r="A1359" s="30" t="s">
        <v>6948</v>
      </c>
      <c r="B1359" s="30" t="s">
        <v>1961</v>
      </c>
      <c r="C1359" s="30" t="s">
        <v>607</v>
      </c>
      <c r="D1359" s="30" t="s">
        <v>61</v>
      </c>
      <c r="E1359" s="28">
        <v>45836.679722222223</v>
      </c>
      <c r="F1359" s="30" t="s">
        <v>599</v>
      </c>
      <c r="G1359" s="28">
        <v>45836.679722222223</v>
      </c>
    </row>
    <row r="1360" spans="1:7" x14ac:dyDescent="0.25">
      <c r="A1360" s="30" t="s">
        <v>6949</v>
      </c>
      <c r="B1360" s="30" t="s">
        <v>1919</v>
      </c>
      <c r="C1360" s="30" t="s">
        <v>600</v>
      </c>
      <c r="D1360" s="30" t="s">
        <v>77</v>
      </c>
      <c r="E1360" s="28">
        <v>45836.68167824074</v>
      </c>
      <c r="F1360" s="30" t="s">
        <v>599</v>
      </c>
      <c r="G1360" s="28">
        <v>45836.68167824074</v>
      </c>
    </row>
    <row r="1361" spans="1:7" x14ac:dyDescent="0.25">
      <c r="A1361" s="30" t="s">
        <v>6950</v>
      </c>
      <c r="B1361" s="30" t="s">
        <v>2059</v>
      </c>
      <c r="C1361" s="30" t="s">
        <v>593</v>
      </c>
      <c r="D1361" s="30" t="s">
        <v>594</v>
      </c>
      <c r="E1361" s="28">
        <v>45836.685023148151</v>
      </c>
      <c r="F1361" s="30" t="s">
        <v>604</v>
      </c>
      <c r="G1361" s="28">
        <v>45836.685023148151</v>
      </c>
    </row>
    <row r="1362" spans="1:7" x14ac:dyDescent="0.25">
      <c r="A1362" s="30" t="s">
        <v>6951</v>
      </c>
      <c r="B1362" s="30" t="s">
        <v>2059</v>
      </c>
      <c r="C1362" s="30" t="s">
        <v>615</v>
      </c>
      <c r="D1362" s="30" t="s">
        <v>616</v>
      </c>
      <c r="E1362" s="28">
        <v>45836.68577546296</v>
      </c>
      <c r="F1362" s="30" t="s">
        <v>604</v>
      </c>
      <c r="G1362" s="28">
        <v>45836.68577546296</v>
      </c>
    </row>
    <row r="1363" spans="1:7" x14ac:dyDescent="0.25">
      <c r="A1363" s="30" t="s">
        <v>6952</v>
      </c>
      <c r="B1363" s="30" t="s">
        <v>5949</v>
      </c>
      <c r="C1363" s="30" t="s">
        <v>602</v>
      </c>
      <c r="D1363" s="30" t="s">
        <v>611</v>
      </c>
      <c r="E1363" s="28">
        <v>45836.693460648145</v>
      </c>
      <c r="F1363" s="30" t="s">
        <v>604</v>
      </c>
      <c r="G1363" s="28">
        <v>45836.693460648145</v>
      </c>
    </row>
    <row r="1364" spans="1:7" x14ac:dyDescent="0.25">
      <c r="A1364" s="30" t="s">
        <v>6953</v>
      </c>
      <c r="B1364" s="30" t="s">
        <v>5904</v>
      </c>
      <c r="C1364" s="30" t="s">
        <v>602</v>
      </c>
      <c r="D1364" s="30" t="s">
        <v>611</v>
      </c>
      <c r="E1364" s="28">
        <v>45836.693495370368</v>
      </c>
      <c r="F1364" s="30" t="s">
        <v>604</v>
      </c>
      <c r="G1364" s="28">
        <v>45836.693495370368</v>
      </c>
    </row>
    <row r="1365" spans="1:7" x14ac:dyDescent="0.25">
      <c r="A1365" s="30" t="s">
        <v>6954</v>
      </c>
      <c r="B1365" s="30" t="s">
        <v>4663</v>
      </c>
      <c r="C1365" s="30" t="s">
        <v>593</v>
      </c>
      <c r="D1365" s="30" t="s">
        <v>594</v>
      </c>
      <c r="E1365" s="28">
        <v>45836.700127314813</v>
      </c>
      <c r="F1365" s="30" t="s">
        <v>604</v>
      </c>
      <c r="G1365" s="28">
        <v>45836.700127314813</v>
      </c>
    </row>
    <row r="1366" spans="1:7" x14ac:dyDescent="0.25">
      <c r="A1366" s="30" t="s">
        <v>6955</v>
      </c>
      <c r="B1366" s="30" t="s">
        <v>3127</v>
      </c>
      <c r="C1366" s="30" t="s">
        <v>593</v>
      </c>
      <c r="D1366" s="30" t="s">
        <v>594</v>
      </c>
      <c r="E1366" s="28">
        <v>45836.700219907405</v>
      </c>
      <c r="F1366" s="30" t="s">
        <v>604</v>
      </c>
      <c r="G1366" s="28">
        <v>45836.700219907405</v>
      </c>
    </row>
    <row r="1367" spans="1:7" x14ac:dyDescent="0.25">
      <c r="A1367" s="30" t="s">
        <v>6956</v>
      </c>
      <c r="B1367" s="30" t="s">
        <v>3129</v>
      </c>
      <c r="C1367" s="30" t="s">
        <v>593</v>
      </c>
      <c r="D1367" s="30" t="s">
        <v>594</v>
      </c>
      <c r="E1367" s="28">
        <v>45836.700324074074</v>
      </c>
      <c r="F1367" s="30" t="s">
        <v>604</v>
      </c>
      <c r="G1367" s="28">
        <v>45836.700324074074</v>
      </c>
    </row>
    <row r="1368" spans="1:7" x14ac:dyDescent="0.25">
      <c r="A1368" s="30" t="s">
        <v>6957</v>
      </c>
      <c r="B1368" s="30" t="s">
        <v>3123</v>
      </c>
      <c r="C1368" s="30" t="s">
        <v>593</v>
      </c>
      <c r="D1368" s="30" t="s">
        <v>594</v>
      </c>
      <c r="E1368" s="28">
        <v>45836.700486111113</v>
      </c>
      <c r="F1368" s="30" t="s">
        <v>604</v>
      </c>
      <c r="G1368" s="28">
        <v>45836.700486111113</v>
      </c>
    </row>
    <row r="1369" spans="1:7" x14ac:dyDescent="0.25">
      <c r="A1369" s="30" t="s">
        <v>6958</v>
      </c>
      <c r="B1369" s="30" t="s">
        <v>3643</v>
      </c>
      <c r="C1369" s="30" t="s">
        <v>593</v>
      </c>
      <c r="D1369" s="30" t="s">
        <v>594</v>
      </c>
      <c r="E1369" s="28">
        <v>45836.700590277775</v>
      </c>
      <c r="F1369" s="30" t="s">
        <v>604</v>
      </c>
      <c r="G1369" s="28">
        <v>45836.700590277775</v>
      </c>
    </row>
    <row r="1370" spans="1:7" x14ac:dyDescent="0.25">
      <c r="A1370" s="30" t="s">
        <v>6959</v>
      </c>
      <c r="B1370" s="30" t="s">
        <v>3667</v>
      </c>
      <c r="C1370" s="30" t="s">
        <v>593</v>
      </c>
      <c r="D1370" s="30" t="s">
        <v>594</v>
      </c>
      <c r="E1370" s="28">
        <v>45836.700752314813</v>
      </c>
      <c r="F1370" s="30" t="s">
        <v>604</v>
      </c>
      <c r="G1370" s="28">
        <v>45836.700752314813</v>
      </c>
    </row>
    <row r="1371" spans="1:7" x14ac:dyDescent="0.25">
      <c r="A1371" s="30" t="s">
        <v>6960</v>
      </c>
      <c r="B1371" s="30" t="s">
        <v>4774</v>
      </c>
      <c r="C1371" s="30" t="s">
        <v>593</v>
      </c>
      <c r="D1371" s="30" t="s">
        <v>594</v>
      </c>
      <c r="E1371" s="28">
        <v>45836.700856481482</v>
      </c>
      <c r="F1371" s="30" t="s">
        <v>604</v>
      </c>
      <c r="G1371" s="28">
        <v>45836.700856481482</v>
      </c>
    </row>
    <row r="1372" spans="1:7" x14ac:dyDescent="0.25">
      <c r="A1372" s="30" t="s">
        <v>6961</v>
      </c>
      <c r="B1372" s="30" t="s">
        <v>4770</v>
      </c>
      <c r="C1372" s="30" t="s">
        <v>593</v>
      </c>
      <c r="D1372" s="30" t="s">
        <v>594</v>
      </c>
      <c r="E1372" s="28">
        <v>45836.700937499998</v>
      </c>
      <c r="F1372" s="30" t="s">
        <v>604</v>
      </c>
      <c r="G1372" s="28">
        <v>45836.700937499998</v>
      </c>
    </row>
    <row r="1373" spans="1:7" x14ac:dyDescent="0.25">
      <c r="A1373" s="30" t="s">
        <v>6962</v>
      </c>
      <c r="B1373" s="30" t="s">
        <v>4772</v>
      </c>
      <c r="C1373" s="30" t="s">
        <v>593</v>
      </c>
      <c r="D1373" s="30" t="s">
        <v>594</v>
      </c>
      <c r="E1373" s="28">
        <v>45836.700995370367</v>
      </c>
      <c r="F1373" s="30" t="s">
        <v>604</v>
      </c>
      <c r="G1373" s="28">
        <v>45836.700995370367</v>
      </c>
    </row>
    <row r="1374" spans="1:7" x14ac:dyDescent="0.25">
      <c r="A1374" s="30" t="s">
        <v>7442</v>
      </c>
      <c r="B1374" s="30" t="s">
        <v>5958</v>
      </c>
      <c r="C1374" s="30" t="s">
        <v>605</v>
      </c>
      <c r="D1374" s="30" t="s">
        <v>614</v>
      </c>
      <c r="E1374" s="28">
        <v>45836.732511574075</v>
      </c>
      <c r="F1374" s="30" t="s">
        <v>604</v>
      </c>
      <c r="G1374" s="28">
        <v>45836.732511574075</v>
      </c>
    </row>
    <row r="1375" spans="1:7" x14ac:dyDescent="0.25">
      <c r="A1375" s="30" t="s">
        <v>7443</v>
      </c>
      <c r="B1375" s="30" t="s">
        <v>5504</v>
      </c>
      <c r="C1375" s="30" t="s">
        <v>602</v>
      </c>
      <c r="D1375" s="30" t="s">
        <v>603</v>
      </c>
      <c r="E1375" s="28">
        <v>45836.733634259261</v>
      </c>
      <c r="F1375" s="30" t="s">
        <v>604</v>
      </c>
      <c r="G1375" s="28">
        <v>45836.733634259261</v>
      </c>
    </row>
    <row r="1376" spans="1:7" x14ac:dyDescent="0.25">
      <c r="A1376" s="30" t="s">
        <v>7444</v>
      </c>
      <c r="B1376" s="30" t="s">
        <v>3654</v>
      </c>
      <c r="C1376" s="30" t="s">
        <v>615</v>
      </c>
      <c r="D1376" s="30" t="s">
        <v>616</v>
      </c>
      <c r="E1376" s="28">
        <v>45836.743564814817</v>
      </c>
      <c r="F1376" s="30" t="s">
        <v>604</v>
      </c>
      <c r="G1376" s="28">
        <v>45836.743564814817</v>
      </c>
    </row>
    <row r="1377" spans="1:7" x14ac:dyDescent="0.25">
      <c r="A1377" s="30" t="s">
        <v>7445</v>
      </c>
      <c r="B1377" s="30" t="s">
        <v>4869</v>
      </c>
      <c r="C1377" s="30" t="s">
        <v>593</v>
      </c>
      <c r="D1377" s="30" t="s">
        <v>594</v>
      </c>
      <c r="E1377" s="28">
        <v>45836.761145833334</v>
      </c>
      <c r="F1377" s="30" t="s">
        <v>604</v>
      </c>
      <c r="G1377" s="28">
        <v>45836.761145833334</v>
      </c>
    </row>
    <row r="1378" spans="1:7" x14ac:dyDescent="0.25">
      <c r="A1378" s="30" t="s">
        <v>7446</v>
      </c>
      <c r="B1378" s="30" t="s">
        <v>4876</v>
      </c>
      <c r="C1378" s="30" t="s">
        <v>593</v>
      </c>
      <c r="D1378" s="30" t="s">
        <v>594</v>
      </c>
      <c r="E1378" s="28">
        <v>45836.76121527778</v>
      </c>
      <c r="F1378" s="30" t="s">
        <v>604</v>
      </c>
      <c r="G1378" s="28">
        <v>45836.76121527778</v>
      </c>
    </row>
    <row r="1379" spans="1:7" x14ac:dyDescent="0.25">
      <c r="A1379" s="30" t="s">
        <v>7447</v>
      </c>
      <c r="B1379" s="30" t="s">
        <v>5684</v>
      </c>
      <c r="C1379" s="30" t="s">
        <v>593</v>
      </c>
      <c r="D1379" s="30" t="s">
        <v>594</v>
      </c>
      <c r="E1379" s="28">
        <v>45836.761296296296</v>
      </c>
      <c r="F1379" s="30" t="s">
        <v>604</v>
      </c>
      <c r="G1379" s="28">
        <v>45836.761296296296</v>
      </c>
    </row>
    <row r="1380" spans="1:7" x14ac:dyDescent="0.25">
      <c r="A1380" s="30" t="s">
        <v>7448</v>
      </c>
      <c r="B1380" s="30" t="s">
        <v>5677</v>
      </c>
      <c r="C1380" s="30" t="s">
        <v>593</v>
      </c>
      <c r="D1380" s="30" t="s">
        <v>594</v>
      </c>
      <c r="E1380" s="28">
        <v>45836.761342592596</v>
      </c>
      <c r="F1380" s="30" t="s">
        <v>604</v>
      </c>
      <c r="G1380" s="28">
        <v>45836.761342592596</v>
      </c>
    </row>
    <row r="1381" spans="1:7" x14ac:dyDescent="0.25">
      <c r="A1381" s="30" t="s">
        <v>7449</v>
      </c>
      <c r="B1381" s="30" t="s">
        <v>5682</v>
      </c>
      <c r="C1381" s="30" t="s">
        <v>593</v>
      </c>
      <c r="D1381" s="30" t="s">
        <v>594</v>
      </c>
      <c r="E1381" s="28">
        <v>45836.761388888888</v>
      </c>
      <c r="F1381" s="30" t="s">
        <v>604</v>
      </c>
      <c r="G1381" s="28">
        <v>45836.761388888888</v>
      </c>
    </row>
    <row r="1382" spans="1:7" x14ac:dyDescent="0.25">
      <c r="A1382" s="30" t="s">
        <v>7450</v>
      </c>
      <c r="B1382" s="30" t="s">
        <v>5958</v>
      </c>
      <c r="C1382" s="30" t="s">
        <v>593</v>
      </c>
      <c r="D1382" s="30" t="s">
        <v>594</v>
      </c>
      <c r="E1382" s="28">
        <v>45836.761469907404</v>
      </c>
      <c r="F1382" s="30" t="s">
        <v>604</v>
      </c>
      <c r="G1382" s="28">
        <v>45836.761469907404</v>
      </c>
    </row>
    <row r="1383" spans="1:7" x14ac:dyDescent="0.25">
      <c r="A1383" s="30" t="s">
        <v>7451</v>
      </c>
      <c r="B1383" s="30" t="s">
        <v>3121</v>
      </c>
      <c r="C1383" s="30" t="s">
        <v>615</v>
      </c>
      <c r="D1383" s="30" t="s">
        <v>616</v>
      </c>
      <c r="E1383" s="28">
        <v>45836.762511574074</v>
      </c>
      <c r="F1383" s="30" t="s">
        <v>604</v>
      </c>
      <c r="G1383" s="28">
        <v>45836.762511574074</v>
      </c>
    </row>
    <row r="1384" spans="1:7" x14ac:dyDescent="0.25">
      <c r="A1384" s="30" t="s">
        <v>7452</v>
      </c>
      <c r="B1384" s="30" t="s">
        <v>3626</v>
      </c>
      <c r="C1384" s="30" t="s">
        <v>597</v>
      </c>
      <c r="D1384" s="30" t="s">
        <v>598</v>
      </c>
      <c r="E1384" s="28">
        <v>45836.771817129629</v>
      </c>
      <c r="F1384" s="30" t="s">
        <v>604</v>
      </c>
      <c r="G1384" s="28">
        <v>45836.771817129629</v>
      </c>
    </row>
    <row r="1385" spans="1:7" x14ac:dyDescent="0.25">
      <c r="A1385" s="30" t="s">
        <v>7453</v>
      </c>
      <c r="B1385" s="30" t="s">
        <v>5939</v>
      </c>
      <c r="C1385" s="30" t="s">
        <v>602</v>
      </c>
      <c r="D1385" s="30" t="s">
        <v>620</v>
      </c>
      <c r="E1385" s="28">
        <v>45836.773553240739</v>
      </c>
      <c r="F1385" s="30" t="s">
        <v>604</v>
      </c>
      <c r="G1385" s="28">
        <v>45836.773553240739</v>
      </c>
    </row>
    <row r="1386" spans="1:7" x14ac:dyDescent="0.25">
      <c r="A1386" s="30" t="s">
        <v>7454</v>
      </c>
      <c r="B1386" s="30" t="s">
        <v>5943</v>
      </c>
      <c r="C1386" s="30" t="s">
        <v>602</v>
      </c>
      <c r="D1386" s="30" t="s">
        <v>620</v>
      </c>
      <c r="E1386" s="28">
        <v>45836.773587962962</v>
      </c>
      <c r="F1386" s="30" t="s">
        <v>604</v>
      </c>
      <c r="G1386" s="28">
        <v>45836.773587962962</v>
      </c>
    </row>
    <row r="1387" spans="1:7" x14ac:dyDescent="0.25">
      <c r="A1387" s="30" t="s">
        <v>7455</v>
      </c>
      <c r="B1387" s="30" t="s">
        <v>5941</v>
      </c>
      <c r="C1387" s="30" t="s">
        <v>602</v>
      </c>
      <c r="D1387" s="30" t="s">
        <v>620</v>
      </c>
      <c r="E1387" s="28">
        <v>45836.7737037037</v>
      </c>
      <c r="F1387" s="30" t="s">
        <v>604</v>
      </c>
      <c r="G1387" s="28">
        <v>45836.7737037037</v>
      </c>
    </row>
    <row r="1388" spans="1:7" x14ac:dyDescent="0.25">
      <c r="A1388" s="30" t="s">
        <v>7456</v>
      </c>
      <c r="B1388" s="30" t="s">
        <v>5870</v>
      </c>
      <c r="C1388" s="30" t="s">
        <v>602</v>
      </c>
      <c r="D1388" s="30" t="s">
        <v>620</v>
      </c>
      <c r="E1388" s="28">
        <v>45836.77375</v>
      </c>
      <c r="F1388" s="30" t="s">
        <v>604</v>
      </c>
      <c r="G1388" s="28">
        <v>45836.77375</v>
      </c>
    </row>
    <row r="1389" spans="1:7" x14ac:dyDescent="0.25">
      <c r="A1389" s="30" t="s">
        <v>7457</v>
      </c>
      <c r="B1389" s="30" t="s">
        <v>5925</v>
      </c>
      <c r="C1389" s="30" t="s">
        <v>602</v>
      </c>
      <c r="D1389" s="30" t="s">
        <v>620</v>
      </c>
      <c r="E1389" s="28">
        <v>45836.773784722223</v>
      </c>
      <c r="F1389" s="30" t="s">
        <v>604</v>
      </c>
      <c r="G1389" s="28">
        <v>45836.773784722223</v>
      </c>
    </row>
    <row r="1390" spans="1:7" x14ac:dyDescent="0.25">
      <c r="A1390" s="30" t="s">
        <v>7458</v>
      </c>
      <c r="B1390" s="30" t="s">
        <v>5929</v>
      </c>
      <c r="C1390" s="30" t="s">
        <v>602</v>
      </c>
      <c r="D1390" s="30" t="s">
        <v>620</v>
      </c>
      <c r="E1390" s="28">
        <v>45836.773831018516</v>
      </c>
      <c r="F1390" s="30" t="s">
        <v>604</v>
      </c>
      <c r="G1390" s="28">
        <v>45836.773831018516</v>
      </c>
    </row>
    <row r="1391" spans="1:7" x14ac:dyDescent="0.25">
      <c r="A1391" s="30" t="s">
        <v>7459</v>
      </c>
      <c r="B1391" s="30" t="s">
        <v>4824</v>
      </c>
      <c r="C1391" s="30" t="s">
        <v>602</v>
      </c>
      <c r="D1391" s="30" t="s">
        <v>618</v>
      </c>
      <c r="E1391" s="28">
        <v>45836.774965277778</v>
      </c>
      <c r="F1391" s="30" t="s">
        <v>604</v>
      </c>
      <c r="G1391" s="28">
        <v>45836.774965277778</v>
      </c>
    </row>
    <row r="1392" spans="1:7" x14ac:dyDescent="0.25">
      <c r="A1392" s="30" t="s">
        <v>7460</v>
      </c>
      <c r="B1392" s="30" t="s">
        <v>4665</v>
      </c>
      <c r="C1392" s="30" t="s">
        <v>602</v>
      </c>
      <c r="D1392" s="30" t="s">
        <v>618</v>
      </c>
      <c r="E1392" s="28">
        <v>45836.775381944448</v>
      </c>
      <c r="F1392" s="30" t="s">
        <v>604</v>
      </c>
      <c r="G1392" s="28">
        <v>45836.775381944448</v>
      </c>
    </row>
    <row r="1393" spans="1:7" x14ac:dyDescent="0.25">
      <c r="A1393" s="30" t="s">
        <v>7461</v>
      </c>
      <c r="B1393" s="30" t="s">
        <v>4824</v>
      </c>
      <c r="C1393" s="30" t="s">
        <v>605</v>
      </c>
      <c r="D1393" s="30" t="s">
        <v>618</v>
      </c>
      <c r="E1393" s="28">
        <v>45836.776388888888</v>
      </c>
      <c r="F1393" s="30" t="s">
        <v>604</v>
      </c>
      <c r="G1393" s="28">
        <v>45836.776388888888</v>
      </c>
    </row>
    <row r="1394" spans="1:7" x14ac:dyDescent="0.25">
      <c r="A1394" s="30" t="s">
        <v>7462</v>
      </c>
      <c r="B1394" s="30" t="s">
        <v>4665</v>
      </c>
      <c r="C1394" s="30" t="s">
        <v>605</v>
      </c>
      <c r="D1394" s="30" t="s">
        <v>618</v>
      </c>
      <c r="E1394" s="28">
        <v>45836.776759259257</v>
      </c>
      <c r="F1394" s="30" t="s">
        <v>604</v>
      </c>
      <c r="G1394" s="28">
        <v>45836.776759259257</v>
      </c>
    </row>
    <row r="1395" spans="1:7" x14ac:dyDescent="0.25">
      <c r="A1395" s="30" t="s">
        <v>7463</v>
      </c>
      <c r="B1395" s="30" t="s">
        <v>2635</v>
      </c>
      <c r="C1395" s="30" t="s">
        <v>615</v>
      </c>
      <c r="D1395" s="30" t="s">
        <v>616</v>
      </c>
      <c r="E1395" s="28">
        <v>45836.780729166669</v>
      </c>
      <c r="F1395" s="30" t="s">
        <v>604</v>
      </c>
      <c r="G1395" s="28">
        <v>45836.780729166669</v>
      </c>
    </row>
    <row r="1396" spans="1:7" x14ac:dyDescent="0.25">
      <c r="A1396" s="30" t="s">
        <v>7464</v>
      </c>
      <c r="B1396" s="30" t="s">
        <v>3658</v>
      </c>
      <c r="C1396" s="30" t="s">
        <v>615</v>
      </c>
      <c r="D1396" s="30" t="s">
        <v>616</v>
      </c>
      <c r="E1396" s="28">
        <v>45836.780810185184</v>
      </c>
      <c r="F1396" s="30" t="s">
        <v>604</v>
      </c>
      <c r="G1396" s="28">
        <v>45836.780810185184</v>
      </c>
    </row>
    <row r="1397" spans="1:7" x14ac:dyDescent="0.25">
      <c r="A1397" s="30" t="s">
        <v>7465</v>
      </c>
      <c r="B1397" s="30" t="s">
        <v>2623</v>
      </c>
      <c r="C1397" s="30" t="s">
        <v>615</v>
      </c>
      <c r="D1397" s="30" t="s">
        <v>616</v>
      </c>
      <c r="E1397" s="28">
        <v>45836.790486111109</v>
      </c>
      <c r="F1397" s="30" t="s">
        <v>604</v>
      </c>
      <c r="G1397" s="28">
        <v>45836.790486111109</v>
      </c>
    </row>
    <row r="1398" spans="1:7" x14ac:dyDescent="0.25">
      <c r="A1398" s="30" t="s">
        <v>7466</v>
      </c>
      <c r="B1398" s="30" t="s">
        <v>5890</v>
      </c>
      <c r="C1398" s="30" t="s">
        <v>597</v>
      </c>
      <c r="D1398" s="30" t="s">
        <v>596</v>
      </c>
      <c r="E1398" s="28">
        <v>45836.799467592595</v>
      </c>
      <c r="F1398" s="30" t="s">
        <v>604</v>
      </c>
      <c r="G1398" s="28">
        <v>45836.799467592595</v>
      </c>
    </row>
    <row r="1399" spans="1:7" x14ac:dyDescent="0.25">
      <c r="A1399" s="30" t="s">
        <v>7467</v>
      </c>
      <c r="B1399" s="30" t="s">
        <v>5895</v>
      </c>
      <c r="C1399" s="30" t="s">
        <v>597</v>
      </c>
      <c r="D1399" s="30" t="s">
        <v>596</v>
      </c>
      <c r="E1399" s="28">
        <v>45836.79954861111</v>
      </c>
      <c r="F1399" s="30" t="s">
        <v>604</v>
      </c>
      <c r="G1399" s="28">
        <v>45836.79954861111</v>
      </c>
    </row>
    <row r="1400" spans="1:7" x14ac:dyDescent="0.25">
      <c r="A1400" s="30" t="s">
        <v>7468</v>
      </c>
      <c r="B1400" s="30" t="s">
        <v>5897</v>
      </c>
      <c r="C1400" s="30" t="s">
        <v>597</v>
      </c>
      <c r="D1400" s="30" t="s">
        <v>596</v>
      </c>
      <c r="E1400" s="28">
        <v>45836.79959490741</v>
      </c>
      <c r="F1400" s="30" t="s">
        <v>604</v>
      </c>
      <c r="G1400" s="28">
        <v>45836.79959490741</v>
      </c>
    </row>
    <row r="1401" spans="1:7" x14ac:dyDescent="0.25">
      <c r="A1401" s="30" t="s">
        <v>7469</v>
      </c>
      <c r="B1401" s="30" t="s">
        <v>5954</v>
      </c>
      <c r="C1401" s="30" t="s">
        <v>602</v>
      </c>
      <c r="D1401" s="30" t="s">
        <v>611</v>
      </c>
      <c r="E1401" s="28">
        <v>45836.806898148148</v>
      </c>
      <c r="F1401" s="30" t="s">
        <v>604</v>
      </c>
      <c r="G1401" s="28">
        <v>45836.806898148148</v>
      </c>
    </row>
    <row r="1402" spans="1:7" x14ac:dyDescent="0.25">
      <c r="A1402" s="30" t="s">
        <v>7470</v>
      </c>
      <c r="B1402" s="30" t="s">
        <v>5886</v>
      </c>
      <c r="C1402" s="30" t="s">
        <v>605</v>
      </c>
      <c r="D1402" s="30" t="s">
        <v>611</v>
      </c>
      <c r="E1402" s="28">
        <v>45836.810694444444</v>
      </c>
      <c r="F1402" s="30" t="s">
        <v>604</v>
      </c>
      <c r="G1402" s="28">
        <v>45836.810694444444</v>
      </c>
    </row>
    <row r="1403" spans="1:7" x14ac:dyDescent="0.25">
      <c r="A1403" s="30" t="s">
        <v>7471</v>
      </c>
      <c r="B1403" s="30" t="s">
        <v>5886</v>
      </c>
      <c r="C1403" s="30" t="s">
        <v>593</v>
      </c>
      <c r="D1403" s="30" t="s">
        <v>594</v>
      </c>
      <c r="E1403" s="28">
        <v>45836.829143518517</v>
      </c>
      <c r="F1403" s="30" t="s">
        <v>604</v>
      </c>
      <c r="G1403" s="28">
        <v>45836.829143518517</v>
      </c>
    </row>
    <row r="1404" spans="1:7" x14ac:dyDescent="0.25">
      <c r="A1404" s="30" t="s">
        <v>7472</v>
      </c>
      <c r="B1404" s="30" t="s">
        <v>4668</v>
      </c>
      <c r="C1404" s="30" t="s">
        <v>593</v>
      </c>
      <c r="D1404" s="30" t="s">
        <v>594</v>
      </c>
      <c r="E1404" s="28">
        <v>45836.829224537039</v>
      </c>
      <c r="F1404" s="30" t="s">
        <v>604</v>
      </c>
      <c r="G1404" s="28">
        <v>45836.829224537039</v>
      </c>
    </row>
    <row r="1405" spans="1:7" x14ac:dyDescent="0.25">
      <c r="A1405" s="30" t="s">
        <v>7473</v>
      </c>
      <c r="B1405" s="30" t="s">
        <v>2027</v>
      </c>
      <c r="C1405" s="30" t="s">
        <v>615</v>
      </c>
      <c r="D1405" s="30" t="s">
        <v>616</v>
      </c>
      <c r="E1405" s="28">
        <v>45836.841469907406</v>
      </c>
      <c r="F1405" s="30" t="s">
        <v>604</v>
      </c>
      <c r="G1405" s="28">
        <v>45836.841469907406</v>
      </c>
    </row>
    <row r="1406" spans="1:7" x14ac:dyDescent="0.25">
      <c r="A1406" s="30" t="s">
        <v>7474</v>
      </c>
      <c r="B1406" s="30" t="s">
        <v>4802</v>
      </c>
      <c r="C1406" s="30" t="s">
        <v>602</v>
      </c>
      <c r="D1406" s="30" t="s">
        <v>618</v>
      </c>
      <c r="E1406" s="28">
        <v>45836.856562499997</v>
      </c>
      <c r="F1406" s="30" t="s">
        <v>604</v>
      </c>
      <c r="G1406" s="28">
        <v>45836.856562499997</v>
      </c>
    </row>
    <row r="1407" spans="1:7" x14ac:dyDescent="0.25">
      <c r="A1407" s="30" t="s">
        <v>7475</v>
      </c>
      <c r="B1407" s="30" t="s">
        <v>4802</v>
      </c>
      <c r="C1407" s="30" t="s">
        <v>605</v>
      </c>
      <c r="D1407" s="30" t="s">
        <v>618</v>
      </c>
      <c r="E1407" s="28">
        <v>45836.856851851851</v>
      </c>
      <c r="F1407" s="30" t="s">
        <v>604</v>
      </c>
      <c r="G1407" s="28">
        <v>45836.856851851851</v>
      </c>
    </row>
    <row r="1408" spans="1:7" x14ac:dyDescent="0.25">
      <c r="A1408" s="30" t="s">
        <v>7476</v>
      </c>
      <c r="B1408" s="30" t="s">
        <v>5593</v>
      </c>
      <c r="C1408" s="30" t="s">
        <v>602</v>
      </c>
      <c r="D1408" s="30" t="s">
        <v>611</v>
      </c>
      <c r="E1408" s="28">
        <v>45836.858819444446</v>
      </c>
      <c r="F1408" s="30" t="s">
        <v>604</v>
      </c>
      <c r="G1408" s="28">
        <v>45836.858819444446</v>
      </c>
    </row>
    <row r="1409" spans="1:7" x14ac:dyDescent="0.25">
      <c r="A1409" s="30" t="s">
        <v>7477</v>
      </c>
      <c r="B1409" s="30" t="s">
        <v>1342</v>
      </c>
      <c r="C1409" s="30" t="s">
        <v>615</v>
      </c>
      <c r="D1409" s="30" t="s">
        <v>616</v>
      </c>
      <c r="E1409" s="28">
        <v>45836.8593287037</v>
      </c>
      <c r="F1409" s="30" t="s">
        <v>604</v>
      </c>
      <c r="G1409" s="28">
        <v>45836.8593287037</v>
      </c>
    </row>
    <row r="1410" spans="1:7" x14ac:dyDescent="0.25">
      <c r="A1410" s="30" t="s">
        <v>7478</v>
      </c>
      <c r="B1410" s="30" t="s">
        <v>5593</v>
      </c>
      <c r="C1410" s="30" t="s">
        <v>605</v>
      </c>
      <c r="D1410" s="30" t="s">
        <v>611</v>
      </c>
      <c r="E1410" s="28">
        <v>45836.859340277777</v>
      </c>
      <c r="F1410" s="30" t="s">
        <v>604</v>
      </c>
      <c r="G1410" s="28">
        <v>45836.859340277777</v>
      </c>
    </row>
    <row r="1411" spans="1:7" x14ac:dyDescent="0.25">
      <c r="A1411" s="30" t="s">
        <v>7479</v>
      </c>
      <c r="B1411" s="30" t="s">
        <v>5686</v>
      </c>
      <c r="C1411" s="30" t="s">
        <v>597</v>
      </c>
      <c r="D1411" s="30" t="s">
        <v>598</v>
      </c>
      <c r="E1411" s="28">
        <v>45836.864560185182</v>
      </c>
      <c r="F1411" s="30" t="s">
        <v>604</v>
      </c>
      <c r="G1411" s="28">
        <v>45836.864560185182</v>
      </c>
    </row>
    <row r="1412" spans="1:7" x14ac:dyDescent="0.25">
      <c r="A1412" s="30" t="s">
        <v>7480</v>
      </c>
      <c r="B1412" s="30" t="s">
        <v>5717</v>
      </c>
      <c r="C1412" s="30" t="s">
        <v>597</v>
      </c>
      <c r="D1412" s="30" t="s">
        <v>612</v>
      </c>
      <c r="E1412" s="28">
        <v>45836.865937499999</v>
      </c>
      <c r="F1412" s="30" t="s">
        <v>604</v>
      </c>
      <c r="G1412" s="28">
        <v>45836.865937499999</v>
      </c>
    </row>
    <row r="1413" spans="1:7" x14ac:dyDescent="0.25">
      <c r="A1413" s="30" t="s">
        <v>7481</v>
      </c>
      <c r="B1413" s="30" t="s">
        <v>5447</v>
      </c>
      <c r="C1413" s="30" t="s">
        <v>597</v>
      </c>
      <c r="D1413" s="30" t="s">
        <v>609</v>
      </c>
      <c r="E1413" s="28">
        <v>45836.871412037035</v>
      </c>
      <c r="F1413" s="30" t="s">
        <v>604</v>
      </c>
      <c r="G1413" s="28">
        <v>45836.871412037035</v>
      </c>
    </row>
    <row r="1414" spans="1:7" x14ac:dyDescent="0.25">
      <c r="A1414" s="30" t="s">
        <v>7482</v>
      </c>
      <c r="B1414" s="30" t="s">
        <v>5453</v>
      </c>
      <c r="C1414" s="30" t="s">
        <v>597</v>
      </c>
      <c r="D1414" s="30" t="s">
        <v>609</v>
      </c>
      <c r="E1414" s="28">
        <v>45836.871527777781</v>
      </c>
      <c r="F1414" s="30" t="s">
        <v>604</v>
      </c>
      <c r="G1414" s="28">
        <v>45836.871527777781</v>
      </c>
    </row>
    <row r="1415" spans="1:7" x14ac:dyDescent="0.25">
      <c r="A1415" s="30" t="s">
        <v>7483</v>
      </c>
      <c r="B1415" s="30" t="s">
        <v>5455</v>
      </c>
      <c r="C1415" s="30" t="s">
        <v>597</v>
      </c>
      <c r="D1415" s="30" t="s">
        <v>609</v>
      </c>
      <c r="E1415" s="28">
        <v>45836.87164351852</v>
      </c>
      <c r="F1415" s="30" t="s">
        <v>604</v>
      </c>
      <c r="G1415" s="28">
        <v>45836.87164351852</v>
      </c>
    </row>
    <row r="1416" spans="1:7" x14ac:dyDescent="0.25">
      <c r="A1416" s="30" t="s">
        <v>7484</v>
      </c>
      <c r="B1416" s="30" t="s">
        <v>6384</v>
      </c>
      <c r="C1416" s="30" t="s">
        <v>597</v>
      </c>
      <c r="D1416" s="30" t="s">
        <v>609</v>
      </c>
      <c r="E1416" s="28">
        <v>45836.872314814813</v>
      </c>
      <c r="F1416" s="30" t="s">
        <v>619</v>
      </c>
      <c r="G1416" s="28">
        <v>45836.872314814813</v>
      </c>
    </row>
    <row r="1417" spans="1:7" x14ac:dyDescent="0.25">
      <c r="A1417" s="30" t="s">
        <v>7485</v>
      </c>
      <c r="B1417" s="30" t="s">
        <v>6386</v>
      </c>
      <c r="C1417" s="30" t="s">
        <v>597</v>
      </c>
      <c r="D1417" s="30" t="s">
        <v>609</v>
      </c>
      <c r="E1417" s="28">
        <v>45836.872361111113</v>
      </c>
      <c r="F1417" s="30" t="s">
        <v>619</v>
      </c>
      <c r="G1417" s="28">
        <v>45836.872361111113</v>
      </c>
    </row>
    <row r="1418" spans="1:7" x14ac:dyDescent="0.25">
      <c r="A1418" s="30" t="s">
        <v>7486</v>
      </c>
      <c r="B1418" s="30" t="s">
        <v>6388</v>
      </c>
      <c r="C1418" s="30" t="s">
        <v>597</v>
      </c>
      <c r="D1418" s="30" t="s">
        <v>609</v>
      </c>
      <c r="E1418" s="28">
        <v>45836.872395833336</v>
      </c>
      <c r="F1418" s="30" t="s">
        <v>619</v>
      </c>
      <c r="G1418" s="28">
        <v>45836.872395833336</v>
      </c>
    </row>
    <row r="1419" spans="1:7" x14ac:dyDescent="0.25">
      <c r="A1419" s="30" t="s">
        <v>7487</v>
      </c>
      <c r="B1419" s="30" t="s">
        <v>6390</v>
      </c>
      <c r="C1419" s="30" t="s">
        <v>597</v>
      </c>
      <c r="D1419" s="30" t="s">
        <v>609</v>
      </c>
      <c r="E1419" s="28">
        <v>45836.872442129628</v>
      </c>
      <c r="F1419" s="30" t="s">
        <v>619</v>
      </c>
      <c r="G1419" s="28">
        <v>45836.872442129628</v>
      </c>
    </row>
    <row r="1420" spans="1:7" x14ac:dyDescent="0.25">
      <c r="A1420" s="30" t="s">
        <v>7488</v>
      </c>
      <c r="B1420" s="30" t="s">
        <v>5960</v>
      </c>
      <c r="C1420" s="30" t="s">
        <v>597</v>
      </c>
      <c r="D1420" s="30" t="s">
        <v>608</v>
      </c>
      <c r="E1420" s="28">
        <v>45836.881030092591</v>
      </c>
      <c r="F1420" s="30" t="s">
        <v>604</v>
      </c>
      <c r="G1420" s="28">
        <v>45836.881030092591</v>
      </c>
    </row>
    <row r="1421" spans="1:7" x14ac:dyDescent="0.25">
      <c r="A1421" s="30" t="s">
        <v>7489</v>
      </c>
      <c r="B1421" s="30" t="s">
        <v>5577</v>
      </c>
      <c r="C1421" s="30" t="s">
        <v>602</v>
      </c>
      <c r="D1421" s="30" t="s">
        <v>620</v>
      </c>
      <c r="E1421" s="28">
        <v>45836.882743055554</v>
      </c>
      <c r="F1421" s="30" t="s">
        <v>604</v>
      </c>
      <c r="G1421" s="28">
        <v>45836.882743055554</v>
      </c>
    </row>
    <row r="1422" spans="1:7" x14ac:dyDescent="0.25">
      <c r="A1422" s="30" t="s">
        <v>7490</v>
      </c>
      <c r="B1422" s="30" t="s">
        <v>5726</v>
      </c>
      <c r="C1422" s="30" t="s">
        <v>602</v>
      </c>
      <c r="D1422" s="30" t="s">
        <v>620</v>
      </c>
      <c r="E1422" s="28">
        <v>45836.882881944446</v>
      </c>
      <c r="F1422" s="30" t="s">
        <v>604</v>
      </c>
      <c r="G1422" s="28">
        <v>45836.882881944446</v>
      </c>
    </row>
    <row r="1423" spans="1:7" x14ac:dyDescent="0.25">
      <c r="A1423" s="30" t="s">
        <v>7491</v>
      </c>
      <c r="B1423" s="30" t="s">
        <v>5726</v>
      </c>
      <c r="C1423" s="30" t="s">
        <v>605</v>
      </c>
      <c r="D1423" s="30" t="s">
        <v>620</v>
      </c>
      <c r="E1423" s="28">
        <v>45836.883321759262</v>
      </c>
      <c r="F1423" s="30" t="s">
        <v>604</v>
      </c>
      <c r="G1423" s="28">
        <v>45836.883321759262</v>
      </c>
    </row>
    <row r="1424" spans="1:7" x14ac:dyDescent="0.25">
      <c r="A1424" s="30" t="s">
        <v>7492</v>
      </c>
      <c r="B1424" s="30" t="s">
        <v>5577</v>
      </c>
      <c r="C1424" s="30" t="s">
        <v>605</v>
      </c>
      <c r="D1424" s="30" t="s">
        <v>620</v>
      </c>
      <c r="E1424" s="28">
        <v>45836.883391203701</v>
      </c>
      <c r="F1424" s="30" t="s">
        <v>604</v>
      </c>
      <c r="G1424" s="28">
        <v>45836.883391203701</v>
      </c>
    </row>
    <row r="1425" spans="1:7" x14ac:dyDescent="0.25">
      <c r="A1425" s="30" t="s">
        <v>7493</v>
      </c>
      <c r="B1425" s="30" t="s">
        <v>5615</v>
      </c>
      <c r="C1425" s="30" t="s">
        <v>597</v>
      </c>
      <c r="D1425" s="30" t="s">
        <v>598</v>
      </c>
      <c r="E1425" s="28">
        <v>45836.905474537038</v>
      </c>
      <c r="F1425" s="30" t="s">
        <v>604</v>
      </c>
      <c r="G1425" s="28">
        <v>45836.905474537038</v>
      </c>
    </row>
    <row r="1426" spans="1:7" x14ac:dyDescent="0.25">
      <c r="A1426" s="30" t="s">
        <v>7494</v>
      </c>
      <c r="B1426" s="30" t="s">
        <v>5617</v>
      </c>
      <c r="C1426" s="30" t="s">
        <v>597</v>
      </c>
      <c r="D1426" s="30" t="s">
        <v>598</v>
      </c>
      <c r="E1426" s="28">
        <v>45836.905613425923</v>
      </c>
      <c r="F1426" s="30" t="s">
        <v>604</v>
      </c>
      <c r="G1426" s="28">
        <v>45836.905613425923</v>
      </c>
    </row>
    <row r="1427" spans="1:7" x14ac:dyDescent="0.25">
      <c r="A1427" s="30" t="s">
        <v>7495</v>
      </c>
      <c r="B1427" s="30" t="s">
        <v>4790</v>
      </c>
      <c r="C1427" s="30" t="s">
        <v>602</v>
      </c>
      <c r="D1427" s="30" t="s">
        <v>611</v>
      </c>
      <c r="E1427" s="28">
        <v>45836.910671296297</v>
      </c>
      <c r="F1427" s="30" t="s">
        <v>604</v>
      </c>
      <c r="G1427" s="28">
        <v>45836.910671296297</v>
      </c>
    </row>
    <row r="1428" spans="1:7" x14ac:dyDescent="0.25">
      <c r="A1428" s="30" t="s">
        <v>7496</v>
      </c>
      <c r="B1428" s="30" t="s">
        <v>4797</v>
      </c>
      <c r="C1428" s="30" t="s">
        <v>602</v>
      </c>
      <c r="D1428" s="30" t="s">
        <v>611</v>
      </c>
      <c r="E1428" s="28">
        <v>45836.910729166666</v>
      </c>
      <c r="F1428" s="30" t="s">
        <v>604</v>
      </c>
      <c r="G1428" s="28">
        <v>45836.910729166666</v>
      </c>
    </row>
    <row r="1429" spans="1:7" x14ac:dyDescent="0.25">
      <c r="A1429" s="30" t="s">
        <v>7497</v>
      </c>
      <c r="B1429" s="30" t="s">
        <v>4790</v>
      </c>
      <c r="C1429" s="30" t="s">
        <v>605</v>
      </c>
      <c r="D1429" s="30" t="s">
        <v>611</v>
      </c>
      <c r="E1429" s="28">
        <v>45836.911076388889</v>
      </c>
      <c r="F1429" s="30" t="s">
        <v>604</v>
      </c>
      <c r="G1429" s="28">
        <v>45836.911076388889</v>
      </c>
    </row>
    <row r="1430" spans="1:7" x14ac:dyDescent="0.25">
      <c r="A1430" s="30" t="s">
        <v>7498</v>
      </c>
      <c r="B1430" s="30" t="s">
        <v>4797</v>
      </c>
      <c r="C1430" s="30" t="s">
        <v>605</v>
      </c>
      <c r="D1430" s="30" t="s">
        <v>611</v>
      </c>
      <c r="E1430" s="28">
        <v>45836.911180555559</v>
      </c>
      <c r="F1430" s="30" t="s">
        <v>604</v>
      </c>
      <c r="G1430" s="28">
        <v>45836.911180555559</v>
      </c>
    </row>
    <row r="1431" spans="1:7" x14ac:dyDescent="0.25">
      <c r="A1431" s="30" t="s">
        <v>7499</v>
      </c>
      <c r="B1431" s="30" t="s">
        <v>5688</v>
      </c>
      <c r="C1431" s="30" t="s">
        <v>597</v>
      </c>
      <c r="D1431" s="30" t="s">
        <v>598</v>
      </c>
      <c r="E1431" s="28">
        <v>45836.932256944441</v>
      </c>
      <c r="F1431" s="30" t="s">
        <v>595</v>
      </c>
      <c r="G1431" s="28">
        <v>45836.932256944441</v>
      </c>
    </row>
    <row r="1432" spans="1:7" x14ac:dyDescent="0.25">
      <c r="A1432" s="30" t="s">
        <v>7500</v>
      </c>
      <c r="B1432" s="30" t="s">
        <v>5499</v>
      </c>
      <c r="C1432" s="30" t="s">
        <v>597</v>
      </c>
      <c r="D1432" s="30" t="s">
        <v>598</v>
      </c>
      <c r="E1432" s="28">
        <v>45836.932812500003</v>
      </c>
      <c r="F1432" s="30" t="s">
        <v>595</v>
      </c>
      <c r="G1432" s="28">
        <v>45836.932812500003</v>
      </c>
    </row>
    <row r="1433" spans="1:7" x14ac:dyDescent="0.25">
      <c r="A1433" s="30" t="s">
        <v>7501</v>
      </c>
      <c r="B1433" s="30" t="s">
        <v>1342</v>
      </c>
      <c r="C1433" s="30" t="s">
        <v>600</v>
      </c>
      <c r="D1433" s="30" t="s">
        <v>77</v>
      </c>
      <c r="E1433" s="28">
        <v>45836.932384259257</v>
      </c>
      <c r="F1433" s="30" t="s">
        <v>599</v>
      </c>
      <c r="G1433" s="28">
        <v>45836.932384259257</v>
      </c>
    </row>
    <row r="1434" spans="1:7" x14ac:dyDescent="0.25">
      <c r="A1434" s="30" t="s">
        <v>7502</v>
      </c>
      <c r="B1434" s="30" t="s">
        <v>5690</v>
      </c>
      <c r="C1434" s="30" t="s">
        <v>597</v>
      </c>
      <c r="D1434" s="30" t="s">
        <v>598</v>
      </c>
      <c r="E1434" s="28">
        <v>45836.933321759258</v>
      </c>
      <c r="F1434" s="30" t="s">
        <v>595</v>
      </c>
      <c r="G1434" s="28">
        <v>45836.933321759258</v>
      </c>
    </row>
    <row r="1435" spans="1:7" x14ac:dyDescent="0.25">
      <c r="A1435" s="30" t="s">
        <v>7503</v>
      </c>
      <c r="B1435" s="30" t="s">
        <v>5849</v>
      </c>
      <c r="C1435" s="30" t="s">
        <v>597</v>
      </c>
      <c r="D1435" s="30" t="s">
        <v>598</v>
      </c>
      <c r="E1435" s="28">
        <v>45836.93372685185</v>
      </c>
      <c r="F1435" s="30" t="s">
        <v>595</v>
      </c>
      <c r="G1435" s="28">
        <v>45836.93372685185</v>
      </c>
    </row>
    <row r="1436" spans="1:7" x14ac:dyDescent="0.25">
      <c r="A1436" s="30" t="s">
        <v>7504</v>
      </c>
      <c r="B1436" s="30" t="s">
        <v>6349</v>
      </c>
      <c r="C1436" s="30" t="s">
        <v>597</v>
      </c>
      <c r="D1436" s="30" t="s">
        <v>609</v>
      </c>
      <c r="E1436" s="28">
        <v>45836.934930555559</v>
      </c>
      <c r="F1436" s="30" t="s">
        <v>619</v>
      </c>
      <c r="G1436" s="28">
        <v>45836.934930555559</v>
      </c>
    </row>
    <row r="1437" spans="1:7" x14ac:dyDescent="0.25">
      <c r="A1437" s="30" t="s">
        <v>7505</v>
      </c>
      <c r="B1437" s="30" t="s">
        <v>6351</v>
      </c>
      <c r="C1437" s="30" t="s">
        <v>597</v>
      </c>
      <c r="D1437" s="30" t="s">
        <v>609</v>
      </c>
      <c r="E1437" s="28">
        <v>45836.935104166667</v>
      </c>
      <c r="F1437" s="30" t="s">
        <v>619</v>
      </c>
      <c r="G1437" s="28">
        <v>45836.935104166667</v>
      </c>
    </row>
    <row r="1438" spans="1:7" x14ac:dyDescent="0.25">
      <c r="A1438" s="30" t="s">
        <v>7506</v>
      </c>
      <c r="B1438" s="30" t="s">
        <v>6353</v>
      </c>
      <c r="C1438" s="30" t="s">
        <v>597</v>
      </c>
      <c r="D1438" s="30" t="s">
        <v>609</v>
      </c>
      <c r="E1438" s="28">
        <v>45836.935254629629</v>
      </c>
      <c r="F1438" s="30" t="s">
        <v>619</v>
      </c>
      <c r="G1438" s="28">
        <v>45836.935254629629</v>
      </c>
    </row>
    <row r="1439" spans="1:7" x14ac:dyDescent="0.25">
      <c r="A1439" s="30" t="s">
        <v>7507</v>
      </c>
      <c r="B1439" s="30" t="s">
        <v>4665</v>
      </c>
      <c r="C1439" s="30" t="s">
        <v>593</v>
      </c>
      <c r="D1439" s="30" t="s">
        <v>594</v>
      </c>
      <c r="E1439" s="28">
        <v>45836.936030092591</v>
      </c>
      <c r="F1439" s="30" t="s">
        <v>595</v>
      </c>
      <c r="G1439" s="28">
        <v>45836.936030092591</v>
      </c>
    </row>
    <row r="1440" spans="1:7" x14ac:dyDescent="0.25">
      <c r="A1440" s="30" t="s">
        <v>7508</v>
      </c>
      <c r="B1440" s="30" t="s">
        <v>1668</v>
      </c>
      <c r="C1440" s="30" t="s">
        <v>593</v>
      </c>
      <c r="D1440" s="30" t="s">
        <v>594</v>
      </c>
      <c r="E1440" s="28">
        <v>45836.938298611109</v>
      </c>
      <c r="F1440" s="30" t="s">
        <v>595</v>
      </c>
      <c r="G1440" s="28">
        <v>45836.938298611109</v>
      </c>
    </row>
    <row r="1441" spans="1:7" x14ac:dyDescent="0.25">
      <c r="A1441" s="30" t="s">
        <v>7509</v>
      </c>
      <c r="B1441" s="30" t="s">
        <v>3622</v>
      </c>
      <c r="C1441" s="30" t="s">
        <v>593</v>
      </c>
      <c r="D1441" s="30" t="s">
        <v>594</v>
      </c>
      <c r="E1441" s="28">
        <v>45836.938310185185</v>
      </c>
      <c r="F1441" s="30" t="s">
        <v>595</v>
      </c>
      <c r="G1441" s="28">
        <v>45836.938310185185</v>
      </c>
    </row>
    <row r="1442" spans="1:7" x14ac:dyDescent="0.25">
      <c r="A1442" s="30" t="s">
        <v>7510</v>
      </c>
      <c r="B1442" s="30" t="s">
        <v>3637</v>
      </c>
      <c r="C1442" s="30" t="s">
        <v>602</v>
      </c>
      <c r="D1442" s="30" t="s">
        <v>603</v>
      </c>
      <c r="E1442" s="28">
        <v>45836.942962962959</v>
      </c>
      <c r="F1442" s="30" t="s">
        <v>595</v>
      </c>
      <c r="G1442" s="28">
        <v>45836.942962962959</v>
      </c>
    </row>
    <row r="1443" spans="1:7" x14ac:dyDescent="0.25">
      <c r="A1443" s="30" t="s">
        <v>7511</v>
      </c>
      <c r="B1443" s="30" t="s">
        <v>3637</v>
      </c>
      <c r="C1443" s="30" t="s">
        <v>605</v>
      </c>
      <c r="D1443" s="30" t="s">
        <v>603</v>
      </c>
      <c r="E1443" s="28">
        <v>45836.94327546296</v>
      </c>
      <c r="F1443" s="30" t="s">
        <v>595</v>
      </c>
      <c r="G1443" s="28">
        <v>45836.94327546296</v>
      </c>
    </row>
    <row r="1444" spans="1:7" x14ac:dyDescent="0.25">
      <c r="A1444" s="30" t="s">
        <v>7512</v>
      </c>
      <c r="B1444" s="30" t="s">
        <v>2573</v>
      </c>
      <c r="C1444" s="30" t="s">
        <v>593</v>
      </c>
      <c r="D1444" s="30" t="s">
        <v>594</v>
      </c>
      <c r="E1444" s="28">
        <v>45836.943368055552</v>
      </c>
      <c r="F1444" s="30" t="s">
        <v>595</v>
      </c>
      <c r="G1444" s="28">
        <v>45836.943368055552</v>
      </c>
    </row>
    <row r="1445" spans="1:7" x14ac:dyDescent="0.25">
      <c r="A1445" s="30" t="s">
        <v>7513</v>
      </c>
      <c r="B1445" s="30" t="s">
        <v>2726</v>
      </c>
      <c r="C1445" s="30" t="s">
        <v>597</v>
      </c>
      <c r="D1445" s="30" t="s">
        <v>596</v>
      </c>
      <c r="E1445" s="28">
        <v>45836.949421296296</v>
      </c>
      <c r="F1445" s="30" t="s">
        <v>595</v>
      </c>
      <c r="G1445" s="28">
        <v>45836.949421296296</v>
      </c>
    </row>
    <row r="1446" spans="1:7" x14ac:dyDescent="0.25">
      <c r="A1446" s="30" t="s">
        <v>7514</v>
      </c>
      <c r="B1446" s="30" t="s">
        <v>2604</v>
      </c>
      <c r="C1446" s="30" t="s">
        <v>593</v>
      </c>
      <c r="D1446" s="30" t="s">
        <v>594</v>
      </c>
      <c r="E1446" s="28">
        <v>45836.954618055555</v>
      </c>
      <c r="F1446" s="30" t="s">
        <v>595</v>
      </c>
      <c r="G1446" s="28">
        <v>45836.954618055555</v>
      </c>
    </row>
    <row r="1447" spans="1:7" x14ac:dyDescent="0.25">
      <c r="A1447" s="30" t="s">
        <v>7515</v>
      </c>
      <c r="B1447" s="30" t="s">
        <v>3649</v>
      </c>
      <c r="C1447" s="30" t="s">
        <v>602</v>
      </c>
      <c r="D1447" s="30" t="s">
        <v>611</v>
      </c>
      <c r="E1447" s="28">
        <v>45836.964247685188</v>
      </c>
      <c r="F1447" s="30" t="s">
        <v>595</v>
      </c>
      <c r="G1447" s="28">
        <v>45836.964247685188</v>
      </c>
    </row>
    <row r="1448" spans="1:7" x14ac:dyDescent="0.25">
      <c r="A1448" s="30" t="s">
        <v>7516</v>
      </c>
      <c r="B1448" s="30" t="s">
        <v>4795</v>
      </c>
      <c r="C1448" s="30" t="s">
        <v>602</v>
      </c>
      <c r="D1448" s="30" t="s">
        <v>611</v>
      </c>
      <c r="E1448" s="28">
        <v>45836.964317129627</v>
      </c>
      <c r="F1448" s="30" t="s">
        <v>595</v>
      </c>
      <c r="G1448" s="28">
        <v>45836.964317129627</v>
      </c>
    </row>
    <row r="1449" spans="1:7" x14ac:dyDescent="0.25">
      <c r="A1449" s="30" t="s">
        <v>7517</v>
      </c>
      <c r="B1449" s="30" t="s">
        <v>3649</v>
      </c>
      <c r="C1449" s="30" t="s">
        <v>605</v>
      </c>
      <c r="D1449" s="30" t="s">
        <v>611</v>
      </c>
      <c r="E1449" s="28">
        <v>45836.964571759258</v>
      </c>
      <c r="F1449" s="30" t="s">
        <v>595</v>
      </c>
      <c r="G1449" s="28">
        <v>45836.964571759258</v>
      </c>
    </row>
    <row r="1450" spans="1:7" x14ac:dyDescent="0.25">
      <c r="A1450" s="30" t="s">
        <v>7518</v>
      </c>
      <c r="B1450" s="30" t="s">
        <v>4795</v>
      </c>
      <c r="C1450" s="30" t="s">
        <v>605</v>
      </c>
      <c r="D1450" s="30" t="s">
        <v>611</v>
      </c>
      <c r="E1450" s="28">
        <v>45836.964629629627</v>
      </c>
      <c r="F1450" s="30" t="s">
        <v>595</v>
      </c>
      <c r="G1450" s="28">
        <v>45836.964629629627</v>
      </c>
    </row>
    <row r="1451" spans="1:7" x14ac:dyDescent="0.25">
      <c r="A1451" s="30" t="s">
        <v>7519</v>
      </c>
      <c r="B1451" s="30" t="s">
        <v>1729</v>
      </c>
      <c r="C1451" s="30" t="s">
        <v>593</v>
      </c>
      <c r="D1451" s="30" t="s">
        <v>594</v>
      </c>
      <c r="E1451" s="28">
        <v>45836.966481481482</v>
      </c>
      <c r="F1451" s="30" t="s">
        <v>595</v>
      </c>
      <c r="G1451" s="28">
        <v>45836.966481481482</v>
      </c>
    </row>
    <row r="1452" spans="1:7" x14ac:dyDescent="0.25">
      <c r="A1452" s="30" t="s">
        <v>7520</v>
      </c>
      <c r="B1452" s="30" t="s">
        <v>1729</v>
      </c>
      <c r="C1452" s="30" t="s">
        <v>615</v>
      </c>
      <c r="D1452" s="30" t="s">
        <v>616</v>
      </c>
      <c r="E1452" s="28">
        <v>45836.96738425926</v>
      </c>
      <c r="F1452" s="30" t="s">
        <v>595</v>
      </c>
      <c r="G1452" s="28">
        <v>45836.96738425926</v>
      </c>
    </row>
    <row r="1453" spans="1:7" x14ac:dyDescent="0.25">
      <c r="A1453" s="30" t="s">
        <v>7521</v>
      </c>
      <c r="B1453" s="30" t="s">
        <v>5909</v>
      </c>
      <c r="C1453" s="30" t="s">
        <v>597</v>
      </c>
      <c r="D1453" s="30" t="s">
        <v>608</v>
      </c>
      <c r="E1453" s="28">
        <v>45836.970173611109</v>
      </c>
      <c r="F1453" s="30" t="s">
        <v>595</v>
      </c>
      <c r="G1453" s="28">
        <v>45836.970173611109</v>
      </c>
    </row>
    <row r="1454" spans="1:7" x14ac:dyDescent="0.25">
      <c r="A1454" s="30" t="s">
        <v>7522</v>
      </c>
      <c r="B1454" s="30" t="s">
        <v>5429</v>
      </c>
      <c r="C1454" s="30" t="s">
        <v>597</v>
      </c>
      <c r="D1454" s="30" t="s">
        <v>608</v>
      </c>
      <c r="E1454" s="28">
        <v>45836.98233796296</v>
      </c>
      <c r="F1454" s="30" t="s">
        <v>595</v>
      </c>
      <c r="G1454" s="28">
        <v>45836.98233796296</v>
      </c>
    </row>
    <row r="1455" spans="1:7" x14ac:dyDescent="0.25">
      <c r="A1455" s="30" t="s">
        <v>7523</v>
      </c>
      <c r="B1455" s="30" t="s">
        <v>5494</v>
      </c>
      <c r="C1455" s="30" t="s">
        <v>597</v>
      </c>
      <c r="D1455" s="30" t="s">
        <v>608</v>
      </c>
      <c r="E1455" s="28">
        <v>45836.982418981483</v>
      </c>
      <c r="F1455" s="30" t="s">
        <v>595</v>
      </c>
      <c r="G1455" s="28">
        <v>45836.982418981483</v>
      </c>
    </row>
    <row r="1456" spans="1:7" x14ac:dyDescent="0.25">
      <c r="A1456" s="30" t="s">
        <v>7524</v>
      </c>
      <c r="B1456" s="30" t="s">
        <v>5392</v>
      </c>
      <c r="C1456" s="30" t="s">
        <v>597</v>
      </c>
      <c r="D1456" s="30" t="s">
        <v>613</v>
      </c>
      <c r="E1456" s="28">
        <v>45836.985520833332</v>
      </c>
      <c r="F1456" s="30" t="s">
        <v>595</v>
      </c>
      <c r="G1456" s="28">
        <v>45836.985520833332</v>
      </c>
    </row>
    <row r="1457" spans="1:7" x14ac:dyDescent="0.25">
      <c r="A1457" s="30" t="s">
        <v>7525</v>
      </c>
      <c r="B1457" s="30" t="s">
        <v>4809</v>
      </c>
      <c r="C1457" s="30" t="s">
        <v>602</v>
      </c>
      <c r="D1457" s="30" t="s">
        <v>618</v>
      </c>
      <c r="E1457" s="28">
        <v>45836.99554398148</v>
      </c>
      <c r="F1457" s="30" t="s">
        <v>595</v>
      </c>
      <c r="G1457" s="28">
        <v>45836.99554398148</v>
      </c>
    </row>
    <row r="1458" spans="1:7" x14ac:dyDescent="0.25">
      <c r="A1458" s="30" t="s">
        <v>7526</v>
      </c>
      <c r="B1458" s="30" t="s">
        <v>4812</v>
      </c>
      <c r="C1458" s="30" t="s">
        <v>602</v>
      </c>
      <c r="D1458" s="30" t="s">
        <v>618</v>
      </c>
      <c r="E1458" s="28">
        <v>45836.995648148149</v>
      </c>
      <c r="F1458" s="30" t="s">
        <v>595</v>
      </c>
      <c r="G1458" s="28">
        <v>45836.995648148149</v>
      </c>
    </row>
    <row r="1459" spans="1:7" x14ac:dyDescent="0.25">
      <c r="A1459" s="30" t="s">
        <v>7527</v>
      </c>
      <c r="B1459" s="30" t="s">
        <v>4814</v>
      </c>
      <c r="C1459" s="30" t="s">
        <v>602</v>
      </c>
      <c r="D1459" s="30" t="s">
        <v>618</v>
      </c>
      <c r="E1459" s="28">
        <v>45836.995752314811</v>
      </c>
      <c r="F1459" s="30" t="s">
        <v>595</v>
      </c>
      <c r="G1459" s="28">
        <v>45836.995752314811</v>
      </c>
    </row>
    <row r="1460" spans="1:7" x14ac:dyDescent="0.25">
      <c r="A1460" s="30" t="s">
        <v>7528</v>
      </c>
      <c r="B1460" s="30" t="s">
        <v>4816</v>
      </c>
      <c r="C1460" s="30" t="s">
        <v>602</v>
      </c>
      <c r="D1460" s="30" t="s">
        <v>618</v>
      </c>
      <c r="E1460" s="28">
        <v>45836.995844907404</v>
      </c>
      <c r="F1460" s="30" t="s">
        <v>595</v>
      </c>
      <c r="G1460" s="28">
        <v>45836.995844907404</v>
      </c>
    </row>
    <row r="1461" spans="1:7" x14ac:dyDescent="0.25">
      <c r="A1461" s="30" t="s">
        <v>7529</v>
      </c>
      <c r="B1461" s="30" t="s">
        <v>4819</v>
      </c>
      <c r="C1461" s="30" t="s">
        <v>602</v>
      </c>
      <c r="D1461" s="30" t="s">
        <v>618</v>
      </c>
      <c r="E1461" s="28">
        <v>45836.995879629627</v>
      </c>
      <c r="F1461" s="30" t="s">
        <v>595</v>
      </c>
      <c r="G1461" s="28">
        <v>45836.995879629627</v>
      </c>
    </row>
    <row r="1462" spans="1:7" x14ac:dyDescent="0.25">
      <c r="A1462" s="30" t="s">
        <v>7530</v>
      </c>
      <c r="B1462" s="30" t="s">
        <v>4809</v>
      </c>
      <c r="C1462" s="30" t="s">
        <v>605</v>
      </c>
      <c r="D1462" s="30" t="s">
        <v>618</v>
      </c>
      <c r="E1462" s="28">
        <v>45836.996481481481</v>
      </c>
      <c r="F1462" s="30" t="s">
        <v>595</v>
      </c>
      <c r="G1462" s="28">
        <v>45836.996481481481</v>
      </c>
    </row>
    <row r="1463" spans="1:7" x14ac:dyDescent="0.25">
      <c r="A1463" s="30" t="s">
        <v>7531</v>
      </c>
      <c r="B1463" s="30" t="s">
        <v>4812</v>
      </c>
      <c r="C1463" s="30" t="s">
        <v>605</v>
      </c>
      <c r="D1463" s="30" t="s">
        <v>618</v>
      </c>
      <c r="E1463" s="28">
        <v>45836.996631944443</v>
      </c>
      <c r="F1463" s="30" t="s">
        <v>595</v>
      </c>
      <c r="G1463" s="28">
        <v>45836.996631944443</v>
      </c>
    </row>
    <row r="1464" spans="1:7" x14ac:dyDescent="0.25">
      <c r="A1464" s="30" t="s">
        <v>7532</v>
      </c>
      <c r="B1464" s="30" t="s">
        <v>4814</v>
      </c>
      <c r="C1464" s="30" t="s">
        <v>605</v>
      </c>
      <c r="D1464" s="30" t="s">
        <v>618</v>
      </c>
      <c r="E1464" s="28">
        <v>45836.996736111112</v>
      </c>
      <c r="F1464" s="30" t="s">
        <v>595</v>
      </c>
      <c r="G1464" s="28">
        <v>45836.996736111112</v>
      </c>
    </row>
    <row r="1465" spans="1:7" x14ac:dyDescent="0.25">
      <c r="A1465" s="30" t="s">
        <v>7533</v>
      </c>
      <c r="B1465" s="30" t="s">
        <v>4819</v>
      </c>
      <c r="C1465" s="30" t="s">
        <v>605</v>
      </c>
      <c r="D1465" s="30" t="s">
        <v>618</v>
      </c>
      <c r="E1465" s="28">
        <v>45836.996840277781</v>
      </c>
      <c r="F1465" s="30" t="s">
        <v>595</v>
      </c>
      <c r="G1465" s="28">
        <v>45836.996840277781</v>
      </c>
    </row>
    <row r="1466" spans="1:7" x14ac:dyDescent="0.25">
      <c r="A1466" s="30" t="s">
        <v>7534</v>
      </c>
      <c r="B1466" s="30" t="s">
        <v>4816</v>
      </c>
      <c r="C1466" s="30" t="s">
        <v>605</v>
      </c>
      <c r="D1466" s="30" t="s">
        <v>618</v>
      </c>
      <c r="E1466" s="28">
        <v>45836.997187499997</v>
      </c>
      <c r="F1466" s="30" t="s">
        <v>595</v>
      </c>
      <c r="G1466" s="28">
        <v>45836.997187499997</v>
      </c>
    </row>
    <row r="1467" spans="1:7" x14ac:dyDescent="0.25">
      <c r="A1467" s="30" t="s">
        <v>7535</v>
      </c>
      <c r="B1467" s="30" t="s">
        <v>5569</v>
      </c>
      <c r="C1467" s="30" t="s">
        <v>602</v>
      </c>
      <c r="D1467" s="30" t="s">
        <v>620</v>
      </c>
      <c r="E1467" s="28">
        <v>45837.036064814813</v>
      </c>
      <c r="F1467" s="30" t="s">
        <v>595</v>
      </c>
      <c r="G1467" s="28">
        <v>45836.036064814813</v>
      </c>
    </row>
    <row r="1468" spans="1:7" x14ac:dyDescent="0.25">
      <c r="A1468" s="30" t="s">
        <v>7536</v>
      </c>
      <c r="B1468" s="30" t="s">
        <v>5609</v>
      </c>
      <c r="C1468" s="30" t="s">
        <v>602</v>
      </c>
      <c r="D1468" s="30" t="s">
        <v>620</v>
      </c>
      <c r="E1468" s="28">
        <v>45837.036145833335</v>
      </c>
      <c r="F1468" s="30" t="s">
        <v>595</v>
      </c>
      <c r="G1468" s="28">
        <v>45836.036145833335</v>
      </c>
    </row>
    <row r="1469" spans="1:7" x14ac:dyDescent="0.25">
      <c r="A1469" s="30" t="s">
        <v>7537</v>
      </c>
      <c r="B1469" s="30" t="s">
        <v>5603</v>
      </c>
      <c r="C1469" s="30" t="s">
        <v>602</v>
      </c>
      <c r="D1469" s="30" t="s">
        <v>620</v>
      </c>
      <c r="E1469" s="28">
        <v>45837.036249999997</v>
      </c>
      <c r="F1469" s="30" t="s">
        <v>595</v>
      </c>
      <c r="G1469" s="28">
        <v>45836.036249999997</v>
      </c>
    </row>
    <row r="1470" spans="1:7" x14ac:dyDescent="0.25">
      <c r="A1470" s="30" t="s">
        <v>7538</v>
      </c>
      <c r="B1470" s="30" t="s">
        <v>5569</v>
      </c>
      <c r="C1470" s="30" t="s">
        <v>605</v>
      </c>
      <c r="D1470" s="30" t="s">
        <v>620</v>
      </c>
      <c r="E1470" s="28">
        <v>45837.036631944444</v>
      </c>
      <c r="F1470" s="30" t="s">
        <v>595</v>
      </c>
      <c r="G1470" s="28">
        <v>45836.036631944444</v>
      </c>
    </row>
    <row r="1471" spans="1:7" x14ac:dyDescent="0.25">
      <c r="A1471" s="30" t="s">
        <v>7539</v>
      </c>
      <c r="B1471" s="30" t="s">
        <v>5609</v>
      </c>
      <c r="C1471" s="30" t="s">
        <v>605</v>
      </c>
      <c r="D1471" s="30" t="s">
        <v>620</v>
      </c>
      <c r="E1471" s="28">
        <v>45837.03670138889</v>
      </c>
      <c r="F1471" s="30" t="s">
        <v>595</v>
      </c>
      <c r="G1471" s="28">
        <v>45836.03670138889</v>
      </c>
    </row>
    <row r="1472" spans="1:7" x14ac:dyDescent="0.25">
      <c r="A1472" s="30" t="s">
        <v>7540</v>
      </c>
      <c r="B1472" s="30" t="s">
        <v>5603</v>
      </c>
      <c r="C1472" s="30" t="s">
        <v>605</v>
      </c>
      <c r="D1472" s="30" t="s">
        <v>620</v>
      </c>
      <c r="E1472" s="28">
        <v>45837.036770833336</v>
      </c>
      <c r="F1472" s="30" t="s">
        <v>595</v>
      </c>
      <c r="G1472" s="28">
        <v>45836.036770833336</v>
      </c>
    </row>
    <row r="1473" spans="1:7" x14ac:dyDescent="0.25">
      <c r="A1473" s="30" t="s">
        <v>7541</v>
      </c>
      <c r="B1473" s="30" t="s">
        <v>4106</v>
      </c>
      <c r="C1473" s="30" t="s">
        <v>605</v>
      </c>
      <c r="D1473" s="30" t="s">
        <v>611</v>
      </c>
      <c r="E1473" s="28">
        <v>45837.040358796294</v>
      </c>
      <c r="F1473" s="30" t="s">
        <v>595</v>
      </c>
      <c r="G1473" s="28">
        <v>45836.040358796294</v>
      </c>
    </row>
    <row r="1474" spans="1:7" x14ac:dyDescent="0.25">
      <c r="A1474" s="30" t="s">
        <v>7542</v>
      </c>
      <c r="B1474" s="30" t="s">
        <v>5569</v>
      </c>
      <c r="C1474" s="30" t="s">
        <v>593</v>
      </c>
      <c r="D1474" s="30" t="s">
        <v>594</v>
      </c>
      <c r="E1474" s="28">
        <v>45837.040277777778</v>
      </c>
      <c r="F1474" s="30" t="s">
        <v>595</v>
      </c>
      <c r="G1474" s="28">
        <v>45836.040277777778</v>
      </c>
    </row>
    <row r="1475" spans="1:7" x14ac:dyDescent="0.25">
      <c r="A1475" s="30" t="s">
        <v>7543</v>
      </c>
      <c r="B1475" s="30" t="s">
        <v>5609</v>
      </c>
      <c r="C1475" s="30" t="s">
        <v>593</v>
      </c>
      <c r="D1475" s="30" t="s">
        <v>594</v>
      </c>
      <c r="E1475" s="28">
        <v>45837.040393518517</v>
      </c>
      <c r="F1475" s="30" t="s">
        <v>595</v>
      </c>
      <c r="G1475" s="28">
        <v>45836.040393518517</v>
      </c>
    </row>
    <row r="1476" spans="1:7" x14ac:dyDescent="0.25">
      <c r="A1476" s="30" t="s">
        <v>7544</v>
      </c>
      <c r="B1476" s="30" t="s">
        <v>5603</v>
      </c>
      <c r="C1476" s="30" t="s">
        <v>593</v>
      </c>
      <c r="D1476" s="30" t="s">
        <v>594</v>
      </c>
      <c r="E1476" s="28">
        <v>45837.040486111109</v>
      </c>
      <c r="F1476" s="30" t="s">
        <v>595</v>
      </c>
      <c r="G1476" s="28">
        <v>45836.040486111109</v>
      </c>
    </row>
    <row r="1477" spans="1:7" x14ac:dyDescent="0.25">
      <c r="A1477" s="30" t="s">
        <v>7545</v>
      </c>
      <c r="B1477" s="30" t="s">
        <v>3631</v>
      </c>
      <c r="C1477" s="30" t="s">
        <v>602</v>
      </c>
      <c r="D1477" s="30" t="s">
        <v>603</v>
      </c>
      <c r="E1477" s="28">
        <v>45837.045636574076</v>
      </c>
      <c r="F1477" s="30" t="s">
        <v>595</v>
      </c>
      <c r="G1477" s="28">
        <v>45836.045636574076</v>
      </c>
    </row>
    <row r="1478" spans="1:7" x14ac:dyDescent="0.25">
      <c r="A1478" s="30" t="s">
        <v>7546</v>
      </c>
      <c r="B1478" s="30" t="s">
        <v>3631</v>
      </c>
      <c r="C1478" s="30" t="s">
        <v>605</v>
      </c>
      <c r="D1478" s="30" t="s">
        <v>603</v>
      </c>
      <c r="E1478" s="28">
        <v>45837.045925925922</v>
      </c>
      <c r="F1478" s="30" t="s">
        <v>595</v>
      </c>
      <c r="G1478" s="28">
        <v>45836.045925925922</v>
      </c>
    </row>
    <row r="1479" spans="1:7" x14ac:dyDescent="0.25">
      <c r="A1479" s="30" t="s">
        <v>7547</v>
      </c>
      <c r="B1479" s="30" t="s">
        <v>5726</v>
      </c>
      <c r="C1479" s="30" t="s">
        <v>593</v>
      </c>
      <c r="D1479" s="30" t="s">
        <v>594</v>
      </c>
      <c r="E1479" s="28">
        <v>45837.050717592596</v>
      </c>
      <c r="F1479" s="30" t="s">
        <v>595</v>
      </c>
      <c r="G1479" s="28">
        <v>45836.050717592596</v>
      </c>
    </row>
    <row r="1480" spans="1:7" x14ac:dyDescent="0.25">
      <c r="A1480" s="30" t="s">
        <v>7548</v>
      </c>
      <c r="B1480" s="30" t="s">
        <v>3635</v>
      </c>
      <c r="C1480" s="30" t="s">
        <v>593</v>
      </c>
      <c r="D1480" s="30" t="s">
        <v>594</v>
      </c>
      <c r="E1480" s="28">
        <v>45837.050740740742</v>
      </c>
      <c r="F1480" s="30" t="s">
        <v>595</v>
      </c>
      <c r="G1480" s="28">
        <v>45836.050740740742</v>
      </c>
    </row>
    <row r="1481" spans="1:7" x14ac:dyDescent="0.25">
      <c r="A1481" s="30" t="s">
        <v>7549</v>
      </c>
      <c r="B1481" s="30" t="s">
        <v>6338</v>
      </c>
      <c r="C1481" s="30" t="s">
        <v>597</v>
      </c>
      <c r="D1481" s="30" t="s">
        <v>609</v>
      </c>
      <c r="E1481" s="28">
        <v>45837.056956018518</v>
      </c>
      <c r="F1481" s="30" t="s">
        <v>619</v>
      </c>
      <c r="G1481" s="28">
        <v>45836.056956018518</v>
      </c>
    </row>
    <row r="1482" spans="1:7" x14ac:dyDescent="0.25">
      <c r="A1482" s="30" t="s">
        <v>7550</v>
      </c>
      <c r="B1482" s="30" t="s">
        <v>3616</v>
      </c>
      <c r="C1482" s="30" t="s">
        <v>605</v>
      </c>
      <c r="D1482" s="30" t="s">
        <v>603</v>
      </c>
      <c r="E1482" s="28">
        <v>45837.05840277778</v>
      </c>
      <c r="F1482" s="30" t="s">
        <v>595</v>
      </c>
      <c r="G1482" s="28">
        <v>45836.05840277778</v>
      </c>
    </row>
    <row r="1483" spans="1:7" x14ac:dyDescent="0.25">
      <c r="A1483" s="30" t="s">
        <v>7551</v>
      </c>
      <c r="B1483" s="30" t="s">
        <v>5422</v>
      </c>
      <c r="C1483" s="30" t="s">
        <v>597</v>
      </c>
      <c r="D1483" s="30" t="s">
        <v>598</v>
      </c>
      <c r="E1483" s="28">
        <v>45837.060682870368</v>
      </c>
      <c r="F1483" s="30" t="s">
        <v>595</v>
      </c>
      <c r="G1483" s="28">
        <v>45836.060682870368</v>
      </c>
    </row>
    <row r="1484" spans="1:7" x14ac:dyDescent="0.25">
      <c r="A1484" s="30" t="s">
        <v>7552</v>
      </c>
      <c r="B1484" s="30" t="s">
        <v>4852</v>
      </c>
      <c r="C1484" s="30" t="s">
        <v>597</v>
      </c>
      <c r="D1484" s="30" t="s">
        <v>596</v>
      </c>
      <c r="E1484" s="28">
        <v>45837.081435185188</v>
      </c>
      <c r="F1484" s="30" t="s">
        <v>595</v>
      </c>
      <c r="G1484" s="28">
        <v>45836.081435185188</v>
      </c>
    </row>
    <row r="1485" spans="1:7" x14ac:dyDescent="0.25">
      <c r="A1485" s="30" t="s">
        <v>7553</v>
      </c>
      <c r="B1485" s="30" t="s">
        <v>4118</v>
      </c>
      <c r="C1485" s="30" t="s">
        <v>607</v>
      </c>
      <c r="D1485" s="30" t="s">
        <v>77</v>
      </c>
      <c r="E1485" s="28">
        <v>45837.103506944448</v>
      </c>
      <c r="F1485" s="30" t="s">
        <v>595</v>
      </c>
      <c r="G1485" s="28">
        <v>45836.103506944448</v>
      </c>
    </row>
    <row r="1486" spans="1:7" x14ac:dyDescent="0.25">
      <c r="A1486" s="30" t="s">
        <v>7554</v>
      </c>
      <c r="B1486" s="30" t="s">
        <v>6475</v>
      </c>
      <c r="C1486" s="30" t="s">
        <v>597</v>
      </c>
      <c r="D1486" s="30" t="s">
        <v>598</v>
      </c>
      <c r="E1486" s="28">
        <v>45837.104421296295</v>
      </c>
      <c r="F1486" s="30" t="s">
        <v>595</v>
      </c>
      <c r="G1486" s="28">
        <v>45836.104421296295</v>
      </c>
    </row>
    <row r="1487" spans="1:7" x14ac:dyDescent="0.25">
      <c r="A1487" s="30" t="s">
        <v>7555</v>
      </c>
      <c r="B1487" s="30" t="s">
        <v>6477</v>
      </c>
      <c r="C1487" s="30" t="s">
        <v>597</v>
      </c>
      <c r="D1487" s="30" t="s">
        <v>598</v>
      </c>
      <c r="E1487" s="28">
        <v>45837.104467592595</v>
      </c>
      <c r="F1487" s="30" t="s">
        <v>595</v>
      </c>
      <c r="G1487" s="28">
        <v>45836.104467592595</v>
      </c>
    </row>
    <row r="1488" spans="1:7" x14ac:dyDescent="0.25">
      <c r="A1488" s="30" t="s">
        <v>7556</v>
      </c>
      <c r="B1488" s="30" t="s">
        <v>6479</v>
      </c>
      <c r="C1488" s="30" t="s">
        <v>597</v>
      </c>
      <c r="D1488" s="30" t="s">
        <v>598</v>
      </c>
      <c r="E1488" s="28">
        <v>45837.104502314818</v>
      </c>
      <c r="F1488" s="30" t="s">
        <v>595</v>
      </c>
      <c r="G1488" s="28">
        <v>45836.104502314818</v>
      </c>
    </row>
    <row r="1489" spans="1:7" x14ac:dyDescent="0.25">
      <c r="A1489" s="30" t="s">
        <v>7557</v>
      </c>
      <c r="B1489" s="30" t="s">
        <v>6481</v>
      </c>
      <c r="C1489" s="30" t="s">
        <v>597</v>
      </c>
      <c r="D1489" s="30" t="s">
        <v>598</v>
      </c>
      <c r="E1489" s="28">
        <v>45837.104560185187</v>
      </c>
      <c r="F1489" s="30" t="s">
        <v>595</v>
      </c>
      <c r="G1489" s="28">
        <v>45836.104560185187</v>
      </c>
    </row>
    <row r="1490" spans="1:7" x14ac:dyDescent="0.25">
      <c r="A1490" s="30" t="s">
        <v>7558</v>
      </c>
      <c r="B1490" s="30" t="s">
        <v>6483</v>
      </c>
      <c r="C1490" s="30" t="s">
        <v>597</v>
      </c>
      <c r="D1490" s="30" t="s">
        <v>598</v>
      </c>
      <c r="E1490" s="28">
        <v>45837.104594907411</v>
      </c>
      <c r="F1490" s="30" t="s">
        <v>595</v>
      </c>
      <c r="G1490" s="28">
        <v>45836.104594907411</v>
      </c>
    </row>
    <row r="1491" spans="1:7" x14ac:dyDescent="0.25">
      <c r="A1491" s="30" t="s">
        <v>7559</v>
      </c>
      <c r="B1491" s="30" t="s">
        <v>6485</v>
      </c>
      <c r="C1491" s="30" t="s">
        <v>597</v>
      </c>
      <c r="D1491" s="30" t="s">
        <v>598</v>
      </c>
      <c r="E1491" s="28">
        <v>45837.104641203703</v>
      </c>
      <c r="F1491" s="30" t="s">
        <v>595</v>
      </c>
      <c r="G1491" s="28">
        <v>45836.104641203703</v>
      </c>
    </row>
    <row r="1492" spans="1:7" x14ac:dyDescent="0.25">
      <c r="A1492" s="30" t="s">
        <v>7560</v>
      </c>
      <c r="B1492" s="30" t="s">
        <v>6487</v>
      </c>
      <c r="C1492" s="30" t="s">
        <v>597</v>
      </c>
      <c r="D1492" s="30" t="s">
        <v>598</v>
      </c>
      <c r="E1492" s="28">
        <v>45837.104675925926</v>
      </c>
      <c r="F1492" s="30" t="s">
        <v>595</v>
      </c>
      <c r="G1492" s="28">
        <v>45836.104675925926</v>
      </c>
    </row>
    <row r="1493" spans="1:7" x14ac:dyDescent="0.25">
      <c r="A1493" s="30" t="s">
        <v>7561</v>
      </c>
      <c r="B1493" s="30" t="s">
        <v>6489</v>
      </c>
      <c r="C1493" s="30" t="s">
        <v>597</v>
      </c>
      <c r="D1493" s="30" t="s">
        <v>598</v>
      </c>
      <c r="E1493" s="28">
        <v>45837.104710648149</v>
      </c>
      <c r="F1493" s="30" t="s">
        <v>595</v>
      </c>
      <c r="G1493" s="28">
        <v>45836.104710648149</v>
      </c>
    </row>
    <row r="1494" spans="1:7" x14ac:dyDescent="0.25">
      <c r="A1494" s="30" t="s">
        <v>7562</v>
      </c>
      <c r="B1494" s="30" t="s">
        <v>6666</v>
      </c>
      <c r="C1494" s="30" t="s">
        <v>597</v>
      </c>
      <c r="D1494" s="30" t="s">
        <v>598</v>
      </c>
      <c r="E1494" s="28">
        <v>45837.104745370372</v>
      </c>
      <c r="F1494" s="30" t="s">
        <v>595</v>
      </c>
      <c r="G1494" s="28">
        <v>45836.104745370372</v>
      </c>
    </row>
    <row r="1495" spans="1:7" x14ac:dyDescent="0.25">
      <c r="A1495" s="30" t="s">
        <v>7563</v>
      </c>
      <c r="B1495" s="30" t="s">
        <v>6671</v>
      </c>
      <c r="C1495" s="30" t="s">
        <v>597</v>
      </c>
      <c r="D1495" s="30" t="s">
        <v>598</v>
      </c>
      <c r="E1495" s="28">
        <v>45837.104791666665</v>
      </c>
      <c r="F1495" s="30" t="s">
        <v>595</v>
      </c>
      <c r="G1495" s="28">
        <v>45836.104791666665</v>
      </c>
    </row>
    <row r="1496" spans="1:7" x14ac:dyDescent="0.25">
      <c r="A1496" s="30" t="s">
        <v>7564</v>
      </c>
      <c r="B1496" s="30" t="s">
        <v>6676</v>
      </c>
      <c r="C1496" s="30" t="s">
        <v>597</v>
      </c>
      <c r="D1496" s="30" t="s">
        <v>598</v>
      </c>
      <c r="E1496" s="28">
        <v>45837.104837962965</v>
      </c>
      <c r="F1496" s="30" t="s">
        <v>595</v>
      </c>
      <c r="G1496" s="28">
        <v>45836.104837962965</v>
      </c>
    </row>
    <row r="1497" spans="1:7" x14ac:dyDescent="0.25">
      <c r="A1497" s="30" t="s">
        <v>7565</v>
      </c>
      <c r="B1497" s="30" t="s">
        <v>6472</v>
      </c>
      <c r="C1497" s="30" t="s">
        <v>597</v>
      </c>
      <c r="D1497" s="30" t="s">
        <v>598</v>
      </c>
      <c r="E1497" s="28">
        <v>45837.104895833334</v>
      </c>
      <c r="F1497" s="30" t="s">
        <v>595</v>
      </c>
      <c r="G1497" s="28">
        <v>45836.104895833334</v>
      </c>
    </row>
    <row r="1498" spans="1:7" x14ac:dyDescent="0.25">
      <c r="A1498" s="30" t="s">
        <v>7566</v>
      </c>
      <c r="B1498" s="30" t="s">
        <v>5634</v>
      </c>
      <c r="C1498" s="30" t="s">
        <v>602</v>
      </c>
      <c r="D1498" s="30" t="s">
        <v>611</v>
      </c>
      <c r="E1498" s="28">
        <v>45837.119120370371</v>
      </c>
      <c r="F1498" s="30" t="s">
        <v>595</v>
      </c>
      <c r="G1498" s="28">
        <v>45836.119120370371</v>
      </c>
    </row>
    <row r="1499" spans="1:7" x14ac:dyDescent="0.25">
      <c r="A1499" s="30" t="s">
        <v>7567</v>
      </c>
      <c r="B1499" s="30" t="s">
        <v>5664</v>
      </c>
      <c r="C1499" s="30" t="s">
        <v>602</v>
      </c>
      <c r="D1499" s="30" t="s">
        <v>611</v>
      </c>
      <c r="E1499" s="28">
        <v>45837.119212962964</v>
      </c>
      <c r="F1499" s="30" t="s">
        <v>595</v>
      </c>
      <c r="G1499" s="28">
        <v>45836.119212962964</v>
      </c>
    </row>
    <row r="1500" spans="1:7" x14ac:dyDescent="0.25">
      <c r="A1500" s="30" t="s">
        <v>7568</v>
      </c>
      <c r="B1500" s="30" t="s">
        <v>4889</v>
      </c>
      <c r="C1500" s="30" t="s">
        <v>602</v>
      </c>
      <c r="D1500" s="30" t="s">
        <v>611</v>
      </c>
      <c r="E1500" s="28">
        <v>45837.119259259256</v>
      </c>
      <c r="F1500" s="30" t="s">
        <v>595</v>
      </c>
      <c r="G1500" s="28">
        <v>45836.119259259256</v>
      </c>
    </row>
    <row r="1501" spans="1:7" x14ac:dyDescent="0.25">
      <c r="A1501" s="30" t="s">
        <v>7569</v>
      </c>
      <c r="B1501" s="30" t="s">
        <v>4891</v>
      </c>
      <c r="C1501" s="30" t="s">
        <v>602</v>
      </c>
      <c r="D1501" s="30" t="s">
        <v>611</v>
      </c>
      <c r="E1501" s="28">
        <v>45837.119305555556</v>
      </c>
      <c r="F1501" s="30" t="s">
        <v>595</v>
      </c>
      <c r="G1501" s="28">
        <v>45836.119305555556</v>
      </c>
    </row>
    <row r="1502" spans="1:7" x14ac:dyDescent="0.25">
      <c r="A1502" s="30" t="s">
        <v>7570</v>
      </c>
      <c r="B1502" s="30" t="s">
        <v>4893</v>
      </c>
      <c r="C1502" s="30" t="s">
        <v>602</v>
      </c>
      <c r="D1502" s="30" t="s">
        <v>611</v>
      </c>
      <c r="E1502" s="28">
        <v>45837.119398148148</v>
      </c>
      <c r="F1502" s="30" t="s">
        <v>595</v>
      </c>
      <c r="G1502" s="28">
        <v>45836.119398148148</v>
      </c>
    </row>
    <row r="1503" spans="1:7" x14ac:dyDescent="0.25">
      <c r="A1503" s="30" t="s">
        <v>7571</v>
      </c>
      <c r="B1503" s="30" t="s">
        <v>5634</v>
      </c>
      <c r="C1503" s="30" t="s">
        <v>605</v>
      </c>
      <c r="D1503" s="30" t="s">
        <v>611</v>
      </c>
      <c r="E1503" s="28">
        <v>45837.119768518518</v>
      </c>
      <c r="F1503" s="30" t="s">
        <v>595</v>
      </c>
      <c r="G1503" s="28">
        <v>45836.119768518518</v>
      </c>
    </row>
    <row r="1504" spans="1:7" x14ac:dyDescent="0.25">
      <c r="A1504" s="30" t="s">
        <v>7572</v>
      </c>
      <c r="B1504" s="30" t="s">
        <v>5664</v>
      </c>
      <c r="C1504" s="30" t="s">
        <v>605</v>
      </c>
      <c r="D1504" s="30" t="s">
        <v>611</v>
      </c>
      <c r="E1504" s="28">
        <v>45837.11986111111</v>
      </c>
      <c r="F1504" s="30" t="s">
        <v>595</v>
      </c>
      <c r="G1504" s="28">
        <v>45836.11986111111</v>
      </c>
    </row>
    <row r="1505" spans="1:7" x14ac:dyDescent="0.25">
      <c r="A1505" s="30" t="s">
        <v>7573</v>
      </c>
      <c r="B1505" s="30" t="s">
        <v>4889</v>
      </c>
      <c r="C1505" s="30" t="s">
        <v>605</v>
      </c>
      <c r="D1505" s="30" t="s">
        <v>611</v>
      </c>
      <c r="E1505" s="28">
        <v>45837.119930555556</v>
      </c>
      <c r="F1505" s="30" t="s">
        <v>595</v>
      </c>
      <c r="G1505" s="28">
        <v>45836.119930555556</v>
      </c>
    </row>
    <row r="1506" spans="1:7" x14ac:dyDescent="0.25">
      <c r="A1506" s="30" t="s">
        <v>7574</v>
      </c>
      <c r="B1506" s="30" t="s">
        <v>4891</v>
      </c>
      <c r="C1506" s="30" t="s">
        <v>605</v>
      </c>
      <c r="D1506" s="30" t="s">
        <v>611</v>
      </c>
      <c r="E1506" s="28">
        <v>45837.120023148149</v>
      </c>
      <c r="F1506" s="30" t="s">
        <v>595</v>
      </c>
      <c r="G1506" s="28">
        <v>45836.120023148149</v>
      </c>
    </row>
    <row r="1507" spans="1:7" x14ac:dyDescent="0.25">
      <c r="A1507" s="30" t="s">
        <v>7575</v>
      </c>
      <c r="B1507" s="30" t="s">
        <v>4893</v>
      </c>
      <c r="C1507" s="30" t="s">
        <v>605</v>
      </c>
      <c r="D1507" s="30" t="s">
        <v>611</v>
      </c>
      <c r="E1507" s="28">
        <v>45837.120092592595</v>
      </c>
      <c r="F1507" s="30" t="s">
        <v>595</v>
      </c>
      <c r="G1507" s="28">
        <v>45836.120092592595</v>
      </c>
    </row>
    <row r="1508" spans="1:7" x14ac:dyDescent="0.25">
      <c r="A1508" s="30" t="s">
        <v>7576</v>
      </c>
      <c r="B1508" s="30" t="s">
        <v>3614</v>
      </c>
      <c r="C1508" s="30" t="s">
        <v>602</v>
      </c>
      <c r="D1508" s="30" t="s">
        <v>603</v>
      </c>
      <c r="E1508" s="28">
        <v>45837.121805555558</v>
      </c>
      <c r="F1508" s="30" t="s">
        <v>595</v>
      </c>
      <c r="G1508" s="28">
        <v>45836.121805555558</v>
      </c>
    </row>
    <row r="1509" spans="1:7" x14ac:dyDescent="0.25">
      <c r="A1509" s="30" t="s">
        <v>7577</v>
      </c>
      <c r="B1509" s="30" t="s">
        <v>3614</v>
      </c>
      <c r="C1509" s="30" t="s">
        <v>605</v>
      </c>
      <c r="D1509" s="30" t="s">
        <v>603</v>
      </c>
      <c r="E1509" s="28">
        <v>45837.122060185182</v>
      </c>
      <c r="F1509" s="30" t="s">
        <v>595</v>
      </c>
      <c r="G1509" s="28">
        <v>45836.122060185182</v>
      </c>
    </row>
    <row r="1510" spans="1:7" x14ac:dyDescent="0.25">
      <c r="A1510" s="30" t="s">
        <v>7578</v>
      </c>
      <c r="B1510" s="30" t="s">
        <v>5502</v>
      </c>
      <c r="C1510" s="30" t="s">
        <v>605</v>
      </c>
      <c r="D1510" s="30" t="s">
        <v>603</v>
      </c>
      <c r="E1510" s="28">
        <v>45837.126446759263</v>
      </c>
      <c r="F1510" s="30" t="s">
        <v>595</v>
      </c>
      <c r="G1510" s="28">
        <v>45836.126446759263</v>
      </c>
    </row>
    <row r="1511" spans="1:7" x14ac:dyDescent="0.25">
      <c r="A1511" s="30" t="s">
        <v>7579</v>
      </c>
      <c r="B1511" s="30" t="s">
        <v>5888</v>
      </c>
      <c r="C1511" s="30" t="s">
        <v>605</v>
      </c>
      <c r="D1511" s="30" t="s">
        <v>603</v>
      </c>
      <c r="E1511" s="28">
        <v>45837.126608796294</v>
      </c>
      <c r="F1511" s="30" t="s">
        <v>595</v>
      </c>
      <c r="G1511" s="28">
        <v>45836.126608796294</v>
      </c>
    </row>
    <row r="1512" spans="1:7" x14ac:dyDescent="0.25">
      <c r="A1512" s="30" t="s">
        <v>7580</v>
      </c>
      <c r="B1512" s="30" t="s">
        <v>5866</v>
      </c>
      <c r="C1512" s="30" t="s">
        <v>597</v>
      </c>
      <c r="D1512" s="30" t="s">
        <v>613</v>
      </c>
      <c r="E1512" s="28">
        <v>45837.128981481481</v>
      </c>
      <c r="F1512" s="30" t="s">
        <v>595</v>
      </c>
      <c r="G1512" s="28">
        <v>45836.128981481481</v>
      </c>
    </row>
    <row r="1513" spans="1:7" x14ac:dyDescent="0.25">
      <c r="A1513" s="30" t="s">
        <v>7581</v>
      </c>
      <c r="B1513" s="30" t="s">
        <v>5872</v>
      </c>
      <c r="C1513" s="30" t="s">
        <v>597</v>
      </c>
      <c r="D1513" s="30" t="s">
        <v>613</v>
      </c>
      <c r="E1513" s="28">
        <v>45837.129027777781</v>
      </c>
      <c r="F1513" s="30" t="s">
        <v>595</v>
      </c>
      <c r="G1513" s="28">
        <v>45836.129027777781</v>
      </c>
    </row>
    <row r="1514" spans="1:7" x14ac:dyDescent="0.25">
      <c r="A1514" s="30" t="s">
        <v>7582</v>
      </c>
      <c r="B1514" s="30" t="s">
        <v>5882</v>
      </c>
      <c r="C1514" s="30" t="s">
        <v>597</v>
      </c>
      <c r="D1514" s="30" t="s">
        <v>613</v>
      </c>
      <c r="E1514" s="28">
        <v>45837.129074074073</v>
      </c>
      <c r="F1514" s="30" t="s">
        <v>595</v>
      </c>
      <c r="G1514" s="28">
        <v>45836.129074074073</v>
      </c>
    </row>
    <row r="1515" spans="1:7" x14ac:dyDescent="0.25">
      <c r="A1515" s="30" t="s">
        <v>7583</v>
      </c>
      <c r="B1515" s="30" t="s">
        <v>5884</v>
      </c>
      <c r="C1515" s="30" t="s">
        <v>597</v>
      </c>
      <c r="D1515" s="30" t="s">
        <v>613</v>
      </c>
      <c r="E1515" s="28">
        <v>45837.129143518519</v>
      </c>
      <c r="F1515" s="30" t="s">
        <v>595</v>
      </c>
      <c r="G1515" s="28">
        <v>45836.129143518519</v>
      </c>
    </row>
    <row r="1516" spans="1:7" x14ac:dyDescent="0.25">
      <c r="A1516" s="30" t="s">
        <v>7584</v>
      </c>
      <c r="B1516" s="30" t="s">
        <v>5502</v>
      </c>
      <c r="C1516" s="30" t="s">
        <v>593</v>
      </c>
      <c r="D1516" s="30" t="s">
        <v>594</v>
      </c>
      <c r="E1516" s="28">
        <v>45837.130833333336</v>
      </c>
      <c r="F1516" s="30" t="s">
        <v>595</v>
      </c>
      <c r="G1516" s="28">
        <v>45836.130833333336</v>
      </c>
    </row>
    <row r="1517" spans="1:7" x14ac:dyDescent="0.25">
      <c r="A1517" s="30" t="s">
        <v>7585</v>
      </c>
      <c r="B1517" s="30" t="s">
        <v>5577</v>
      </c>
      <c r="C1517" s="30" t="s">
        <v>593</v>
      </c>
      <c r="D1517" s="30" t="s">
        <v>594</v>
      </c>
      <c r="E1517" s="28">
        <v>45837.138101851851</v>
      </c>
      <c r="F1517" s="30" t="s">
        <v>595</v>
      </c>
      <c r="G1517" s="28">
        <v>45836.138101851851</v>
      </c>
    </row>
    <row r="1518" spans="1:7" x14ac:dyDescent="0.25">
      <c r="A1518" s="30" t="s">
        <v>7586</v>
      </c>
      <c r="B1518" s="30" t="s">
        <v>5870</v>
      </c>
      <c r="C1518" s="30" t="s">
        <v>605</v>
      </c>
      <c r="D1518" s="30" t="s">
        <v>611</v>
      </c>
      <c r="E1518" s="28">
        <v>45837.151805555557</v>
      </c>
      <c r="F1518" s="30" t="s">
        <v>595</v>
      </c>
      <c r="G1518" s="28">
        <v>45836.151805555557</v>
      </c>
    </row>
    <row r="1519" spans="1:7" x14ac:dyDescent="0.25">
      <c r="A1519" s="30" t="s">
        <v>7587</v>
      </c>
      <c r="B1519" s="30" t="s">
        <v>3045</v>
      </c>
      <c r="C1519" s="30" t="s">
        <v>605</v>
      </c>
      <c r="D1519" s="30" t="s">
        <v>611</v>
      </c>
      <c r="E1519" s="28">
        <v>45837.151944444442</v>
      </c>
      <c r="F1519" s="30" t="s">
        <v>595</v>
      </c>
      <c r="G1519" s="28">
        <v>45836.151944444442</v>
      </c>
    </row>
    <row r="1520" spans="1:7" x14ac:dyDescent="0.25">
      <c r="A1520" s="30" t="s">
        <v>7588</v>
      </c>
      <c r="B1520" s="30" t="s">
        <v>1675</v>
      </c>
      <c r="C1520" s="30" t="s">
        <v>615</v>
      </c>
      <c r="D1520" s="30" t="s">
        <v>616</v>
      </c>
      <c r="E1520" s="28">
        <v>45837.176574074074</v>
      </c>
      <c r="F1520" s="30" t="s">
        <v>595</v>
      </c>
      <c r="G1520" s="28">
        <v>45836.176574074074</v>
      </c>
    </row>
    <row r="1521" spans="1:7" x14ac:dyDescent="0.25">
      <c r="A1521" s="30" t="s">
        <v>7589</v>
      </c>
      <c r="B1521" s="30" t="s">
        <v>6692</v>
      </c>
      <c r="C1521" s="30" t="s">
        <v>597</v>
      </c>
      <c r="D1521" s="30" t="s">
        <v>598</v>
      </c>
      <c r="E1521" s="28">
        <v>45837.17695601852</v>
      </c>
      <c r="F1521" s="30" t="s">
        <v>595</v>
      </c>
      <c r="G1521" s="28">
        <v>45836.17695601852</v>
      </c>
    </row>
    <row r="1522" spans="1:7" x14ac:dyDescent="0.25">
      <c r="A1522" s="30" t="s">
        <v>7590</v>
      </c>
      <c r="B1522" s="30" t="s">
        <v>6678</v>
      </c>
      <c r="C1522" s="30" t="s">
        <v>597</v>
      </c>
      <c r="D1522" s="30" t="s">
        <v>598</v>
      </c>
      <c r="E1522" s="28">
        <v>45837.177152777775</v>
      </c>
      <c r="F1522" s="30" t="s">
        <v>595</v>
      </c>
      <c r="G1522" s="28">
        <v>45836.177152777775</v>
      </c>
    </row>
    <row r="1523" spans="1:7" x14ac:dyDescent="0.25">
      <c r="A1523" s="30" t="s">
        <v>7591</v>
      </c>
      <c r="B1523" s="30" t="s">
        <v>6680</v>
      </c>
      <c r="C1523" s="30" t="s">
        <v>597</v>
      </c>
      <c r="D1523" s="30" t="s">
        <v>598</v>
      </c>
      <c r="E1523" s="28">
        <v>45837.17732638889</v>
      </c>
      <c r="F1523" s="30" t="s">
        <v>595</v>
      </c>
      <c r="G1523" s="28">
        <v>45836.17732638889</v>
      </c>
    </row>
    <row r="1524" spans="1:7" x14ac:dyDescent="0.25">
      <c r="A1524" s="30" t="s">
        <v>7592</v>
      </c>
      <c r="B1524" s="30" t="s">
        <v>6682</v>
      </c>
      <c r="C1524" s="30" t="s">
        <v>597</v>
      </c>
      <c r="D1524" s="30" t="s">
        <v>598</v>
      </c>
      <c r="E1524" s="28">
        <v>45837.177499999998</v>
      </c>
      <c r="F1524" s="30" t="s">
        <v>595</v>
      </c>
      <c r="G1524" s="28">
        <v>45836.177499999998</v>
      </c>
    </row>
    <row r="1525" spans="1:7" x14ac:dyDescent="0.25">
      <c r="A1525" s="30" t="s">
        <v>7593</v>
      </c>
      <c r="B1525" s="30" t="s">
        <v>6684</v>
      </c>
      <c r="C1525" s="30" t="s">
        <v>597</v>
      </c>
      <c r="D1525" s="30" t="s">
        <v>598</v>
      </c>
      <c r="E1525" s="28">
        <v>45837.17895833333</v>
      </c>
      <c r="F1525" s="30" t="s">
        <v>595</v>
      </c>
      <c r="G1525" s="28">
        <v>45836.17895833333</v>
      </c>
    </row>
    <row r="1526" spans="1:7" x14ac:dyDescent="0.25">
      <c r="A1526" s="30" t="s">
        <v>7594</v>
      </c>
      <c r="B1526" s="30" t="s">
        <v>6686</v>
      </c>
      <c r="C1526" s="30" t="s">
        <v>597</v>
      </c>
      <c r="D1526" s="30" t="s">
        <v>598</v>
      </c>
      <c r="E1526" s="28">
        <v>45837.179027777776</v>
      </c>
      <c r="F1526" s="30" t="s">
        <v>595</v>
      </c>
      <c r="G1526" s="28">
        <v>45836.179027777776</v>
      </c>
    </row>
    <row r="1527" spans="1:7" x14ac:dyDescent="0.25">
      <c r="A1527" s="30" t="s">
        <v>7595</v>
      </c>
      <c r="B1527" s="30" t="s">
        <v>2499</v>
      </c>
      <c r="C1527" s="30" t="s">
        <v>607</v>
      </c>
      <c r="D1527" s="30" t="s">
        <v>61</v>
      </c>
      <c r="E1527" s="28">
        <v>45837.188807870371</v>
      </c>
      <c r="F1527" s="30" t="s">
        <v>595</v>
      </c>
      <c r="G1527" s="28">
        <v>45836.188807870371</v>
      </c>
    </row>
    <row r="1528" spans="1:7" x14ac:dyDescent="0.25">
      <c r="A1528" s="30" t="s">
        <v>7596</v>
      </c>
      <c r="B1528" s="30" t="s">
        <v>6495</v>
      </c>
      <c r="C1528" s="30" t="s">
        <v>597</v>
      </c>
      <c r="D1528" s="30" t="s">
        <v>613</v>
      </c>
      <c r="E1528" s="28">
        <v>45837.190104166664</v>
      </c>
      <c r="F1528" s="30" t="s">
        <v>595</v>
      </c>
      <c r="G1528" s="28">
        <v>45836.190104166664</v>
      </c>
    </row>
    <row r="1529" spans="1:7" x14ac:dyDescent="0.25">
      <c r="A1529" s="30" t="s">
        <v>7597</v>
      </c>
      <c r="B1529" s="30" t="s">
        <v>1486</v>
      </c>
      <c r="C1529" s="30" t="s">
        <v>600</v>
      </c>
      <c r="D1529" s="30" t="s">
        <v>178</v>
      </c>
      <c r="E1529" s="28">
        <v>45837.191076388888</v>
      </c>
      <c r="F1529" s="30" t="s">
        <v>595</v>
      </c>
      <c r="G1529" s="28">
        <v>45836.191076388888</v>
      </c>
    </row>
    <row r="1530" spans="1:7" x14ac:dyDescent="0.25">
      <c r="A1530" s="30" t="s">
        <v>7598</v>
      </c>
      <c r="B1530" s="30" t="s">
        <v>1486</v>
      </c>
      <c r="C1530" s="30" t="s">
        <v>607</v>
      </c>
      <c r="D1530" s="30" t="s">
        <v>178</v>
      </c>
      <c r="E1530" s="28">
        <v>45837.191979166666</v>
      </c>
      <c r="F1530" s="30" t="s">
        <v>595</v>
      </c>
      <c r="G1530" s="28">
        <v>45836.191979166666</v>
      </c>
    </row>
    <row r="1531" spans="1:7" x14ac:dyDescent="0.25">
      <c r="A1531" s="30" t="s">
        <v>7599</v>
      </c>
      <c r="B1531" s="30" t="s">
        <v>5392</v>
      </c>
      <c r="C1531" s="30" t="s">
        <v>602</v>
      </c>
      <c r="D1531" s="30" t="s">
        <v>620</v>
      </c>
      <c r="E1531" s="28">
        <v>45837.20480324074</v>
      </c>
      <c r="F1531" s="30" t="s">
        <v>595</v>
      </c>
      <c r="G1531" s="28">
        <v>45836.20480324074</v>
      </c>
    </row>
    <row r="1532" spans="1:7" x14ac:dyDescent="0.25">
      <c r="A1532" s="30" t="s">
        <v>7600</v>
      </c>
      <c r="B1532" s="30" t="s">
        <v>4544</v>
      </c>
      <c r="C1532" s="30" t="s">
        <v>605</v>
      </c>
      <c r="D1532" s="30" t="s">
        <v>620</v>
      </c>
      <c r="E1532" s="28">
        <v>45837.206203703703</v>
      </c>
      <c r="F1532" s="30" t="s">
        <v>595</v>
      </c>
      <c r="G1532" s="28">
        <v>45836.206203703703</v>
      </c>
    </row>
    <row r="1533" spans="1:7" x14ac:dyDescent="0.25">
      <c r="A1533" s="30" t="s">
        <v>7601</v>
      </c>
      <c r="B1533" s="30" t="s">
        <v>4897</v>
      </c>
      <c r="C1533" s="30" t="s">
        <v>602</v>
      </c>
      <c r="D1533" s="30" t="s">
        <v>618</v>
      </c>
      <c r="E1533" s="28">
        <v>45837.20753472222</v>
      </c>
      <c r="F1533" s="30" t="s">
        <v>595</v>
      </c>
      <c r="G1533" s="28">
        <v>45836.20753472222</v>
      </c>
    </row>
    <row r="1534" spans="1:7" x14ac:dyDescent="0.25">
      <c r="A1534" s="30" t="s">
        <v>7602</v>
      </c>
      <c r="B1534" s="30" t="s">
        <v>4655</v>
      </c>
      <c r="C1534" s="30" t="s">
        <v>602</v>
      </c>
      <c r="D1534" s="30" t="s">
        <v>618</v>
      </c>
      <c r="E1534" s="28">
        <v>45837.207789351851</v>
      </c>
      <c r="F1534" s="30" t="s">
        <v>595</v>
      </c>
      <c r="G1534" s="28">
        <v>45836.207789351851</v>
      </c>
    </row>
    <row r="1535" spans="1:7" x14ac:dyDescent="0.25">
      <c r="A1535" s="30" t="s">
        <v>7603</v>
      </c>
      <c r="B1535" s="30" t="s">
        <v>4644</v>
      </c>
      <c r="C1535" s="30" t="s">
        <v>602</v>
      </c>
      <c r="D1535" s="30" t="s">
        <v>618</v>
      </c>
      <c r="E1535" s="28">
        <v>45837.20784722222</v>
      </c>
      <c r="F1535" s="30" t="s">
        <v>595</v>
      </c>
      <c r="G1535" s="28">
        <v>45836.20784722222</v>
      </c>
    </row>
    <row r="1536" spans="1:7" x14ac:dyDescent="0.25">
      <c r="A1536" s="30" t="s">
        <v>7604</v>
      </c>
      <c r="B1536" s="30" t="s">
        <v>4846</v>
      </c>
      <c r="C1536" s="30" t="s">
        <v>602</v>
      </c>
      <c r="D1536" s="30" t="s">
        <v>618</v>
      </c>
      <c r="E1536" s="28">
        <v>45837.208020833335</v>
      </c>
      <c r="F1536" s="30" t="s">
        <v>595</v>
      </c>
      <c r="G1536" s="28">
        <v>45836.208020833335</v>
      </c>
    </row>
    <row r="1537" spans="1:7" x14ac:dyDescent="0.25">
      <c r="A1537" s="30" t="s">
        <v>7605</v>
      </c>
      <c r="B1537" s="30" t="s">
        <v>4655</v>
      </c>
      <c r="C1537" s="30" t="s">
        <v>605</v>
      </c>
      <c r="D1537" s="30" t="s">
        <v>618</v>
      </c>
      <c r="E1537" s="28">
        <v>45837.208275462966</v>
      </c>
      <c r="F1537" s="30" t="s">
        <v>595</v>
      </c>
      <c r="G1537" s="28">
        <v>45836.208275462966</v>
      </c>
    </row>
    <row r="1538" spans="1:7" x14ac:dyDescent="0.25">
      <c r="A1538" s="30" t="s">
        <v>7606</v>
      </c>
      <c r="B1538" s="30" t="s">
        <v>4644</v>
      </c>
      <c r="C1538" s="30" t="s">
        <v>605</v>
      </c>
      <c r="D1538" s="30" t="s">
        <v>618</v>
      </c>
      <c r="E1538" s="28">
        <v>45837.208356481482</v>
      </c>
      <c r="F1538" s="30" t="s">
        <v>595</v>
      </c>
      <c r="G1538" s="28">
        <v>45836.208356481482</v>
      </c>
    </row>
    <row r="1539" spans="1:7" x14ac:dyDescent="0.25">
      <c r="A1539" s="30" t="s">
        <v>7607</v>
      </c>
      <c r="B1539" s="30" t="s">
        <v>4846</v>
      </c>
      <c r="C1539" s="30" t="s">
        <v>605</v>
      </c>
      <c r="D1539" s="30" t="s">
        <v>618</v>
      </c>
      <c r="E1539" s="28">
        <v>45837.208506944444</v>
      </c>
      <c r="F1539" s="30" t="s">
        <v>595</v>
      </c>
      <c r="G1539" s="28">
        <v>45836.208506944444</v>
      </c>
    </row>
    <row r="1540" spans="1:7" x14ac:dyDescent="0.25">
      <c r="A1540" s="30" t="s">
        <v>7608</v>
      </c>
      <c r="B1540" s="30" t="s">
        <v>4897</v>
      </c>
      <c r="C1540" s="30" t="s">
        <v>605</v>
      </c>
      <c r="D1540" s="30" t="s">
        <v>618</v>
      </c>
      <c r="E1540" s="28">
        <v>45837.208807870367</v>
      </c>
      <c r="F1540" s="30" t="s">
        <v>595</v>
      </c>
      <c r="G1540" s="28">
        <v>45836.208807870367</v>
      </c>
    </row>
    <row r="1541" spans="1:7" x14ac:dyDescent="0.25">
      <c r="A1541" s="30" t="s">
        <v>7609</v>
      </c>
      <c r="B1541" s="30" t="s">
        <v>5897</v>
      </c>
      <c r="C1541" s="30" t="s">
        <v>602</v>
      </c>
      <c r="D1541" s="30" t="s">
        <v>603</v>
      </c>
      <c r="E1541" s="28">
        <v>45837.209675925929</v>
      </c>
      <c r="F1541" s="30" t="s">
        <v>595</v>
      </c>
      <c r="G1541" s="28">
        <v>45836.209675925929</v>
      </c>
    </row>
    <row r="1542" spans="1:7" x14ac:dyDescent="0.25">
      <c r="A1542" s="30" t="s">
        <v>7610</v>
      </c>
      <c r="B1542" s="30" t="s">
        <v>5895</v>
      </c>
      <c r="C1542" s="30" t="s">
        <v>602</v>
      </c>
      <c r="D1542" s="30" t="s">
        <v>603</v>
      </c>
      <c r="E1542" s="28">
        <v>45837.209780092591</v>
      </c>
      <c r="F1542" s="30" t="s">
        <v>595</v>
      </c>
      <c r="G1542" s="28">
        <v>45836.209780092591</v>
      </c>
    </row>
    <row r="1543" spans="1:7" x14ac:dyDescent="0.25">
      <c r="A1543" s="30" t="s">
        <v>7611</v>
      </c>
      <c r="B1543" s="30" t="s">
        <v>5890</v>
      </c>
      <c r="C1543" s="30" t="s">
        <v>602</v>
      </c>
      <c r="D1543" s="30" t="s">
        <v>603</v>
      </c>
      <c r="E1543" s="28">
        <v>45837.209918981483</v>
      </c>
      <c r="F1543" s="30" t="s">
        <v>595</v>
      </c>
      <c r="G1543" s="28">
        <v>45836.209918981483</v>
      </c>
    </row>
    <row r="1544" spans="1:7" x14ac:dyDescent="0.25">
      <c r="A1544" s="30" t="s">
        <v>7612</v>
      </c>
      <c r="B1544" s="30" t="s">
        <v>5890</v>
      </c>
      <c r="C1544" s="30" t="s">
        <v>605</v>
      </c>
      <c r="D1544" s="30" t="s">
        <v>603</v>
      </c>
      <c r="E1544" s="28">
        <v>45837.210451388892</v>
      </c>
      <c r="F1544" s="30" t="s">
        <v>595</v>
      </c>
      <c r="G1544" s="28">
        <v>45836.210451388892</v>
      </c>
    </row>
    <row r="1545" spans="1:7" x14ac:dyDescent="0.25">
      <c r="A1545" s="30" t="s">
        <v>7613</v>
      </c>
      <c r="B1545" s="30" t="s">
        <v>5895</v>
      </c>
      <c r="C1545" s="30" t="s">
        <v>605</v>
      </c>
      <c r="D1545" s="30" t="s">
        <v>603</v>
      </c>
      <c r="E1545" s="28">
        <v>45837.210578703707</v>
      </c>
      <c r="F1545" s="30" t="s">
        <v>595</v>
      </c>
      <c r="G1545" s="28">
        <v>45836.210578703707</v>
      </c>
    </row>
    <row r="1546" spans="1:7" x14ac:dyDescent="0.25">
      <c r="A1546" s="30" t="s">
        <v>7614</v>
      </c>
      <c r="B1546" s="30" t="s">
        <v>5897</v>
      </c>
      <c r="C1546" s="30" t="s">
        <v>605</v>
      </c>
      <c r="D1546" s="30" t="s">
        <v>603</v>
      </c>
      <c r="E1546" s="28">
        <v>45837.210625</v>
      </c>
      <c r="F1546" s="30" t="s">
        <v>595</v>
      </c>
      <c r="G1546" s="28">
        <v>45836.210625</v>
      </c>
    </row>
    <row r="1547" spans="1:7" x14ac:dyDescent="0.25">
      <c r="A1547" s="30" t="s">
        <v>7615</v>
      </c>
      <c r="B1547" s="30" t="s">
        <v>5630</v>
      </c>
      <c r="C1547" s="30" t="s">
        <v>602</v>
      </c>
      <c r="D1547" s="30" t="s">
        <v>611</v>
      </c>
      <c r="E1547" s="28">
        <v>45837.211099537039</v>
      </c>
      <c r="F1547" s="30" t="s">
        <v>595</v>
      </c>
      <c r="G1547" s="28">
        <v>45836.211099537039</v>
      </c>
    </row>
    <row r="1548" spans="1:7" x14ac:dyDescent="0.25">
      <c r="A1548" s="30" t="s">
        <v>7616</v>
      </c>
      <c r="B1548" s="30" t="s">
        <v>5630</v>
      </c>
      <c r="C1548" s="30" t="s">
        <v>605</v>
      </c>
      <c r="D1548" s="30" t="s">
        <v>611</v>
      </c>
      <c r="E1548" s="28">
        <v>45837.211319444446</v>
      </c>
      <c r="F1548" s="30" t="s">
        <v>595</v>
      </c>
      <c r="G1548" s="28">
        <v>45836.211319444446</v>
      </c>
    </row>
    <row r="1549" spans="1:7" x14ac:dyDescent="0.25">
      <c r="A1549" s="30" t="s">
        <v>7617</v>
      </c>
      <c r="B1549" s="30" t="s">
        <v>6264</v>
      </c>
      <c r="C1549" s="30" t="s">
        <v>597</v>
      </c>
      <c r="D1549" s="30" t="s">
        <v>596</v>
      </c>
      <c r="E1549" s="28">
        <v>45837.217662037037</v>
      </c>
      <c r="F1549" s="30" t="s">
        <v>595</v>
      </c>
      <c r="G1549" s="28">
        <v>45836.217662037037</v>
      </c>
    </row>
    <row r="1550" spans="1:7" x14ac:dyDescent="0.25">
      <c r="A1550" s="30" t="s">
        <v>7618</v>
      </c>
      <c r="B1550" s="30" t="s">
        <v>6266</v>
      </c>
      <c r="C1550" s="30" t="s">
        <v>597</v>
      </c>
      <c r="D1550" s="30" t="s">
        <v>596</v>
      </c>
      <c r="E1550" s="28">
        <v>45837.217731481483</v>
      </c>
      <c r="F1550" s="30" t="s">
        <v>595</v>
      </c>
      <c r="G1550" s="28">
        <v>45836.217731481483</v>
      </c>
    </row>
    <row r="1551" spans="1:7" x14ac:dyDescent="0.25">
      <c r="A1551" s="30" t="s">
        <v>7619</v>
      </c>
      <c r="B1551" s="30" t="s">
        <v>2489</v>
      </c>
      <c r="C1551" s="30" t="s">
        <v>605</v>
      </c>
      <c r="D1551" s="30" t="s">
        <v>611</v>
      </c>
      <c r="E1551" s="28">
        <v>45837.227766203701</v>
      </c>
      <c r="F1551" s="30" t="s">
        <v>595</v>
      </c>
      <c r="G1551" s="28">
        <v>45836.227766203701</v>
      </c>
    </row>
    <row r="1552" spans="1:7" x14ac:dyDescent="0.25">
      <c r="A1552" s="30" t="s">
        <v>7620</v>
      </c>
      <c r="B1552" s="30" t="s">
        <v>4782</v>
      </c>
      <c r="C1552" s="30" t="s">
        <v>602</v>
      </c>
      <c r="D1552" s="30" t="s">
        <v>614</v>
      </c>
      <c r="E1552" s="28">
        <v>45837.229456018518</v>
      </c>
      <c r="F1552" s="30" t="s">
        <v>595</v>
      </c>
      <c r="G1552" s="28">
        <v>45836.229456018518</v>
      </c>
    </row>
    <row r="1553" spans="1:7" x14ac:dyDescent="0.25">
      <c r="A1553" s="30" t="s">
        <v>7621</v>
      </c>
      <c r="B1553" s="30" t="s">
        <v>4788</v>
      </c>
      <c r="C1553" s="30" t="s">
        <v>602</v>
      </c>
      <c r="D1553" s="30" t="s">
        <v>614</v>
      </c>
      <c r="E1553" s="28">
        <v>45837.229502314818</v>
      </c>
      <c r="F1553" s="30" t="s">
        <v>595</v>
      </c>
      <c r="G1553" s="28">
        <v>45836.229502314818</v>
      </c>
    </row>
    <row r="1554" spans="1:7" x14ac:dyDescent="0.25">
      <c r="A1554" s="30" t="s">
        <v>7622</v>
      </c>
      <c r="B1554" s="30" t="s">
        <v>4786</v>
      </c>
      <c r="C1554" s="30" t="s">
        <v>602</v>
      </c>
      <c r="D1554" s="30" t="s">
        <v>614</v>
      </c>
      <c r="E1554" s="28">
        <v>45837.229537037034</v>
      </c>
      <c r="F1554" s="30" t="s">
        <v>595</v>
      </c>
      <c r="G1554" s="28">
        <v>45836.229537037034</v>
      </c>
    </row>
    <row r="1555" spans="1:7" x14ac:dyDescent="0.25">
      <c r="A1555" s="30" t="s">
        <v>7623</v>
      </c>
      <c r="B1555" s="30" t="s">
        <v>4778</v>
      </c>
      <c r="C1555" s="30" t="s">
        <v>602</v>
      </c>
      <c r="D1555" s="30" t="s">
        <v>614</v>
      </c>
      <c r="E1555" s="28">
        <v>45837.229618055557</v>
      </c>
      <c r="F1555" s="30" t="s">
        <v>595</v>
      </c>
      <c r="G1555" s="28">
        <v>45836.229618055557</v>
      </c>
    </row>
    <row r="1556" spans="1:7" x14ac:dyDescent="0.25">
      <c r="A1556" s="30" t="s">
        <v>7624</v>
      </c>
      <c r="B1556" s="30" t="s">
        <v>4784</v>
      </c>
      <c r="C1556" s="30" t="s">
        <v>602</v>
      </c>
      <c r="D1556" s="30" t="s">
        <v>614</v>
      </c>
      <c r="E1556" s="28">
        <v>45837.229675925926</v>
      </c>
      <c r="F1556" s="30" t="s">
        <v>595</v>
      </c>
      <c r="G1556" s="28">
        <v>45836.229675925926</v>
      </c>
    </row>
    <row r="1557" spans="1:7" x14ac:dyDescent="0.25">
      <c r="A1557" s="30" t="s">
        <v>7625</v>
      </c>
      <c r="B1557" s="30" t="s">
        <v>4780</v>
      </c>
      <c r="C1557" s="30" t="s">
        <v>602</v>
      </c>
      <c r="D1557" s="30" t="s">
        <v>614</v>
      </c>
      <c r="E1557" s="28">
        <v>45837.229745370372</v>
      </c>
      <c r="F1557" s="30" t="s">
        <v>595</v>
      </c>
      <c r="G1557" s="28">
        <v>45836.229745370372</v>
      </c>
    </row>
    <row r="1558" spans="1:7" x14ac:dyDescent="0.25">
      <c r="A1558" s="30" t="s">
        <v>7626</v>
      </c>
      <c r="B1558" s="30" t="s">
        <v>5619</v>
      </c>
      <c r="C1558" s="30" t="s">
        <v>602</v>
      </c>
      <c r="D1558" s="30" t="s">
        <v>614</v>
      </c>
      <c r="E1558" s="28">
        <v>45837.229814814818</v>
      </c>
      <c r="F1558" s="30" t="s">
        <v>595</v>
      </c>
      <c r="G1558" s="28">
        <v>45836.229814814818</v>
      </c>
    </row>
    <row r="1559" spans="1:7" x14ac:dyDescent="0.25">
      <c r="A1559" s="30" t="s">
        <v>7627</v>
      </c>
      <c r="B1559" s="30" t="s">
        <v>5624</v>
      </c>
      <c r="C1559" s="30" t="s">
        <v>602</v>
      </c>
      <c r="D1559" s="30" t="s">
        <v>614</v>
      </c>
      <c r="E1559" s="28">
        <v>45837.229872685188</v>
      </c>
      <c r="F1559" s="30" t="s">
        <v>595</v>
      </c>
      <c r="G1559" s="28">
        <v>45836.229872685188</v>
      </c>
    </row>
    <row r="1560" spans="1:7" x14ac:dyDescent="0.25">
      <c r="A1560" s="30" t="s">
        <v>7628</v>
      </c>
      <c r="B1560" s="30" t="s">
        <v>5626</v>
      </c>
      <c r="C1560" s="30" t="s">
        <v>602</v>
      </c>
      <c r="D1560" s="30" t="s">
        <v>614</v>
      </c>
      <c r="E1560" s="28">
        <v>45837.22991898148</v>
      </c>
      <c r="F1560" s="30" t="s">
        <v>595</v>
      </c>
      <c r="G1560" s="28">
        <v>45836.22991898148</v>
      </c>
    </row>
    <row r="1561" spans="1:7" x14ac:dyDescent="0.25">
      <c r="A1561" s="30" t="s">
        <v>7629</v>
      </c>
      <c r="B1561" s="30" t="s">
        <v>5626</v>
      </c>
      <c r="C1561" s="30" t="s">
        <v>605</v>
      </c>
      <c r="D1561" s="30" t="s">
        <v>614</v>
      </c>
      <c r="E1561" s="28">
        <v>45837.230219907404</v>
      </c>
      <c r="F1561" s="30" t="s">
        <v>595</v>
      </c>
      <c r="G1561" s="28">
        <v>45836.230219907404</v>
      </c>
    </row>
    <row r="1562" spans="1:7" x14ac:dyDescent="0.25">
      <c r="A1562" s="30" t="s">
        <v>7630</v>
      </c>
      <c r="B1562" s="30" t="s">
        <v>5624</v>
      </c>
      <c r="C1562" s="30" t="s">
        <v>605</v>
      </c>
      <c r="D1562" s="30" t="s">
        <v>614</v>
      </c>
      <c r="E1562" s="28">
        <v>45837.230254629627</v>
      </c>
      <c r="F1562" s="30" t="s">
        <v>595</v>
      </c>
      <c r="G1562" s="28">
        <v>45836.230254629627</v>
      </c>
    </row>
    <row r="1563" spans="1:7" x14ac:dyDescent="0.25">
      <c r="A1563" s="30" t="s">
        <v>7631</v>
      </c>
      <c r="B1563" s="30" t="s">
        <v>5619</v>
      </c>
      <c r="C1563" s="30" t="s">
        <v>605</v>
      </c>
      <c r="D1563" s="30" t="s">
        <v>614</v>
      </c>
      <c r="E1563" s="28">
        <v>45837.230324074073</v>
      </c>
      <c r="F1563" s="30" t="s">
        <v>595</v>
      </c>
      <c r="G1563" s="28">
        <v>45836.230324074073</v>
      </c>
    </row>
    <row r="1564" spans="1:7" x14ac:dyDescent="0.25">
      <c r="A1564" s="30" t="s">
        <v>7632</v>
      </c>
      <c r="B1564" s="30" t="s">
        <v>4780</v>
      </c>
      <c r="C1564" s="30" t="s">
        <v>605</v>
      </c>
      <c r="D1564" s="30" t="s">
        <v>614</v>
      </c>
      <c r="E1564" s="28">
        <v>45837.230416666665</v>
      </c>
      <c r="F1564" s="30" t="s">
        <v>595</v>
      </c>
      <c r="G1564" s="28">
        <v>45836.230416666665</v>
      </c>
    </row>
    <row r="1565" spans="1:7" x14ac:dyDescent="0.25">
      <c r="A1565" s="30" t="s">
        <v>7633</v>
      </c>
      <c r="B1565" s="30" t="s">
        <v>4784</v>
      </c>
      <c r="C1565" s="30" t="s">
        <v>605</v>
      </c>
      <c r="D1565" s="30" t="s">
        <v>614</v>
      </c>
      <c r="E1565" s="28">
        <v>45837.230474537035</v>
      </c>
      <c r="F1565" s="30" t="s">
        <v>595</v>
      </c>
      <c r="G1565" s="28">
        <v>45836.230474537035</v>
      </c>
    </row>
    <row r="1566" spans="1:7" x14ac:dyDescent="0.25">
      <c r="A1566" s="30" t="s">
        <v>7634</v>
      </c>
      <c r="B1566" s="30" t="s">
        <v>4778</v>
      </c>
      <c r="C1566" s="30" t="s">
        <v>605</v>
      </c>
      <c r="D1566" s="30" t="s">
        <v>614</v>
      </c>
      <c r="E1566" s="28">
        <v>45837.230520833335</v>
      </c>
      <c r="F1566" s="30" t="s">
        <v>595</v>
      </c>
      <c r="G1566" s="28">
        <v>45836.230520833335</v>
      </c>
    </row>
    <row r="1567" spans="1:7" x14ac:dyDescent="0.25">
      <c r="A1567" s="30" t="s">
        <v>7635</v>
      </c>
      <c r="B1567" s="30" t="s">
        <v>4786</v>
      </c>
      <c r="C1567" s="30" t="s">
        <v>605</v>
      </c>
      <c r="D1567" s="30" t="s">
        <v>614</v>
      </c>
      <c r="E1567" s="28">
        <v>45837.230590277781</v>
      </c>
      <c r="F1567" s="30" t="s">
        <v>595</v>
      </c>
      <c r="G1567" s="28">
        <v>45836.230590277781</v>
      </c>
    </row>
    <row r="1568" spans="1:7" x14ac:dyDescent="0.25">
      <c r="A1568" s="30" t="s">
        <v>7636</v>
      </c>
      <c r="B1568" s="30" t="s">
        <v>4788</v>
      </c>
      <c r="C1568" s="30" t="s">
        <v>605</v>
      </c>
      <c r="D1568" s="30" t="s">
        <v>614</v>
      </c>
      <c r="E1568" s="28">
        <v>45837.230624999997</v>
      </c>
      <c r="F1568" s="30" t="s">
        <v>595</v>
      </c>
      <c r="G1568" s="28">
        <v>45836.230624999997</v>
      </c>
    </row>
    <row r="1569" spans="1:7" x14ac:dyDescent="0.25">
      <c r="A1569" s="30" t="s">
        <v>7637</v>
      </c>
      <c r="B1569" s="30" t="s">
        <v>4782</v>
      </c>
      <c r="C1569" s="30" t="s">
        <v>605</v>
      </c>
      <c r="D1569" s="30" t="s">
        <v>614</v>
      </c>
      <c r="E1569" s="28">
        <v>45837.230775462966</v>
      </c>
      <c r="F1569" s="30" t="s">
        <v>595</v>
      </c>
      <c r="G1569" s="28">
        <v>45836.230775462966</v>
      </c>
    </row>
    <row r="1570" spans="1:7" x14ac:dyDescent="0.25">
      <c r="A1570" s="30" t="s">
        <v>7638</v>
      </c>
      <c r="B1570" s="30" t="s">
        <v>2480</v>
      </c>
      <c r="C1570" s="30" t="s">
        <v>600</v>
      </c>
      <c r="D1570" s="30" t="s">
        <v>178</v>
      </c>
      <c r="E1570" s="28">
        <v>45837.234155092592</v>
      </c>
      <c r="F1570" s="30" t="s">
        <v>595</v>
      </c>
      <c r="G1570" s="28">
        <v>45836.234155092592</v>
      </c>
    </row>
    <row r="1571" spans="1:7" x14ac:dyDescent="0.25">
      <c r="A1571" s="30" t="s">
        <v>7639</v>
      </c>
      <c r="B1571" s="30" t="s">
        <v>6382</v>
      </c>
      <c r="C1571" s="30" t="s">
        <v>597</v>
      </c>
      <c r="D1571" s="30" t="s">
        <v>609</v>
      </c>
      <c r="E1571" s="28">
        <v>45837.315208333333</v>
      </c>
      <c r="F1571" s="30" t="s">
        <v>601</v>
      </c>
      <c r="G1571" s="28">
        <v>45837.315208333333</v>
      </c>
    </row>
    <row r="1572" spans="1:7" x14ac:dyDescent="0.25">
      <c r="A1572" s="30" t="s">
        <v>7640</v>
      </c>
      <c r="B1572" s="30" t="s">
        <v>6467</v>
      </c>
      <c r="C1572" s="30" t="s">
        <v>597</v>
      </c>
      <c r="D1572" s="30" t="s">
        <v>598</v>
      </c>
      <c r="E1572" s="28">
        <v>45837.32099537037</v>
      </c>
      <c r="F1572" s="30" t="s">
        <v>599</v>
      </c>
      <c r="G1572" s="28">
        <v>45837.32099537037</v>
      </c>
    </row>
    <row r="1573" spans="1:7" x14ac:dyDescent="0.25">
      <c r="A1573" s="30" t="s">
        <v>7641</v>
      </c>
      <c r="B1573" s="30" t="s">
        <v>6694</v>
      </c>
      <c r="C1573" s="30" t="s">
        <v>597</v>
      </c>
      <c r="D1573" s="30" t="s">
        <v>598</v>
      </c>
      <c r="E1573" s="28">
        <v>45837.321030092593</v>
      </c>
      <c r="F1573" s="30" t="s">
        <v>599</v>
      </c>
      <c r="G1573" s="28">
        <v>45837.321030092593</v>
      </c>
    </row>
    <row r="1574" spans="1:7" x14ac:dyDescent="0.25">
      <c r="A1574" s="30" t="s">
        <v>7642</v>
      </c>
      <c r="B1574" s="30" t="s">
        <v>6688</v>
      </c>
      <c r="C1574" s="30" t="s">
        <v>597</v>
      </c>
      <c r="D1574" s="30" t="s">
        <v>598</v>
      </c>
      <c r="E1574" s="28">
        <v>45837.321076388886</v>
      </c>
      <c r="F1574" s="30" t="s">
        <v>599</v>
      </c>
      <c r="G1574" s="28">
        <v>45837.321076388886</v>
      </c>
    </row>
    <row r="1575" spans="1:7" x14ac:dyDescent="0.25">
      <c r="A1575" s="30" t="s">
        <v>7643</v>
      </c>
      <c r="B1575" s="30" t="s">
        <v>6690</v>
      </c>
      <c r="C1575" s="30" t="s">
        <v>597</v>
      </c>
      <c r="D1575" s="30" t="s">
        <v>598</v>
      </c>
      <c r="E1575" s="28">
        <v>45837.321122685185</v>
      </c>
      <c r="F1575" s="30" t="s">
        <v>599</v>
      </c>
      <c r="G1575" s="28">
        <v>45837.321122685185</v>
      </c>
    </row>
    <row r="1576" spans="1:7" x14ac:dyDescent="0.25">
      <c r="A1576" s="30" t="s">
        <v>7644</v>
      </c>
      <c r="B1576" s="30" t="s">
        <v>6696</v>
      </c>
      <c r="C1576" s="30" t="s">
        <v>597</v>
      </c>
      <c r="D1576" s="30" t="s">
        <v>598</v>
      </c>
      <c r="E1576" s="28">
        <v>45837.321134259262</v>
      </c>
      <c r="F1576" s="30" t="s">
        <v>599</v>
      </c>
      <c r="G1576" s="28">
        <v>45837.321134259262</v>
      </c>
    </row>
    <row r="1577" spans="1:7" x14ac:dyDescent="0.25">
      <c r="A1577" s="30" t="s">
        <v>7645</v>
      </c>
      <c r="B1577" s="30" t="s">
        <v>6698</v>
      </c>
      <c r="C1577" s="30" t="s">
        <v>597</v>
      </c>
      <c r="D1577" s="30" t="s">
        <v>598</v>
      </c>
      <c r="E1577" s="28">
        <v>45837.321180555555</v>
      </c>
      <c r="F1577" s="30" t="s">
        <v>599</v>
      </c>
      <c r="G1577" s="28">
        <v>45837.321180555555</v>
      </c>
    </row>
    <row r="1578" spans="1:7" x14ac:dyDescent="0.25">
      <c r="A1578" s="30" t="s">
        <v>7646</v>
      </c>
      <c r="B1578" s="30" t="s">
        <v>6439</v>
      </c>
      <c r="C1578" s="30" t="s">
        <v>597</v>
      </c>
      <c r="D1578" s="30" t="s">
        <v>598</v>
      </c>
      <c r="E1578" s="28">
        <v>45837.389421296299</v>
      </c>
      <c r="F1578" s="30" t="s">
        <v>599</v>
      </c>
      <c r="G1578" s="28">
        <v>45837.389421296299</v>
      </c>
    </row>
    <row r="1579" spans="1:7" x14ac:dyDescent="0.25">
      <c r="A1579" s="30" t="s">
        <v>7647</v>
      </c>
      <c r="B1579" s="30" t="s">
        <v>6463</v>
      </c>
      <c r="C1579" s="30" t="s">
        <v>597</v>
      </c>
      <c r="D1579" s="30" t="s">
        <v>598</v>
      </c>
      <c r="E1579" s="28">
        <v>45837.389456018522</v>
      </c>
      <c r="F1579" s="30" t="s">
        <v>599</v>
      </c>
      <c r="G1579" s="28">
        <v>45837.389456018522</v>
      </c>
    </row>
    <row r="1580" spans="1:7" x14ac:dyDescent="0.25">
      <c r="A1580" s="30" t="s">
        <v>7648</v>
      </c>
      <c r="B1580" s="30" t="s">
        <v>6506</v>
      </c>
      <c r="C1580" s="30" t="s">
        <v>597</v>
      </c>
      <c r="D1580" s="30" t="s">
        <v>598</v>
      </c>
      <c r="E1580" s="28">
        <v>45837.389479166668</v>
      </c>
      <c r="F1580" s="30" t="s">
        <v>599</v>
      </c>
      <c r="G1580" s="28">
        <v>45837.389479166668</v>
      </c>
    </row>
    <row r="1581" spans="1:7" x14ac:dyDescent="0.25">
      <c r="A1581" s="30" t="s">
        <v>7649</v>
      </c>
      <c r="B1581" s="30" t="s">
        <v>6508</v>
      </c>
      <c r="C1581" s="30" t="s">
        <v>597</v>
      </c>
      <c r="D1581" s="30" t="s">
        <v>598</v>
      </c>
      <c r="E1581" s="28">
        <v>45837.389513888891</v>
      </c>
      <c r="F1581" s="30" t="s">
        <v>599</v>
      </c>
      <c r="G1581" s="28">
        <v>45837.389513888891</v>
      </c>
    </row>
    <row r="1582" spans="1:7" x14ac:dyDescent="0.25">
      <c r="A1582" s="30" t="s">
        <v>7650</v>
      </c>
      <c r="B1582" s="30" t="s">
        <v>6626</v>
      </c>
      <c r="C1582" s="30" t="s">
        <v>597</v>
      </c>
      <c r="D1582" s="30" t="s">
        <v>609</v>
      </c>
      <c r="E1582" s="28">
        <v>45837.401365740741</v>
      </c>
      <c r="F1582" s="30" t="s">
        <v>601</v>
      </c>
      <c r="G1582" s="28">
        <v>45837.401365740741</v>
      </c>
    </row>
    <row r="1583" spans="1:7" x14ac:dyDescent="0.25">
      <c r="A1583" s="30" t="s">
        <v>7651</v>
      </c>
      <c r="B1583" s="30" t="s">
        <v>6518</v>
      </c>
      <c r="C1583" s="30" t="s">
        <v>597</v>
      </c>
      <c r="D1583" s="30" t="s">
        <v>613</v>
      </c>
      <c r="E1583" s="28">
        <v>45837.437534722223</v>
      </c>
      <c r="F1583" s="30" t="s">
        <v>599</v>
      </c>
      <c r="G1583" s="28">
        <v>45837.437534722223</v>
      </c>
    </row>
    <row r="1584" spans="1:7" x14ac:dyDescent="0.25">
      <c r="A1584" s="30" t="s">
        <v>7652</v>
      </c>
      <c r="B1584" s="30" t="s">
        <v>6600</v>
      </c>
      <c r="C1584" s="30" t="s">
        <v>597</v>
      </c>
      <c r="D1584" s="30" t="s">
        <v>613</v>
      </c>
      <c r="E1584" s="28">
        <v>45837.437581018516</v>
      </c>
      <c r="F1584" s="30" t="s">
        <v>599</v>
      </c>
      <c r="G1584" s="28">
        <v>45837.437581018516</v>
      </c>
    </row>
    <row r="1585" spans="1:7" x14ac:dyDescent="0.25">
      <c r="A1585" s="30" t="s">
        <v>7653</v>
      </c>
      <c r="B1585" s="30" t="s">
        <v>6585</v>
      </c>
      <c r="C1585" s="30" t="s">
        <v>597</v>
      </c>
      <c r="D1585" s="30" t="s">
        <v>613</v>
      </c>
      <c r="E1585" s="28">
        <v>45837.437638888892</v>
      </c>
      <c r="F1585" s="30" t="s">
        <v>599</v>
      </c>
      <c r="G1585" s="28">
        <v>45837.437638888892</v>
      </c>
    </row>
    <row r="1586" spans="1:7" x14ac:dyDescent="0.25">
      <c r="A1586" s="30" t="s">
        <v>7654</v>
      </c>
      <c r="B1586" s="30" t="s">
        <v>6254</v>
      </c>
      <c r="C1586" s="30" t="s">
        <v>597</v>
      </c>
      <c r="D1586" s="30" t="s">
        <v>598</v>
      </c>
      <c r="E1586" s="28">
        <v>45837.444537037038</v>
      </c>
      <c r="F1586" s="30" t="s">
        <v>599</v>
      </c>
      <c r="G1586" s="28">
        <v>45837.444537037038</v>
      </c>
    </row>
    <row r="1587" spans="1:7" x14ac:dyDescent="0.25">
      <c r="A1587" s="30" t="s">
        <v>7655</v>
      </c>
      <c r="B1587" s="30" t="s">
        <v>6437</v>
      </c>
      <c r="C1587" s="30" t="s">
        <v>597</v>
      </c>
      <c r="D1587" s="30" t="s">
        <v>598</v>
      </c>
      <c r="E1587" s="28">
        <v>45837.452997685185</v>
      </c>
      <c r="F1587" s="30" t="s">
        <v>599</v>
      </c>
      <c r="G1587" s="28">
        <v>45837.452997685185</v>
      </c>
    </row>
    <row r="1588" spans="1:7" x14ac:dyDescent="0.25">
      <c r="A1588" s="30" t="s">
        <v>7656</v>
      </c>
      <c r="B1588" s="30" t="s">
        <v>6444</v>
      </c>
      <c r="C1588" s="30" t="s">
        <v>597</v>
      </c>
      <c r="D1588" s="30" t="s">
        <v>598</v>
      </c>
      <c r="E1588" s="28">
        <v>45837.453009259261</v>
      </c>
      <c r="F1588" s="30" t="s">
        <v>599</v>
      </c>
      <c r="G1588" s="28">
        <v>45837.453009259261</v>
      </c>
    </row>
    <row r="1589" spans="1:7" x14ac:dyDescent="0.25">
      <c r="A1589" s="30" t="s">
        <v>7657</v>
      </c>
      <c r="B1589" s="30" t="s">
        <v>6583</v>
      </c>
      <c r="C1589" s="30" t="s">
        <v>597</v>
      </c>
      <c r="D1589" s="30" t="s">
        <v>613</v>
      </c>
      <c r="E1589" s="28">
        <v>45837.48704861111</v>
      </c>
      <c r="F1589" s="30" t="s">
        <v>599</v>
      </c>
      <c r="G1589" s="28">
        <v>45837.48704861111</v>
      </c>
    </row>
    <row r="1590" spans="1:7" x14ac:dyDescent="0.25">
      <c r="A1590" s="30" t="s">
        <v>7658</v>
      </c>
      <c r="B1590" s="30" t="s">
        <v>6491</v>
      </c>
      <c r="C1590" s="30" t="s">
        <v>597</v>
      </c>
      <c r="D1590" s="30" t="s">
        <v>613</v>
      </c>
      <c r="E1590" s="28">
        <v>45837.48715277778</v>
      </c>
      <c r="F1590" s="30" t="s">
        <v>599</v>
      </c>
      <c r="G1590" s="28">
        <v>45837.48715277778</v>
      </c>
    </row>
    <row r="1591" spans="1:7" x14ac:dyDescent="0.25">
      <c r="A1591" s="30" t="s">
        <v>7659</v>
      </c>
      <c r="B1591" s="30" t="s">
        <v>6493</v>
      </c>
      <c r="C1591" s="30" t="s">
        <v>597</v>
      </c>
      <c r="D1591" s="30" t="s">
        <v>613</v>
      </c>
      <c r="E1591" s="28">
        <v>45837.487222222226</v>
      </c>
      <c r="F1591" s="30" t="s">
        <v>599</v>
      </c>
      <c r="G1591" s="28">
        <v>45837.487222222226</v>
      </c>
    </row>
    <row r="1592" spans="1:7" x14ac:dyDescent="0.25">
      <c r="A1592" s="30" t="s">
        <v>7660</v>
      </c>
      <c r="B1592" s="30" t="s">
        <v>6516</v>
      </c>
      <c r="C1592" s="30" t="s">
        <v>597</v>
      </c>
      <c r="D1592" s="30" t="s">
        <v>613</v>
      </c>
      <c r="E1592" s="28">
        <v>45837.487268518518</v>
      </c>
      <c r="F1592" s="30" t="s">
        <v>599</v>
      </c>
      <c r="G1592" s="28">
        <v>45837.487268518518</v>
      </c>
    </row>
    <row r="1593" spans="1:7" x14ac:dyDescent="0.25">
      <c r="A1593" s="30" t="s">
        <v>7661</v>
      </c>
      <c r="B1593" s="30" t="s">
        <v>6597</v>
      </c>
      <c r="C1593" s="30" t="s">
        <v>597</v>
      </c>
      <c r="D1593" s="30" t="s">
        <v>613</v>
      </c>
      <c r="E1593" s="28">
        <v>45837.487326388888</v>
      </c>
      <c r="F1593" s="30" t="s">
        <v>599</v>
      </c>
      <c r="G1593" s="28">
        <v>45837.487326388888</v>
      </c>
    </row>
    <row r="1594" spans="1:7" x14ac:dyDescent="0.25">
      <c r="A1594" s="30" t="s">
        <v>7662</v>
      </c>
      <c r="B1594" s="30" t="s">
        <v>6781</v>
      </c>
      <c r="C1594" s="30" t="s">
        <v>597</v>
      </c>
      <c r="D1594" s="30" t="s">
        <v>613</v>
      </c>
      <c r="E1594" s="28">
        <v>45837.487395833334</v>
      </c>
      <c r="F1594" s="30" t="s">
        <v>599</v>
      </c>
      <c r="G1594" s="28">
        <v>45837.487395833334</v>
      </c>
    </row>
    <row r="1595" spans="1:7" x14ac:dyDescent="0.25">
      <c r="A1595" s="30" t="s">
        <v>7663</v>
      </c>
      <c r="B1595" s="30" t="s">
        <v>6783</v>
      </c>
      <c r="C1595" s="30" t="s">
        <v>597</v>
      </c>
      <c r="D1595" s="30" t="s">
        <v>613</v>
      </c>
      <c r="E1595" s="28">
        <v>45837.487453703703</v>
      </c>
      <c r="F1595" s="30" t="s">
        <v>599</v>
      </c>
      <c r="G1595" s="28">
        <v>45837.487453703703</v>
      </c>
    </row>
    <row r="1596" spans="1:7" x14ac:dyDescent="0.25">
      <c r="A1596" s="30" t="s">
        <v>7664</v>
      </c>
      <c r="B1596" s="30" t="s">
        <v>6785</v>
      </c>
      <c r="C1596" s="30" t="s">
        <v>597</v>
      </c>
      <c r="D1596" s="30" t="s">
        <v>613</v>
      </c>
      <c r="E1596" s="28">
        <v>45837.487754629627</v>
      </c>
      <c r="F1596" s="30" t="s">
        <v>599</v>
      </c>
      <c r="G1596" s="28">
        <v>45837.487754629627</v>
      </c>
    </row>
    <row r="1597" spans="1:7" x14ac:dyDescent="0.25">
      <c r="A1597" s="30" t="s">
        <v>7665</v>
      </c>
      <c r="B1597" s="30" t="s">
        <v>6624</v>
      </c>
      <c r="C1597" s="30" t="s">
        <v>597</v>
      </c>
      <c r="D1597" s="30" t="s">
        <v>609</v>
      </c>
      <c r="E1597" s="28">
        <v>45837.509097222224</v>
      </c>
      <c r="F1597" s="30" t="s">
        <v>601</v>
      </c>
      <c r="G1597" s="28">
        <v>45837.509097222224</v>
      </c>
    </row>
    <row r="1598" spans="1:7" x14ac:dyDescent="0.25">
      <c r="A1598" s="30" t="s">
        <v>7666</v>
      </c>
      <c r="B1598" s="30" t="s">
        <v>6441</v>
      </c>
      <c r="C1598" s="30" t="s">
        <v>597</v>
      </c>
      <c r="D1598" s="30" t="s">
        <v>598</v>
      </c>
      <c r="E1598" s="28">
        <v>45837.510787037034</v>
      </c>
      <c r="F1598" s="30" t="s">
        <v>599</v>
      </c>
      <c r="G1598" s="28">
        <v>45837.510787037034</v>
      </c>
    </row>
    <row r="1599" spans="1:7" x14ac:dyDescent="0.25">
      <c r="A1599" s="30" t="s">
        <v>7667</v>
      </c>
      <c r="B1599" s="30" t="s">
        <v>6502</v>
      </c>
      <c r="C1599" s="30" t="s">
        <v>597</v>
      </c>
      <c r="D1599" s="30" t="s">
        <v>598</v>
      </c>
      <c r="E1599" s="28">
        <v>45837.51085648148</v>
      </c>
      <c r="F1599" s="30" t="s">
        <v>599</v>
      </c>
      <c r="G1599" s="28">
        <v>45837.51085648148</v>
      </c>
    </row>
    <row r="1600" spans="1:7" x14ac:dyDescent="0.25">
      <c r="A1600" s="30" t="s">
        <v>7668</v>
      </c>
      <c r="B1600" s="30" t="s">
        <v>6465</v>
      </c>
      <c r="C1600" s="30" t="s">
        <v>597</v>
      </c>
      <c r="D1600" s="30" t="s">
        <v>598</v>
      </c>
      <c r="E1600" s="28">
        <v>45837.510868055557</v>
      </c>
      <c r="F1600" s="30" t="s">
        <v>599</v>
      </c>
      <c r="G1600" s="28">
        <v>45837.510868055557</v>
      </c>
    </row>
    <row r="1601" spans="1:7" x14ac:dyDescent="0.25">
      <c r="A1601" s="30" t="s">
        <v>7669</v>
      </c>
      <c r="B1601" s="30" t="s">
        <v>6504</v>
      </c>
      <c r="C1601" s="30" t="s">
        <v>597</v>
      </c>
      <c r="D1601" s="30" t="s">
        <v>598</v>
      </c>
      <c r="E1601" s="28">
        <v>45837.511203703703</v>
      </c>
      <c r="F1601" s="30" t="s">
        <v>599</v>
      </c>
      <c r="G1601" s="28">
        <v>45837.511203703703</v>
      </c>
    </row>
    <row r="1602" spans="1:7" x14ac:dyDescent="0.25">
      <c r="A1602" s="30" t="s">
        <v>7670</v>
      </c>
      <c r="B1602" s="30" t="s">
        <v>4278</v>
      </c>
      <c r="C1602" s="30" t="s">
        <v>597</v>
      </c>
      <c r="D1602" s="30" t="s">
        <v>609</v>
      </c>
      <c r="E1602" s="28">
        <v>45837.558344907404</v>
      </c>
      <c r="F1602" s="30" t="s">
        <v>601</v>
      </c>
      <c r="G1602" s="28">
        <v>45837.558344907404</v>
      </c>
    </row>
    <row r="1603" spans="1:7" x14ac:dyDescent="0.25">
      <c r="A1603" s="30" t="s">
        <v>7671</v>
      </c>
      <c r="B1603" s="30" t="s">
        <v>4280</v>
      </c>
      <c r="C1603" s="30" t="s">
        <v>597</v>
      </c>
      <c r="D1603" s="30" t="s">
        <v>609</v>
      </c>
      <c r="E1603" s="28">
        <v>45837.558379629627</v>
      </c>
      <c r="F1603" s="30" t="s">
        <v>601</v>
      </c>
      <c r="G1603" s="28">
        <v>45837.558379629627</v>
      </c>
    </row>
    <row r="1604" spans="1:7" x14ac:dyDescent="0.25">
      <c r="A1604" s="30" t="s">
        <v>7672</v>
      </c>
      <c r="B1604" s="30" t="s">
        <v>4298</v>
      </c>
      <c r="C1604" s="30" t="s">
        <v>597</v>
      </c>
      <c r="D1604" s="30" t="s">
        <v>609</v>
      </c>
      <c r="E1604" s="28">
        <v>45837.55841435185</v>
      </c>
      <c r="F1604" s="30" t="s">
        <v>601</v>
      </c>
      <c r="G1604" s="28">
        <v>45837.55841435185</v>
      </c>
    </row>
    <row r="1605" spans="1:7" x14ac:dyDescent="0.25">
      <c r="A1605" s="30" t="s">
        <v>7673</v>
      </c>
      <c r="B1605" s="30" t="s">
        <v>4300</v>
      </c>
      <c r="C1605" s="30" t="s">
        <v>597</v>
      </c>
      <c r="D1605" s="30" t="s">
        <v>609</v>
      </c>
      <c r="E1605" s="28">
        <v>45837.558449074073</v>
      </c>
      <c r="F1605" s="30" t="s">
        <v>601</v>
      </c>
      <c r="G1605" s="28">
        <v>45837.558449074073</v>
      </c>
    </row>
    <row r="1606" spans="1:7" x14ac:dyDescent="0.25">
      <c r="A1606" s="30" t="s">
        <v>7674</v>
      </c>
      <c r="B1606" s="30" t="s">
        <v>4302</v>
      </c>
      <c r="C1606" s="30" t="s">
        <v>597</v>
      </c>
      <c r="D1606" s="30" t="s">
        <v>609</v>
      </c>
      <c r="E1606" s="28">
        <v>45837.558483796296</v>
      </c>
      <c r="F1606" s="30" t="s">
        <v>601</v>
      </c>
      <c r="G1606" s="28">
        <v>45837.558483796296</v>
      </c>
    </row>
    <row r="1607" spans="1:7" x14ac:dyDescent="0.25">
      <c r="A1607" s="30" t="s">
        <v>7675</v>
      </c>
      <c r="B1607" s="30" t="s">
        <v>4304</v>
      </c>
      <c r="C1607" s="30" t="s">
        <v>597</v>
      </c>
      <c r="D1607" s="30" t="s">
        <v>609</v>
      </c>
      <c r="E1607" s="28">
        <v>45837.558518518519</v>
      </c>
      <c r="F1607" s="30" t="s">
        <v>601</v>
      </c>
      <c r="G1607" s="28">
        <v>45837.558518518519</v>
      </c>
    </row>
    <row r="1608" spans="1:7" x14ac:dyDescent="0.25">
      <c r="A1608" s="30" t="s">
        <v>7676</v>
      </c>
      <c r="B1608" s="30" t="s">
        <v>4319</v>
      </c>
      <c r="C1608" s="30" t="s">
        <v>597</v>
      </c>
      <c r="D1608" s="30" t="s">
        <v>609</v>
      </c>
      <c r="E1608" s="28">
        <v>45837.558553240742</v>
      </c>
      <c r="F1608" s="30" t="s">
        <v>601</v>
      </c>
      <c r="G1608" s="28">
        <v>45837.558553240742</v>
      </c>
    </row>
    <row r="1609" spans="1:7" x14ac:dyDescent="0.25">
      <c r="A1609" s="30" t="s">
        <v>7677</v>
      </c>
      <c r="B1609" s="30" t="s">
        <v>4323</v>
      </c>
      <c r="C1609" s="30" t="s">
        <v>597</v>
      </c>
      <c r="D1609" s="30" t="s">
        <v>609</v>
      </c>
      <c r="E1609" s="28">
        <v>45837.558587962965</v>
      </c>
      <c r="F1609" s="30" t="s">
        <v>601</v>
      </c>
      <c r="G1609" s="28">
        <v>45837.558587962965</v>
      </c>
    </row>
    <row r="1610" spans="1:7" x14ac:dyDescent="0.25">
      <c r="A1610" s="30" t="s">
        <v>7678</v>
      </c>
      <c r="B1610" s="30" t="s">
        <v>4329</v>
      </c>
      <c r="C1610" s="30" t="s">
        <v>597</v>
      </c>
      <c r="D1610" s="30" t="s">
        <v>609</v>
      </c>
      <c r="E1610" s="28">
        <v>45837.558703703704</v>
      </c>
      <c r="F1610" s="30" t="s">
        <v>601</v>
      </c>
      <c r="G1610" s="28">
        <v>45837.558703703704</v>
      </c>
    </row>
    <row r="1611" spans="1:7" x14ac:dyDescent="0.25">
      <c r="A1611" s="30" t="s">
        <v>7679</v>
      </c>
      <c r="B1611" s="30" t="s">
        <v>4313</v>
      </c>
      <c r="C1611" s="30" t="s">
        <v>597</v>
      </c>
      <c r="D1611" s="30" t="s">
        <v>609</v>
      </c>
      <c r="E1611" s="28">
        <v>45837.558819444443</v>
      </c>
      <c r="F1611" s="30" t="s">
        <v>601</v>
      </c>
      <c r="G1611" s="28">
        <v>45837.558819444443</v>
      </c>
    </row>
    <row r="1612" spans="1:7" x14ac:dyDescent="0.25">
      <c r="A1612" s="30" t="s">
        <v>7680</v>
      </c>
      <c r="B1612" s="30" t="s">
        <v>4311</v>
      </c>
      <c r="C1612" s="30" t="s">
        <v>597</v>
      </c>
      <c r="D1612" s="30" t="s">
        <v>609</v>
      </c>
      <c r="E1612" s="28">
        <v>45837.558865740742</v>
      </c>
      <c r="F1612" s="30" t="s">
        <v>601</v>
      </c>
      <c r="G1612" s="28">
        <v>45837.558865740742</v>
      </c>
    </row>
    <row r="1613" spans="1:7" x14ac:dyDescent="0.25">
      <c r="A1613" s="30" t="s">
        <v>7681</v>
      </c>
      <c r="B1613" s="30" t="s">
        <v>4315</v>
      </c>
      <c r="C1613" s="30" t="s">
        <v>597</v>
      </c>
      <c r="D1613" s="30" t="s">
        <v>609</v>
      </c>
      <c r="E1613" s="28">
        <v>45837.558912037035</v>
      </c>
      <c r="F1613" s="30" t="s">
        <v>601</v>
      </c>
      <c r="G1613" s="28">
        <v>45837.558912037035</v>
      </c>
    </row>
    <row r="1614" spans="1:7" x14ac:dyDescent="0.25">
      <c r="A1614" s="30" t="s">
        <v>7682</v>
      </c>
      <c r="B1614" s="30" t="s">
        <v>4317</v>
      </c>
      <c r="C1614" s="30" t="s">
        <v>597</v>
      </c>
      <c r="D1614" s="30" t="s">
        <v>609</v>
      </c>
      <c r="E1614" s="28">
        <v>45837.559861111113</v>
      </c>
      <c r="F1614" s="30" t="s">
        <v>601</v>
      </c>
      <c r="G1614" s="28">
        <v>45837.559861111113</v>
      </c>
    </row>
    <row r="1615" spans="1:7" x14ac:dyDescent="0.25">
      <c r="A1615" s="30" t="s">
        <v>7683</v>
      </c>
      <c r="B1615" s="30" t="s">
        <v>4321</v>
      </c>
      <c r="C1615" s="30" t="s">
        <v>597</v>
      </c>
      <c r="D1615" s="30" t="s">
        <v>609</v>
      </c>
      <c r="E1615" s="28">
        <v>45837.559918981482</v>
      </c>
      <c r="F1615" s="30" t="s">
        <v>601</v>
      </c>
      <c r="G1615" s="28">
        <v>45837.559918981482</v>
      </c>
    </row>
    <row r="1616" spans="1:7" x14ac:dyDescent="0.25">
      <c r="A1616" s="30" t="s">
        <v>7684</v>
      </c>
      <c r="B1616" s="30" t="s">
        <v>4327</v>
      </c>
      <c r="C1616" s="30" t="s">
        <v>597</v>
      </c>
      <c r="D1616" s="30" t="s">
        <v>609</v>
      </c>
      <c r="E1616" s="28">
        <v>45837.559965277775</v>
      </c>
      <c r="F1616" s="30" t="s">
        <v>601</v>
      </c>
      <c r="G1616" s="28">
        <v>45837.559965277775</v>
      </c>
    </row>
    <row r="1617" spans="1:7" x14ac:dyDescent="0.25">
      <c r="A1617" s="30" t="s">
        <v>7685</v>
      </c>
      <c r="B1617" s="30" t="s">
        <v>4325</v>
      </c>
      <c r="C1617" s="30" t="s">
        <v>597</v>
      </c>
      <c r="D1617" s="30" t="s">
        <v>609</v>
      </c>
      <c r="E1617" s="28">
        <v>45837.560011574074</v>
      </c>
      <c r="F1617" s="30" t="s">
        <v>601</v>
      </c>
      <c r="G1617" s="28">
        <v>45837.560011574074</v>
      </c>
    </row>
    <row r="1618" spans="1:7" x14ac:dyDescent="0.25">
      <c r="A1618" s="30" t="s">
        <v>7686</v>
      </c>
      <c r="B1618" s="30" t="s">
        <v>4331</v>
      </c>
      <c r="C1618" s="30" t="s">
        <v>597</v>
      </c>
      <c r="D1618" s="30" t="s">
        <v>609</v>
      </c>
      <c r="E1618" s="28">
        <v>45837.560057870367</v>
      </c>
      <c r="F1618" s="30" t="s">
        <v>601</v>
      </c>
      <c r="G1618" s="28">
        <v>45837.560057870367</v>
      </c>
    </row>
    <row r="1619" spans="1:7" x14ac:dyDescent="0.25">
      <c r="A1619" s="30" t="s">
        <v>7687</v>
      </c>
      <c r="B1619" s="30" t="s">
        <v>4333</v>
      </c>
      <c r="C1619" s="30" t="s">
        <v>597</v>
      </c>
      <c r="D1619" s="30" t="s">
        <v>609</v>
      </c>
      <c r="E1619" s="28">
        <v>45837.560104166667</v>
      </c>
      <c r="F1619" s="30" t="s">
        <v>601</v>
      </c>
      <c r="G1619" s="28">
        <v>45837.560104166667</v>
      </c>
    </row>
    <row r="1620" spans="1:7" x14ac:dyDescent="0.25">
      <c r="A1620" s="30" t="s">
        <v>7688</v>
      </c>
      <c r="B1620" s="30" t="s">
        <v>4335</v>
      </c>
      <c r="C1620" s="30" t="s">
        <v>597</v>
      </c>
      <c r="D1620" s="30" t="s">
        <v>609</v>
      </c>
      <c r="E1620" s="28">
        <v>45837.560150462959</v>
      </c>
      <c r="F1620" s="30" t="s">
        <v>601</v>
      </c>
      <c r="G1620" s="28">
        <v>45837.560150462959</v>
      </c>
    </row>
    <row r="1621" spans="1:7" x14ac:dyDescent="0.25">
      <c r="A1621" s="30" t="s">
        <v>7689</v>
      </c>
      <c r="B1621" s="30" t="s">
        <v>6561</v>
      </c>
      <c r="C1621" s="30" t="s">
        <v>597</v>
      </c>
      <c r="D1621" s="30" t="s">
        <v>598</v>
      </c>
      <c r="E1621" s="28">
        <v>45837.58189814815</v>
      </c>
      <c r="F1621" s="30" t="s">
        <v>619</v>
      </c>
      <c r="G1621" s="28">
        <v>45837.58189814815</v>
      </c>
    </row>
    <row r="1622" spans="1:7" x14ac:dyDescent="0.25">
      <c r="A1622" s="30" t="s">
        <v>7690</v>
      </c>
      <c r="B1622" s="30" t="s">
        <v>6565</v>
      </c>
      <c r="C1622" s="30" t="s">
        <v>597</v>
      </c>
      <c r="D1622" s="30" t="s">
        <v>598</v>
      </c>
      <c r="E1622" s="28">
        <v>45837.581909722219</v>
      </c>
      <c r="F1622" s="30" t="s">
        <v>619</v>
      </c>
      <c r="G1622" s="28">
        <v>45837.581909722219</v>
      </c>
    </row>
    <row r="1623" spans="1:7" x14ac:dyDescent="0.25">
      <c r="A1623" s="30" t="s">
        <v>7691</v>
      </c>
      <c r="B1623" s="30" t="s">
        <v>6526</v>
      </c>
      <c r="C1623" s="30" t="s">
        <v>597</v>
      </c>
      <c r="D1623" s="30" t="s">
        <v>598</v>
      </c>
      <c r="E1623" s="28">
        <v>45837.581956018519</v>
      </c>
      <c r="F1623" s="30" t="s">
        <v>619</v>
      </c>
      <c r="G1623" s="28">
        <v>45837.581956018519</v>
      </c>
    </row>
    <row r="1624" spans="1:7" x14ac:dyDescent="0.25">
      <c r="A1624" s="30" t="s">
        <v>7692</v>
      </c>
      <c r="B1624" s="30" t="s">
        <v>6514</v>
      </c>
      <c r="C1624" s="30" t="s">
        <v>597</v>
      </c>
      <c r="D1624" s="30" t="s">
        <v>598</v>
      </c>
      <c r="E1624" s="28">
        <v>45837.581967592596</v>
      </c>
      <c r="F1624" s="30" t="s">
        <v>619</v>
      </c>
      <c r="G1624" s="28">
        <v>45837.581967592596</v>
      </c>
    </row>
    <row r="1625" spans="1:7" x14ac:dyDescent="0.25">
      <c r="A1625" s="30" t="s">
        <v>7693</v>
      </c>
      <c r="B1625" s="30" t="s">
        <v>6779</v>
      </c>
      <c r="C1625" s="30" t="s">
        <v>597</v>
      </c>
      <c r="D1625" s="30" t="s">
        <v>613</v>
      </c>
      <c r="E1625" s="28">
        <v>45837.589155092595</v>
      </c>
      <c r="F1625" s="30" t="s">
        <v>604</v>
      </c>
      <c r="G1625" s="28">
        <v>45837.589155092595</v>
      </c>
    </row>
    <row r="1626" spans="1:7" x14ac:dyDescent="0.25">
      <c r="A1626" s="30" t="s">
        <v>7694</v>
      </c>
      <c r="B1626" s="30" t="s">
        <v>6555</v>
      </c>
      <c r="C1626" s="30" t="s">
        <v>597</v>
      </c>
      <c r="D1626" s="30" t="s">
        <v>598</v>
      </c>
      <c r="E1626" s="28">
        <v>45837.628287037034</v>
      </c>
      <c r="F1626" s="30" t="s">
        <v>619</v>
      </c>
      <c r="G1626" s="28">
        <v>45837.628287037034</v>
      </c>
    </row>
    <row r="1627" spans="1:7" x14ac:dyDescent="0.25">
      <c r="A1627" s="30" t="s">
        <v>7695</v>
      </c>
      <c r="B1627" s="30" t="s">
        <v>6569</v>
      </c>
      <c r="C1627" s="30" t="s">
        <v>597</v>
      </c>
      <c r="D1627" s="30" t="s">
        <v>598</v>
      </c>
      <c r="E1627" s="28">
        <v>45837.628310185188</v>
      </c>
      <c r="F1627" s="30" t="s">
        <v>619</v>
      </c>
      <c r="G1627" s="28">
        <v>45837.628310185188</v>
      </c>
    </row>
    <row r="1628" spans="1:7" x14ac:dyDescent="0.25">
      <c r="A1628" s="30" t="s">
        <v>7696</v>
      </c>
      <c r="B1628" s="30" t="s">
        <v>6522</v>
      </c>
      <c r="C1628" s="30" t="s">
        <v>597</v>
      </c>
      <c r="D1628" s="30" t="s">
        <v>598</v>
      </c>
      <c r="E1628" s="28">
        <v>45837.62835648148</v>
      </c>
      <c r="F1628" s="30" t="s">
        <v>619</v>
      </c>
      <c r="G1628" s="28">
        <v>45837.62835648148</v>
      </c>
    </row>
    <row r="1629" spans="1:7" x14ac:dyDescent="0.25">
      <c r="A1629" s="30" t="s">
        <v>7697</v>
      </c>
      <c r="B1629" s="30" t="s">
        <v>6524</v>
      </c>
      <c r="C1629" s="30" t="s">
        <v>597</v>
      </c>
      <c r="D1629" s="30" t="s">
        <v>598</v>
      </c>
      <c r="E1629" s="28">
        <v>45837.628368055557</v>
      </c>
      <c r="F1629" s="30" t="s">
        <v>619</v>
      </c>
      <c r="G1629" s="28">
        <v>45837.628368055557</v>
      </c>
    </row>
    <row r="1630" spans="1:7" x14ac:dyDescent="0.25">
      <c r="A1630" s="30" t="s">
        <v>7698</v>
      </c>
      <c r="B1630" s="30" t="s">
        <v>5715</v>
      </c>
      <c r="C1630" s="30" t="s">
        <v>597</v>
      </c>
      <c r="D1630" s="30" t="s">
        <v>609</v>
      </c>
      <c r="E1630" s="28">
        <v>45837.66578703704</v>
      </c>
      <c r="F1630" s="30" t="s">
        <v>601</v>
      </c>
      <c r="G1630" s="28">
        <v>45837.66578703704</v>
      </c>
    </row>
    <row r="1631" spans="1:7" x14ac:dyDescent="0.25">
      <c r="A1631" s="30" t="s">
        <v>7699</v>
      </c>
      <c r="B1631" s="30" t="s">
        <v>5708</v>
      </c>
      <c r="C1631" s="30" t="s">
        <v>597</v>
      </c>
      <c r="D1631" s="30" t="s">
        <v>609</v>
      </c>
      <c r="E1631" s="28">
        <v>45837.665891203702</v>
      </c>
      <c r="F1631" s="30" t="s">
        <v>601</v>
      </c>
      <c r="G1631" s="28">
        <v>45837.665891203702</v>
      </c>
    </row>
    <row r="1632" spans="1:7" x14ac:dyDescent="0.25">
      <c r="A1632" s="30" t="s">
        <v>7700</v>
      </c>
      <c r="B1632" s="30" t="s">
        <v>5704</v>
      </c>
      <c r="C1632" s="30" t="s">
        <v>597</v>
      </c>
      <c r="D1632" s="30" t="s">
        <v>609</v>
      </c>
      <c r="E1632" s="28">
        <v>45837.66679398148</v>
      </c>
      <c r="F1632" s="30" t="s">
        <v>601</v>
      </c>
      <c r="G1632" s="28">
        <v>45837.66679398148</v>
      </c>
    </row>
    <row r="1633" spans="1:7" x14ac:dyDescent="0.25">
      <c r="A1633" s="30" t="s">
        <v>7701</v>
      </c>
      <c r="B1633" s="30" t="s">
        <v>5699</v>
      </c>
      <c r="C1633" s="30" t="s">
        <v>597</v>
      </c>
      <c r="D1633" s="30" t="s">
        <v>609</v>
      </c>
      <c r="E1633" s="28">
        <v>45837.666875000003</v>
      </c>
      <c r="F1633" s="30" t="s">
        <v>601</v>
      </c>
      <c r="G1633" s="28">
        <v>45837.666875000003</v>
      </c>
    </row>
    <row r="1634" spans="1:7" x14ac:dyDescent="0.25">
      <c r="A1634" s="30" t="s">
        <v>7702</v>
      </c>
      <c r="B1634" s="30" t="s">
        <v>6557</v>
      </c>
      <c r="C1634" s="30" t="s">
        <v>597</v>
      </c>
      <c r="D1634" s="30" t="s">
        <v>598</v>
      </c>
      <c r="E1634" s="28">
        <v>45837.691990740743</v>
      </c>
      <c r="F1634" s="30" t="s">
        <v>601</v>
      </c>
      <c r="G1634" s="28">
        <v>45837.691990740743</v>
      </c>
    </row>
    <row r="1635" spans="1:7" x14ac:dyDescent="0.25">
      <c r="A1635" s="30" t="s">
        <v>7703</v>
      </c>
      <c r="B1635" s="30" t="s">
        <v>6551</v>
      </c>
      <c r="C1635" s="30" t="s">
        <v>597</v>
      </c>
      <c r="D1635" s="30" t="s">
        <v>598</v>
      </c>
      <c r="E1635" s="28">
        <v>45837.692152777781</v>
      </c>
      <c r="F1635" s="30" t="s">
        <v>601</v>
      </c>
      <c r="G1635" s="28">
        <v>45837.692152777781</v>
      </c>
    </row>
    <row r="1636" spans="1:7" x14ac:dyDescent="0.25">
      <c r="A1636" s="30" t="s">
        <v>7704</v>
      </c>
      <c r="B1636" s="30" t="s">
        <v>6553</v>
      </c>
      <c r="C1636" s="30" t="s">
        <v>597</v>
      </c>
      <c r="D1636" s="30" t="s">
        <v>598</v>
      </c>
      <c r="E1636" s="28">
        <v>45837.69222222222</v>
      </c>
      <c r="F1636" s="30" t="s">
        <v>601</v>
      </c>
      <c r="G1636" s="28">
        <v>45837.69222222222</v>
      </c>
    </row>
    <row r="1637" spans="1:7" x14ac:dyDescent="0.25">
      <c r="A1637" s="30" t="s">
        <v>7705</v>
      </c>
      <c r="B1637" s="30" t="s">
        <v>6546</v>
      </c>
      <c r="C1637" s="30" t="s">
        <v>597</v>
      </c>
      <c r="D1637" s="30" t="s">
        <v>613</v>
      </c>
      <c r="E1637" s="28">
        <v>45837.715833333335</v>
      </c>
      <c r="F1637" s="30" t="s">
        <v>604</v>
      </c>
      <c r="G1637" s="28">
        <v>45837.715833333335</v>
      </c>
    </row>
    <row r="1638" spans="1:7" x14ac:dyDescent="0.25">
      <c r="A1638" s="30" t="s">
        <v>7706</v>
      </c>
      <c r="B1638" s="30" t="s">
        <v>6579</v>
      </c>
      <c r="C1638" s="30" t="s">
        <v>597</v>
      </c>
      <c r="D1638" s="30" t="s">
        <v>613</v>
      </c>
      <c r="E1638" s="28">
        <v>45837.715868055559</v>
      </c>
      <c r="F1638" s="30" t="s">
        <v>604</v>
      </c>
      <c r="G1638" s="28">
        <v>45837.715868055559</v>
      </c>
    </row>
    <row r="1639" spans="1:7" x14ac:dyDescent="0.25">
      <c r="A1639" s="30" t="s">
        <v>7707</v>
      </c>
      <c r="B1639" s="30" t="s">
        <v>6549</v>
      </c>
      <c r="C1639" s="30" t="s">
        <v>597</v>
      </c>
      <c r="D1639" s="30" t="s">
        <v>598</v>
      </c>
      <c r="E1639" s="28">
        <v>45837.852847222224</v>
      </c>
      <c r="F1639" s="30" t="s">
        <v>619</v>
      </c>
      <c r="G1639" s="28">
        <v>45837.852847222224</v>
      </c>
    </row>
    <row r="1640" spans="1:7" x14ac:dyDescent="0.25">
      <c r="A1640" s="30" t="s">
        <v>7708</v>
      </c>
      <c r="B1640" s="30" t="s">
        <v>6520</v>
      </c>
      <c r="C1640" s="30" t="s">
        <v>597</v>
      </c>
      <c r="D1640" s="30" t="s">
        <v>598</v>
      </c>
      <c r="E1640" s="28">
        <v>45837.852881944447</v>
      </c>
      <c r="F1640" s="30" t="s">
        <v>619</v>
      </c>
      <c r="G1640" s="28">
        <v>45837.852881944447</v>
      </c>
    </row>
    <row r="1641" spans="1:7" x14ac:dyDescent="0.25">
      <c r="A1641" s="30" t="s">
        <v>7709</v>
      </c>
      <c r="B1641" s="30" t="s">
        <v>6638</v>
      </c>
      <c r="C1641" s="30" t="s">
        <v>597</v>
      </c>
      <c r="D1641" s="30" t="s">
        <v>609</v>
      </c>
      <c r="E1641" s="28">
        <v>45837.856689814813</v>
      </c>
      <c r="F1641" s="30" t="s">
        <v>619</v>
      </c>
      <c r="G1641" s="28">
        <v>45837.856689814813</v>
      </c>
    </row>
    <row r="1642" spans="1:7" x14ac:dyDescent="0.25">
      <c r="A1642" s="30" t="s">
        <v>7710</v>
      </c>
      <c r="B1642" s="30" t="s">
        <v>6632</v>
      </c>
      <c r="C1642" s="30" t="s">
        <v>597</v>
      </c>
      <c r="D1642" s="30" t="s">
        <v>609</v>
      </c>
      <c r="E1642" s="28">
        <v>45837.856736111113</v>
      </c>
      <c r="F1642" s="30" t="s">
        <v>619</v>
      </c>
      <c r="G1642" s="28">
        <v>45837.856736111113</v>
      </c>
    </row>
    <row r="1643" spans="1:7" x14ac:dyDescent="0.25">
      <c r="A1643" s="30" t="s">
        <v>7711</v>
      </c>
      <c r="B1643" s="30" t="s">
        <v>6656</v>
      </c>
      <c r="C1643" s="30" t="s">
        <v>597</v>
      </c>
      <c r="D1643" s="30" t="s">
        <v>609</v>
      </c>
      <c r="E1643" s="28">
        <v>45837.856793981482</v>
      </c>
      <c r="F1643" s="30" t="s">
        <v>619</v>
      </c>
      <c r="G1643" s="28">
        <v>45837.856793981482</v>
      </c>
    </row>
    <row r="1644" spans="1:7" x14ac:dyDescent="0.25">
      <c r="A1644" s="30" t="s">
        <v>7712</v>
      </c>
      <c r="B1644" s="30" t="s">
        <v>6660</v>
      </c>
      <c r="C1644" s="30" t="s">
        <v>597</v>
      </c>
      <c r="D1644" s="30" t="s">
        <v>609</v>
      </c>
      <c r="E1644" s="28">
        <v>45837.856840277775</v>
      </c>
      <c r="F1644" s="30" t="s">
        <v>619</v>
      </c>
      <c r="G1644" s="28">
        <v>45837.856840277775</v>
      </c>
    </row>
    <row r="1645" spans="1:7" x14ac:dyDescent="0.25">
      <c r="A1645" s="30" t="s">
        <v>7713</v>
      </c>
      <c r="B1645" s="30" t="s">
        <v>6662</v>
      </c>
      <c r="C1645" s="30" t="s">
        <v>597</v>
      </c>
      <c r="D1645" s="30" t="s">
        <v>609</v>
      </c>
      <c r="E1645" s="28">
        <v>45837.856886574074</v>
      </c>
      <c r="F1645" s="30" t="s">
        <v>619</v>
      </c>
      <c r="G1645" s="28">
        <v>45837.856886574074</v>
      </c>
    </row>
    <row r="1646" spans="1:7" x14ac:dyDescent="0.25">
      <c r="A1646" s="30" t="s">
        <v>7714</v>
      </c>
      <c r="B1646" s="30" t="s">
        <v>6664</v>
      </c>
      <c r="C1646" s="30" t="s">
        <v>597</v>
      </c>
      <c r="D1646" s="30" t="s">
        <v>609</v>
      </c>
      <c r="E1646" s="28">
        <v>45837.856932870367</v>
      </c>
      <c r="F1646" s="30" t="s">
        <v>619</v>
      </c>
      <c r="G1646" s="28">
        <v>45837.856932870367</v>
      </c>
    </row>
    <row r="1647" spans="1:7" x14ac:dyDescent="0.25">
      <c r="A1647" s="30" t="s">
        <v>7715</v>
      </c>
      <c r="B1647" s="30" t="s">
        <v>6535</v>
      </c>
      <c r="C1647" s="30" t="s">
        <v>597</v>
      </c>
      <c r="D1647" s="30" t="s">
        <v>613</v>
      </c>
      <c r="E1647" s="28">
        <v>45837.904363425929</v>
      </c>
      <c r="F1647" s="30" t="s">
        <v>619</v>
      </c>
      <c r="G1647" s="28">
        <v>45837.904363425929</v>
      </c>
    </row>
    <row r="1648" spans="1:7" x14ac:dyDescent="0.25">
      <c r="A1648" s="30" t="s">
        <v>7716</v>
      </c>
      <c r="B1648" s="30" t="s">
        <v>5579</v>
      </c>
      <c r="C1648" s="30" t="s">
        <v>597</v>
      </c>
      <c r="D1648" s="30" t="s">
        <v>613</v>
      </c>
      <c r="E1648" s="28">
        <v>45837.90520833333</v>
      </c>
      <c r="F1648" s="30" t="s">
        <v>619</v>
      </c>
      <c r="G1648" s="28">
        <v>45837.90520833333</v>
      </c>
    </row>
    <row r="1649" spans="1:7" x14ac:dyDescent="0.25">
      <c r="A1649" s="30" t="s">
        <v>7717</v>
      </c>
      <c r="B1649" s="30" t="s">
        <v>6630</v>
      </c>
      <c r="C1649" s="30" t="s">
        <v>597</v>
      </c>
      <c r="D1649" s="30" t="s">
        <v>609</v>
      </c>
      <c r="E1649" s="28">
        <v>45837.929826388892</v>
      </c>
      <c r="F1649" s="30" t="s">
        <v>595</v>
      </c>
      <c r="G1649" s="28">
        <v>45837.929826388892</v>
      </c>
    </row>
    <row r="1650" spans="1:7" x14ac:dyDescent="0.25">
      <c r="A1650" s="30" t="s">
        <v>7718</v>
      </c>
      <c r="B1650" s="30" t="s">
        <v>6634</v>
      </c>
      <c r="C1650" s="30" t="s">
        <v>597</v>
      </c>
      <c r="D1650" s="30" t="s">
        <v>609</v>
      </c>
      <c r="E1650" s="28">
        <v>45837.929884259262</v>
      </c>
      <c r="F1650" s="30" t="s">
        <v>595</v>
      </c>
      <c r="G1650" s="28">
        <v>45837.929884259262</v>
      </c>
    </row>
    <row r="1651" spans="1:7" x14ac:dyDescent="0.25">
      <c r="A1651" s="30" t="s">
        <v>7719</v>
      </c>
      <c r="B1651" s="30" t="s">
        <v>6640</v>
      </c>
      <c r="C1651" s="30" t="s">
        <v>597</v>
      </c>
      <c r="D1651" s="30" t="s">
        <v>609</v>
      </c>
      <c r="E1651" s="28">
        <v>45837.929930555554</v>
      </c>
      <c r="F1651" s="30" t="s">
        <v>595</v>
      </c>
      <c r="G1651" s="28">
        <v>45837.929930555554</v>
      </c>
    </row>
    <row r="1652" spans="1:7" x14ac:dyDescent="0.25">
      <c r="A1652" s="30" t="s">
        <v>7720</v>
      </c>
      <c r="B1652" s="30" t="s">
        <v>6644</v>
      </c>
      <c r="C1652" s="30" t="s">
        <v>597</v>
      </c>
      <c r="D1652" s="30" t="s">
        <v>609</v>
      </c>
      <c r="E1652" s="28">
        <v>45837.929988425924</v>
      </c>
      <c r="F1652" s="30" t="s">
        <v>595</v>
      </c>
      <c r="G1652" s="28">
        <v>45837.929988425924</v>
      </c>
    </row>
    <row r="1653" spans="1:7" x14ac:dyDescent="0.25">
      <c r="A1653" s="30" t="s">
        <v>7721</v>
      </c>
      <c r="B1653" s="30" t="s">
        <v>6646</v>
      </c>
      <c r="C1653" s="30" t="s">
        <v>597</v>
      </c>
      <c r="D1653" s="30" t="s">
        <v>609</v>
      </c>
      <c r="E1653" s="28">
        <v>45837.930069444446</v>
      </c>
      <c r="F1653" s="30" t="s">
        <v>595</v>
      </c>
      <c r="G1653" s="28">
        <v>45837.930069444446</v>
      </c>
    </row>
    <row r="1654" spans="1:7" x14ac:dyDescent="0.25">
      <c r="A1654" s="30" t="s">
        <v>7722</v>
      </c>
      <c r="B1654" s="30" t="s">
        <v>6648</v>
      </c>
      <c r="C1654" s="30" t="s">
        <v>597</v>
      </c>
      <c r="D1654" s="30" t="s">
        <v>609</v>
      </c>
      <c r="E1654" s="28">
        <v>45837.930127314816</v>
      </c>
      <c r="F1654" s="30" t="s">
        <v>595</v>
      </c>
      <c r="G1654" s="28">
        <v>45837.930127314816</v>
      </c>
    </row>
    <row r="1655" spans="1:7" x14ac:dyDescent="0.25">
      <c r="A1655" s="30" t="s">
        <v>7723</v>
      </c>
      <c r="B1655" s="30" t="s">
        <v>6652</v>
      </c>
      <c r="C1655" s="30" t="s">
        <v>597</v>
      </c>
      <c r="D1655" s="30" t="s">
        <v>609</v>
      </c>
      <c r="E1655" s="28">
        <v>45837.930196759262</v>
      </c>
      <c r="F1655" s="30" t="s">
        <v>595</v>
      </c>
      <c r="G1655" s="28">
        <v>45837.930196759262</v>
      </c>
    </row>
    <row r="1656" spans="1:7" x14ac:dyDescent="0.25">
      <c r="A1656" s="30" t="s">
        <v>7724</v>
      </c>
      <c r="B1656" s="30" t="s">
        <v>6654</v>
      </c>
      <c r="C1656" s="30" t="s">
        <v>597</v>
      </c>
      <c r="D1656" s="30" t="s">
        <v>609</v>
      </c>
      <c r="E1656" s="28">
        <v>45837.930243055554</v>
      </c>
      <c r="F1656" s="30" t="s">
        <v>595</v>
      </c>
      <c r="G1656" s="28">
        <v>45837.930243055554</v>
      </c>
    </row>
    <row r="1657" spans="1:7" x14ac:dyDescent="0.25">
      <c r="A1657" s="30" t="s">
        <v>7725</v>
      </c>
      <c r="B1657" s="30" t="s">
        <v>6658</v>
      </c>
      <c r="C1657" s="30" t="s">
        <v>597</v>
      </c>
      <c r="D1657" s="30" t="s">
        <v>609</v>
      </c>
      <c r="E1657" s="28">
        <v>45837.930289351854</v>
      </c>
      <c r="F1657" s="30" t="s">
        <v>595</v>
      </c>
      <c r="G1657" s="28">
        <v>45837.930289351854</v>
      </c>
    </row>
    <row r="1658" spans="1:7" x14ac:dyDescent="0.25">
      <c r="A1658" s="30" t="s">
        <v>7726</v>
      </c>
      <c r="B1658" s="30" t="s">
        <v>6510</v>
      </c>
      <c r="C1658" s="30" t="s">
        <v>597</v>
      </c>
      <c r="D1658" s="30" t="s">
        <v>598</v>
      </c>
      <c r="E1658" s="28">
        <v>45837.938113425924</v>
      </c>
      <c r="F1658" s="30" t="s">
        <v>619</v>
      </c>
      <c r="G1658" s="28">
        <v>45837.938113425924</v>
      </c>
    </row>
    <row r="1659" spans="1:7" x14ac:dyDescent="0.25">
      <c r="A1659" s="30" t="s">
        <v>7727</v>
      </c>
      <c r="B1659" s="30" t="s">
        <v>6512</v>
      </c>
      <c r="C1659" s="30" t="s">
        <v>597</v>
      </c>
      <c r="D1659" s="30" t="s">
        <v>598</v>
      </c>
      <c r="E1659" s="28">
        <v>45837.93818287037</v>
      </c>
      <c r="F1659" s="30" t="s">
        <v>619</v>
      </c>
      <c r="G1659" s="28">
        <v>45837.93818287037</v>
      </c>
    </row>
    <row r="1660" spans="1:7" x14ac:dyDescent="0.25">
      <c r="A1660" s="30" t="s">
        <v>7728</v>
      </c>
      <c r="B1660" s="30" t="s">
        <v>6567</v>
      </c>
      <c r="C1660" s="30" t="s">
        <v>597</v>
      </c>
      <c r="D1660" s="30" t="s">
        <v>598</v>
      </c>
      <c r="E1660" s="28">
        <v>45837.938368055555</v>
      </c>
      <c r="F1660" s="30" t="s">
        <v>619</v>
      </c>
      <c r="G1660" s="28">
        <v>45837.938368055555</v>
      </c>
    </row>
    <row r="1661" spans="1:7" x14ac:dyDescent="0.25">
      <c r="A1661" s="30" t="s">
        <v>7729</v>
      </c>
      <c r="B1661" s="30" t="s">
        <v>6563</v>
      </c>
      <c r="C1661" s="30" t="s">
        <v>597</v>
      </c>
      <c r="D1661" s="30" t="s">
        <v>598</v>
      </c>
      <c r="E1661" s="28">
        <v>45837.938518518517</v>
      </c>
      <c r="F1661" s="30" t="s">
        <v>619</v>
      </c>
      <c r="G1661" s="28">
        <v>45837.938518518517</v>
      </c>
    </row>
    <row r="1662" spans="1:7" x14ac:dyDescent="0.25">
      <c r="A1662" s="30" t="s">
        <v>7730</v>
      </c>
      <c r="B1662" s="30" t="s">
        <v>6571</v>
      </c>
      <c r="C1662" s="30" t="s">
        <v>597</v>
      </c>
      <c r="D1662" s="30" t="s">
        <v>598</v>
      </c>
      <c r="E1662" s="28">
        <v>45837.938680555555</v>
      </c>
      <c r="F1662" s="30" t="s">
        <v>619</v>
      </c>
      <c r="G1662" s="28">
        <v>45837.938680555555</v>
      </c>
    </row>
    <row r="1663" spans="1:7" x14ac:dyDescent="0.25">
      <c r="A1663" s="30" t="s">
        <v>7731</v>
      </c>
      <c r="B1663" s="30" t="s">
        <v>6573</v>
      </c>
      <c r="C1663" s="30" t="s">
        <v>597</v>
      </c>
      <c r="D1663" s="30" t="s">
        <v>598</v>
      </c>
      <c r="E1663" s="28">
        <v>45837.938796296294</v>
      </c>
      <c r="F1663" s="30" t="s">
        <v>619</v>
      </c>
      <c r="G1663" s="28">
        <v>45837.938796296294</v>
      </c>
    </row>
    <row r="1664" spans="1:7" x14ac:dyDescent="0.25">
      <c r="A1664" s="30" t="s">
        <v>7732</v>
      </c>
      <c r="B1664" s="30" t="s">
        <v>6559</v>
      </c>
      <c r="C1664" s="30" t="s">
        <v>597</v>
      </c>
      <c r="D1664" s="30" t="s">
        <v>598</v>
      </c>
      <c r="E1664" s="28">
        <v>45837.938923611109</v>
      </c>
      <c r="F1664" s="30" t="s">
        <v>619</v>
      </c>
      <c r="G1664" s="28">
        <v>45837.938923611109</v>
      </c>
    </row>
    <row r="1665" spans="1:7" x14ac:dyDescent="0.25">
      <c r="A1665" s="30" t="s">
        <v>7733</v>
      </c>
      <c r="B1665" s="30" t="s">
        <v>5595</v>
      </c>
      <c r="C1665" s="30" t="s">
        <v>597</v>
      </c>
      <c r="D1665" s="30" t="s">
        <v>598</v>
      </c>
      <c r="E1665" s="28">
        <v>45837.990844907406</v>
      </c>
      <c r="F1665" s="30" t="s">
        <v>619</v>
      </c>
      <c r="G1665" s="28">
        <v>45837.990844907406</v>
      </c>
    </row>
    <row r="1666" spans="1:7" x14ac:dyDescent="0.25">
      <c r="A1666" s="30" t="s">
        <v>7734</v>
      </c>
      <c r="B1666" s="30" t="s">
        <v>5597</v>
      </c>
      <c r="C1666" s="30" t="s">
        <v>597</v>
      </c>
      <c r="D1666" s="30" t="s">
        <v>598</v>
      </c>
      <c r="E1666" s="28">
        <v>45837.990879629629</v>
      </c>
      <c r="F1666" s="30" t="s">
        <v>619</v>
      </c>
      <c r="G1666" s="28">
        <v>45837.990879629629</v>
      </c>
    </row>
    <row r="1667" spans="1:7" x14ac:dyDescent="0.25">
      <c r="A1667" s="30" t="s">
        <v>7735</v>
      </c>
      <c r="B1667" s="30" t="s">
        <v>5674</v>
      </c>
      <c r="C1667" s="30" t="s">
        <v>597</v>
      </c>
      <c r="D1667" s="30" t="s">
        <v>613</v>
      </c>
      <c r="E1667" s="28">
        <v>45838.041770833333</v>
      </c>
      <c r="F1667" s="30" t="s">
        <v>595</v>
      </c>
      <c r="G1667" s="28">
        <v>45837.041770833333</v>
      </c>
    </row>
    <row r="1668" spans="1:7" x14ac:dyDescent="0.25">
      <c r="A1668" s="30" t="s">
        <v>7736</v>
      </c>
      <c r="B1668" s="30" t="s">
        <v>6642</v>
      </c>
      <c r="C1668" s="30" t="s">
        <v>597</v>
      </c>
      <c r="D1668" s="30" t="s">
        <v>609</v>
      </c>
      <c r="E1668" s="28">
        <v>45838.044965277775</v>
      </c>
      <c r="F1668" s="30" t="s">
        <v>595</v>
      </c>
      <c r="G1668" s="28">
        <v>45837.044965277775</v>
      </c>
    </row>
    <row r="1669" spans="1:7" x14ac:dyDescent="0.25">
      <c r="A1669" s="30" t="s">
        <v>7737</v>
      </c>
      <c r="B1669" s="30" t="s">
        <v>6544</v>
      </c>
      <c r="C1669" s="30" t="s">
        <v>597</v>
      </c>
      <c r="D1669" s="30" t="s">
        <v>598</v>
      </c>
      <c r="E1669" s="28">
        <v>45838.064560185187</v>
      </c>
      <c r="F1669" s="30" t="s">
        <v>619</v>
      </c>
      <c r="G1669" s="28">
        <v>45837.064560185187</v>
      </c>
    </row>
    <row r="1670" spans="1:7" x14ac:dyDescent="0.25">
      <c r="A1670" s="30" t="s">
        <v>7738</v>
      </c>
      <c r="B1670" s="30" t="s">
        <v>5591</v>
      </c>
      <c r="C1670" s="30" t="s">
        <v>597</v>
      </c>
      <c r="D1670" s="30" t="s">
        <v>598</v>
      </c>
      <c r="E1670" s="28">
        <v>45838.06559027778</v>
      </c>
      <c r="F1670" s="30" t="s">
        <v>619</v>
      </c>
      <c r="G1670" s="28">
        <v>45837.06559027778</v>
      </c>
    </row>
    <row r="1671" spans="1:7" x14ac:dyDescent="0.25">
      <c r="A1671" s="30" t="s">
        <v>7739</v>
      </c>
      <c r="B1671" s="30" t="s">
        <v>6542</v>
      </c>
      <c r="C1671" s="30" t="s">
        <v>597</v>
      </c>
      <c r="D1671" s="30" t="s">
        <v>598</v>
      </c>
      <c r="E1671" s="28">
        <v>45838.065648148149</v>
      </c>
      <c r="F1671" s="30" t="s">
        <v>619</v>
      </c>
      <c r="G1671" s="28">
        <v>45837.065648148149</v>
      </c>
    </row>
    <row r="1672" spans="1:7" x14ac:dyDescent="0.25">
      <c r="A1672" s="30" t="s">
        <v>7740</v>
      </c>
      <c r="B1672" s="30" t="s">
        <v>6537</v>
      </c>
      <c r="C1672" s="30" t="s">
        <v>597</v>
      </c>
      <c r="D1672" s="30" t="s">
        <v>598</v>
      </c>
      <c r="E1672" s="28">
        <v>45838.065694444442</v>
      </c>
      <c r="F1672" s="30" t="s">
        <v>619</v>
      </c>
      <c r="G1672" s="28">
        <v>45837.065694444442</v>
      </c>
    </row>
    <row r="1673" spans="1:7" x14ac:dyDescent="0.25">
      <c r="A1673" s="30" t="s">
        <v>7741</v>
      </c>
      <c r="B1673" s="30" t="s">
        <v>6589</v>
      </c>
      <c r="C1673" s="30" t="s">
        <v>597</v>
      </c>
      <c r="D1673" s="30" t="s">
        <v>613</v>
      </c>
      <c r="E1673" s="28">
        <v>45838.077789351853</v>
      </c>
      <c r="F1673" s="30" t="s">
        <v>619</v>
      </c>
      <c r="G1673" s="28">
        <v>45837.077789351853</v>
      </c>
    </row>
    <row r="1674" spans="1:7" x14ac:dyDescent="0.25">
      <c r="A1674" s="30" t="s">
        <v>7742</v>
      </c>
      <c r="B1674" s="30" t="s">
        <v>6593</v>
      </c>
      <c r="C1674" s="30" t="s">
        <v>597</v>
      </c>
      <c r="D1674" s="30" t="s">
        <v>613</v>
      </c>
      <c r="E1674" s="28">
        <v>45838.078020833331</v>
      </c>
      <c r="F1674" s="30" t="s">
        <v>619</v>
      </c>
      <c r="G1674" s="28">
        <v>45837.078020833331</v>
      </c>
    </row>
    <row r="1675" spans="1:7" x14ac:dyDescent="0.25">
      <c r="A1675" s="30" t="s">
        <v>7743</v>
      </c>
      <c r="B1675" s="30" t="s">
        <v>6595</v>
      </c>
      <c r="C1675" s="30" t="s">
        <v>597</v>
      </c>
      <c r="D1675" s="30" t="s">
        <v>613</v>
      </c>
      <c r="E1675" s="28">
        <v>45838.078229166669</v>
      </c>
      <c r="F1675" s="30" t="s">
        <v>619</v>
      </c>
      <c r="G1675" s="28">
        <v>45837.078229166669</v>
      </c>
    </row>
    <row r="1676" spans="1:7" x14ac:dyDescent="0.25">
      <c r="A1676" s="30" t="s">
        <v>7744</v>
      </c>
      <c r="B1676" s="30" t="s">
        <v>6587</v>
      </c>
      <c r="C1676" s="30" t="s">
        <v>597</v>
      </c>
      <c r="D1676" s="30" t="s">
        <v>613</v>
      </c>
      <c r="E1676" s="28">
        <v>45838.07953703704</v>
      </c>
      <c r="F1676" s="30" t="s">
        <v>619</v>
      </c>
      <c r="G1676" s="28">
        <v>45837.07953703704</v>
      </c>
    </row>
    <row r="1677" spans="1:7" x14ac:dyDescent="0.25">
      <c r="A1677" s="30" t="s">
        <v>7745</v>
      </c>
      <c r="B1677" s="30" t="s">
        <v>6591</v>
      </c>
      <c r="C1677" s="30" t="s">
        <v>597</v>
      </c>
      <c r="D1677" s="30" t="s">
        <v>613</v>
      </c>
      <c r="E1677" s="28">
        <v>45838.079594907409</v>
      </c>
      <c r="F1677" s="30" t="s">
        <v>619</v>
      </c>
      <c r="G1677" s="28">
        <v>45837.079594907409</v>
      </c>
    </row>
    <row r="1678" spans="1:7" x14ac:dyDescent="0.25">
      <c r="A1678" s="30" t="s">
        <v>7746</v>
      </c>
      <c r="B1678" s="30" t="s">
        <v>5648</v>
      </c>
      <c r="C1678" s="30" t="s">
        <v>597</v>
      </c>
      <c r="D1678" s="30" t="s">
        <v>609</v>
      </c>
      <c r="E1678" s="28">
        <v>45838.097905092596</v>
      </c>
      <c r="F1678" s="30" t="s">
        <v>595</v>
      </c>
      <c r="G1678" s="28">
        <v>45837.097905092596</v>
      </c>
    </row>
    <row r="1679" spans="1:7" x14ac:dyDescent="0.25">
      <c r="A1679" s="30" t="s">
        <v>7747</v>
      </c>
      <c r="B1679" s="30" t="s">
        <v>5650</v>
      </c>
      <c r="C1679" s="30" t="s">
        <v>597</v>
      </c>
      <c r="D1679" s="30" t="s">
        <v>609</v>
      </c>
      <c r="E1679" s="28">
        <v>45838.097962962966</v>
      </c>
      <c r="F1679" s="30" t="s">
        <v>595</v>
      </c>
      <c r="G1679" s="28">
        <v>45837.097962962966</v>
      </c>
    </row>
    <row r="1680" spans="1:7" x14ac:dyDescent="0.25">
      <c r="A1680" s="30" t="s">
        <v>7748</v>
      </c>
      <c r="B1680" s="30" t="s">
        <v>5654</v>
      </c>
      <c r="C1680" s="30" t="s">
        <v>597</v>
      </c>
      <c r="D1680" s="30" t="s">
        <v>609</v>
      </c>
      <c r="E1680" s="28">
        <v>45838.098020833335</v>
      </c>
      <c r="F1680" s="30" t="s">
        <v>595</v>
      </c>
      <c r="G1680" s="28">
        <v>45837.098020833335</v>
      </c>
    </row>
    <row r="1681" spans="1:7" x14ac:dyDescent="0.25">
      <c r="A1681" s="30" t="s">
        <v>7749</v>
      </c>
      <c r="B1681" s="30" t="s">
        <v>5672</v>
      </c>
      <c r="C1681" s="30" t="s">
        <v>597</v>
      </c>
      <c r="D1681" s="30" t="s">
        <v>609</v>
      </c>
      <c r="E1681" s="28">
        <v>45838.098090277781</v>
      </c>
      <c r="F1681" s="30" t="s">
        <v>595</v>
      </c>
      <c r="G1681" s="28">
        <v>45837.098090277781</v>
      </c>
    </row>
    <row r="1682" spans="1:7" x14ac:dyDescent="0.25">
      <c r="A1682" s="30" t="s">
        <v>7750</v>
      </c>
      <c r="B1682" s="30" t="s">
        <v>5632</v>
      </c>
      <c r="C1682" s="30" t="s">
        <v>597</v>
      </c>
      <c r="D1682" s="30" t="s">
        <v>609</v>
      </c>
      <c r="E1682" s="28">
        <v>45838.09814814815</v>
      </c>
      <c r="F1682" s="30" t="s">
        <v>595</v>
      </c>
      <c r="G1682" s="28">
        <v>45837.09814814815</v>
      </c>
    </row>
    <row r="1683" spans="1:7" x14ac:dyDescent="0.25">
      <c r="A1683" s="30" t="s">
        <v>7751</v>
      </c>
      <c r="B1683" s="30" t="s">
        <v>6500</v>
      </c>
      <c r="C1683" s="30" t="s">
        <v>597</v>
      </c>
      <c r="D1683" s="30" t="s">
        <v>598</v>
      </c>
      <c r="E1683" s="28">
        <v>45838.130555555559</v>
      </c>
      <c r="F1683" s="30" t="s">
        <v>619</v>
      </c>
      <c r="G1683" s="28">
        <v>45837.130555555559</v>
      </c>
    </row>
    <row r="1684" spans="1:7" x14ac:dyDescent="0.25">
      <c r="A1684" s="30" t="s">
        <v>7752</v>
      </c>
      <c r="B1684" s="30" t="s">
        <v>5636</v>
      </c>
      <c r="C1684" s="30" t="s">
        <v>597</v>
      </c>
      <c r="D1684" s="30" t="s">
        <v>609</v>
      </c>
      <c r="E1684" s="28">
        <v>45838.240046296298</v>
      </c>
      <c r="F1684" s="30" t="s">
        <v>595</v>
      </c>
      <c r="G1684" s="28">
        <v>45837.240046296298</v>
      </c>
    </row>
    <row r="1685" spans="1:7" x14ac:dyDescent="0.25">
      <c r="A1685" s="30" t="s">
        <v>7753</v>
      </c>
      <c r="B1685" s="30" t="s">
        <v>5644</v>
      </c>
      <c r="C1685" s="30" t="s">
        <v>597</v>
      </c>
      <c r="D1685" s="30" t="s">
        <v>609</v>
      </c>
      <c r="E1685" s="28">
        <v>45838.240393518521</v>
      </c>
      <c r="F1685" s="30" t="s">
        <v>595</v>
      </c>
      <c r="G1685" s="28">
        <v>45837.240393518521</v>
      </c>
    </row>
    <row r="1686" spans="1:7" x14ac:dyDescent="0.25">
      <c r="A1686" s="30" t="s">
        <v>7754</v>
      </c>
      <c r="B1686" s="30" t="s">
        <v>5646</v>
      </c>
      <c r="C1686" s="30" t="s">
        <v>597</v>
      </c>
      <c r="D1686" s="30" t="s">
        <v>609</v>
      </c>
      <c r="E1686" s="28">
        <v>45838.240520833337</v>
      </c>
      <c r="F1686" s="30" t="s">
        <v>595</v>
      </c>
      <c r="G1686" s="28">
        <v>45837.240520833337</v>
      </c>
    </row>
    <row r="1687" spans="1:7" x14ac:dyDescent="0.25">
      <c r="A1687" s="30" t="s">
        <v>7755</v>
      </c>
      <c r="B1687" s="30" t="s">
        <v>5652</v>
      </c>
      <c r="C1687" s="30" t="s">
        <v>597</v>
      </c>
      <c r="D1687" s="30" t="s">
        <v>609</v>
      </c>
      <c r="E1687" s="28">
        <v>45838.240717592591</v>
      </c>
      <c r="F1687" s="30" t="s">
        <v>595</v>
      </c>
      <c r="G1687" s="28">
        <v>45837.240717592591</v>
      </c>
    </row>
    <row r="1688" spans="1:7" x14ac:dyDescent="0.25">
      <c r="A1688" s="30" t="s">
        <v>7756</v>
      </c>
      <c r="B1688" s="30" t="s">
        <v>5656</v>
      </c>
      <c r="C1688" s="30" t="s">
        <v>597</v>
      </c>
      <c r="D1688" s="30" t="s">
        <v>609</v>
      </c>
      <c r="E1688" s="28">
        <v>45838.240925925929</v>
      </c>
      <c r="F1688" s="30" t="s">
        <v>595</v>
      </c>
      <c r="G1688" s="28">
        <v>45837.240925925929</v>
      </c>
    </row>
    <row r="1689" spans="1:7" x14ac:dyDescent="0.25">
      <c r="A1689" s="30" t="s">
        <v>7757</v>
      </c>
      <c r="B1689" s="30" t="s">
        <v>5662</v>
      </c>
      <c r="C1689" s="30" t="s">
        <v>597</v>
      </c>
      <c r="D1689" s="30" t="s">
        <v>609</v>
      </c>
      <c r="E1689" s="28">
        <v>45838.241064814814</v>
      </c>
      <c r="F1689" s="30" t="s">
        <v>595</v>
      </c>
      <c r="G1689" s="28">
        <v>45837.241064814814</v>
      </c>
    </row>
    <row r="1690" spans="1:7" x14ac:dyDescent="0.25">
      <c r="A1690" s="30" t="s">
        <v>7758</v>
      </c>
      <c r="B1690" s="30" t="s">
        <v>5670</v>
      </c>
      <c r="C1690" s="30" t="s">
        <v>597</v>
      </c>
      <c r="D1690" s="30" t="s">
        <v>609</v>
      </c>
      <c r="E1690" s="28">
        <v>45838.241157407407</v>
      </c>
      <c r="F1690" s="30" t="s">
        <v>595</v>
      </c>
      <c r="G1690" s="28">
        <v>45837.241157407407</v>
      </c>
    </row>
    <row r="1691" spans="1:7" x14ac:dyDescent="0.25">
      <c r="A1691" s="30" t="s">
        <v>7759</v>
      </c>
      <c r="B1691" s="30" t="s">
        <v>3055</v>
      </c>
      <c r="C1691" s="30" t="s">
        <v>615</v>
      </c>
      <c r="D1691" s="30" t="s">
        <v>616</v>
      </c>
      <c r="E1691" s="28">
        <v>45838.28634259259</v>
      </c>
      <c r="F1691" s="30" t="s">
        <v>599</v>
      </c>
      <c r="G1691" s="28">
        <v>45838.28634259259</v>
      </c>
    </row>
    <row r="1692" spans="1:7" x14ac:dyDescent="0.25">
      <c r="A1692" s="30" t="s">
        <v>7760</v>
      </c>
      <c r="B1692" s="30" t="s">
        <v>4106</v>
      </c>
      <c r="C1692" s="30" t="s">
        <v>593</v>
      </c>
      <c r="D1692" s="30" t="s">
        <v>594</v>
      </c>
      <c r="E1692" s="28">
        <v>45838.286550925928</v>
      </c>
      <c r="F1692" s="30" t="s">
        <v>599</v>
      </c>
      <c r="G1692" s="28">
        <v>45838.286550925928</v>
      </c>
    </row>
    <row r="1693" spans="1:7" x14ac:dyDescent="0.25">
      <c r="A1693" s="30" t="s">
        <v>7761</v>
      </c>
      <c r="B1693" s="30" t="s">
        <v>5870</v>
      </c>
      <c r="C1693" s="30" t="s">
        <v>593</v>
      </c>
      <c r="D1693" s="30" t="s">
        <v>594</v>
      </c>
      <c r="E1693" s="28">
        <v>45838.286597222221</v>
      </c>
      <c r="F1693" s="30" t="s">
        <v>599</v>
      </c>
      <c r="G1693" s="28">
        <v>45838.286597222221</v>
      </c>
    </row>
    <row r="1694" spans="1:7" x14ac:dyDescent="0.25">
      <c r="A1694" s="30" t="s">
        <v>7762</v>
      </c>
      <c r="B1694" s="30" t="s">
        <v>4802</v>
      </c>
      <c r="C1694" s="30" t="s">
        <v>593</v>
      </c>
      <c r="D1694" s="30" t="s">
        <v>594</v>
      </c>
      <c r="E1694" s="28">
        <v>45838.286689814813</v>
      </c>
      <c r="F1694" s="30" t="s">
        <v>599</v>
      </c>
      <c r="G1694" s="28">
        <v>45838.286689814813</v>
      </c>
    </row>
    <row r="1695" spans="1:7" x14ac:dyDescent="0.25">
      <c r="A1695" s="30" t="s">
        <v>7763</v>
      </c>
      <c r="B1695" s="30" t="s">
        <v>4824</v>
      </c>
      <c r="C1695" s="30" t="s">
        <v>593</v>
      </c>
      <c r="D1695" s="30" t="s">
        <v>594</v>
      </c>
      <c r="E1695" s="28">
        <v>45838.286944444444</v>
      </c>
      <c r="F1695" s="30" t="s">
        <v>599</v>
      </c>
      <c r="G1695" s="28">
        <v>45838.286944444444</v>
      </c>
    </row>
    <row r="1696" spans="1:7" x14ac:dyDescent="0.25">
      <c r="A1696" s="30" t="s">
        <v>7764</v>
      </c>
      <c r="B1696" s="30" t="s">
        <v>6336</v>
      </c>
      <c r="C1696" s="30" t="s">
        <v>597</v>
      </c>
      <c r="D1696" s="30" t="s">
        <v>613</v>
      </c>
      <c r="E1696" s="28">
        <v>45838.2965625</v>
      </c>
      <c r="F1696" s="30" t="s">
        <v>599</v>
      </c>
      <c r="G1696" s="28">
        <v>45838.2965625</v>
      </c>
    </row>
    <row r="1697" spans="1:7" x14ac:dyDescent="0.25">
      <c r="A1697" s="30" t="s">
        <v>7765</v>
      </c>
      <c r="B1697" s="30" t="s">
        <v>5863</v>
      </c>
      <c r="C1697" s="30" t="s">
        <v>602</v>
      </c>
      <c r="D1697" s="30" t="s">
        <v>614</v>
      </c>
      <c r="E1697" s="28">
        <v>45838.302372685182</v>
      </c>
      <c r="F1697" s="30" t="s">
        <v>599</v>
      </c>
      <c r="G1697" s="28">
        <v>45838.302372685182</v>
      </c>
    </row>
    <row r="1698" spans="1:7" x14ac:dyDescent="0.25">
      <c r="A1698" s="30" t="s">
        <v>7766</v>
      </c>
      <c r="B1698" s="30" t="s">
        <v>6618</v>
      </c>
      <c r="C1698" s="30" t="s">
        <v>597</v>
      </c>
      <c r="D1698" s="30" t="s">
        <v>598</v>
      </c>
      <c r="E1698" s="28">
        <v>45838.3047337963</v>
      </c>
      <c r="F1698" s="30" t="s">
        <v>599</v>
      </c>
      <c r="G1698" s="28">
        <v>45838.3047337963</v>
      </c>
    </row>
    <row r="1699" spans="1:7" x14ac:dyDescent="0.25">
      <c r="A1699" s="30" t="s">
        <v>7767</v>
      </c>
      <c r="B1699" s="30" t="s">
        <v>6622</v>
      </c>
      <c r="C1699" s="30" t="s">
        <v>597</v>
      </c>
      <c r="D1699" s="30" t="s">
        <v>598</v>
      </c>
      <c r="E1699" s="28">
        <v>45838.304780092592</v>
      </c>
      <c r="F1699" s="30" t="s">
        <v>599</v>
      </c>
      <c r="G1699" s="28">
        <v>45838.304780092592</v>
      </c>
    </row>
    <row r="1700" spans="1:7" x14ac:dyDescent="0.25">
      <c r="A1700" s="30" t="s">
        <v>7768</v>
      </c>
      <c r="B1700" s="30" t="s">
        <v>6609</v>
      </c>
      <c r="C1700" s="30" t="s">
        <v>597</v>
      </c>
      <c r="D1700" s="30" t="s">
        <v>598</v>
      </c>
      <c r="E1700" s="28">
        <v>45838.304791666669</v>
      </c>
      <c r="F1700" s="30" t="s">
        <v>599</v>
      </c>
      <c r="G1700" s="28">
        <v>45838.304791666669</v>
      </c>
    </row>
    <row r="1701" spans="1:7" x14ac:dyDescent="0.25">
      <c r="A1701" s="30" t="s">
        <v>7769</v>
      </c>
      <c r="B1701" s="30" t="s">
        <v>3013</v>
      </c>
      <c r="C1701" s="30" t="s">
        <v>593</v>
      </c>
      <c r="D1701" s="30" t="s">
        <v>594</v>
      </c>
      <c r="E1701" s="28">
        <v>45838.31527777778</v>
      </c>
      <c r="F1701" s="30" t="s">
        <v>599</v>
      </c>
      <c r="G1701" s="28">
        <v>45838.31527777778</v>
      </c>
    </row>
    <row r="1702" spans="1:7" x14ac:dyDescent="0.25">
      <c r="A1702" s="30" t="s">
        <v>7770</v>
      </c>
      <c r="B1702" s="30" t="s">
        <v>4863</v>
      </c>
      <c r="C1702" s="30" t="s">
        <v>593</v>
      </c>
      <c r="D1702" s="30" t="s">
        <v>594</v>
      </c>
      <c r="E1702" s="28">
        <v>45838.315324074072</v>
      </c>
      <c r="F1702" s="30" t="s">
        <v>599</v>
      </c>
      <c r="G1702" s="28">
        <v>45838.315324074072</v>
      </c>
    </row>
    <row r="1703" spans="1:7" x14ac:dyDescent="0.25">
      <c r="A1703" s="30" t="s">
        <v>7771</v>
      </c>
      <c r="B1703" s="30" t="s">
        <v>4644</v>
      </c>
      <c r="C1703" s="30" t="s">
        <v>593</v>
      </c>
      <c r="D1703" s="30" t="s">
        <v>594</v>
      </c>
      <c r="E1703" s="28">
        <v>45838.315381944441</v>
      </c>
      <c r="F1703" s="30" t="s">
        <v>599</v>
      </c>
      <c r="G1703" s="28">
        <v>45838.315381944441</v>
      </c>
    </row>
    <row r="1704" spans="1:7" x14ac:dyDescent="0.25">
      <c r="A1704" s="30" t="s">
        <v>7772</v>
      </c>
      <c r="B1704" s="30" t="s">
        <v>5888</v>
      </c>
      <c r="C1704" s="30" t="s">
        <v>593</v>
      </c>
      <c r="D1704" s="30" t="s">
        <v>594</v>
      </c>
      <c r="E1704" s="28">
        <v>45838.321087962962</v>
      </c>
      <c r="F1704" s="30" t="s">
        <v>599</v>
      </c>
      <c r="G1704" s="28">
        <v>45838.321087962962</v>
      </c>
    </row>
    <row r="1705" spans="1:7" x14ac:dyDescent="0.25">
      <c r="A1705" s="30" t="s">
        <v>7773</v>
      </c>
      <c r="B1705" s="30" t="s">
        <v>5880</v>
      </c>
      <c r="C1705" s="30" t="s">
        <v>602</v>
      </c>
      <c r="D1705" s="30" t="s">
        <v>614</v>
      </c>
      <c r="E1705" s="28">
        <v>45838.330474537041</v>
      </c>
      <c r="F1705" s="30" t="s">
        <v>599</v>
      </c>
      <c r="G1705" s="28">
        <v>45838.330474537041</v>
      </c>
    </row>
    <row r="1706" spans="1:7" x14ac:dyDescent="0.25">
      <c r="A1706" s="30" t="s">
        <v>7774</v>
      </c>
      <c r="B1706" s="30" t="s">
        <v>3268</v>
      </c>
      <c r="C1706" s="30" t="s">
        <v>615</v>
      </c>
      <c r="D1706" s="30" t="s">
        <v>616</v>
      </c>
      <c r="E1706" s="28">
        <v>45838.336342592593</v>
      </c>
      <c r="F1706" s="30" t="s">
        <v>599</v>
      </c>
      <c r="G1706" s="28">
        <v>45838.336342592593</v>
      </c>
    </row>
    <row r="1707" spans="1:7" x14ac:dyDescent="0.25">
      <c r="A1707" s="30" t="s">
        <v>7775</v>
      </c>
      <c r="B1707" s="30" t="s">
        <v>2596</v>
      </c>
      <c r="C1707" s="30" t="s">
        <v>615</v>
      </c>
      <c r="D1707" s="30" t="s">
        <v>616</v>
      </c>
      <c r="E1707" s="28">
        <v>45838.33865740741</v>
      </c>
      <c r="F1707" s="30" t="s">
        <v>599</v>
      </c>
      <c r="G1707" s="28">
        <v>45838.33865740741</v>
      </c>
    </row>
    <row r="1708" spans="1:7" x14ac:dyDescent="0.25">
      <c r="A1708" s="30" t="s">
        <v>7776</v>
      </c>
      <c r="B1708" s="30" t="s">
        <v>2602</v>
      </c>
      <c r="C1708" s="30" t="s">
        <v>615</v>
      </c>
      <c r="D1708" s="30" t="s">
        <v>616</v>
      </c>
      <c r="E1708" s="28">
        <v>45838.338935185187</v>
      </c>
      <c r="F1708" s="30" t="s">
        <v>599</v>
      </c>
      <c r="G1708" s="28">
        <v>45838.338935185187</v>
      </c>
    </row>
    <row r="1709" spans="1:7" x14ac:dyDescent="0.25">
      <c r="A1709" s="30" t="s">
        <v>7777</v>
      </c>
      <c r="B1709" s="30" t="s">
        <v>1682</v>
      </c>
      <c r="C1709" s="30" t="s">
        <v>615</v>
      </c>
      <c r="D1709" s="30" t="s">
        <v>616</v>
      </c>
      <c r="E1709" s="28">
        <v>45838.33902777778</v>
      </c>
      <c r="F1709" s="30" t="s">
        <v>599</v>
      </c>
      <c r="G1709" s="28">
        <v>45838.33902777778</v>
      </c>
    </row>
    <row r="1710" spans="1:7" x14ac:dyDescent="0.25">
      <c r="A1710" s="30" t="s">
        <v>7778</v>
      </c>
      <c r="B1710" s="30" t="s">
        <v>4913</v>
      </c>
      <c r="C1710" s="30" t="s">
        <v>602</v>
      </c>
      <c r="D1710" s="30" t="s">
        <v>603</v>
      </c>
      <c r="E1710" s="28">
        <v>45838.339687500003</v>
      </c>
      <c r="F1710" s="30" t="s">
        <v>599</v>
      </c>
      <c r="G1710" s="28">
        <v>45838.339687500003</v>
      </c>
    </row>
    <row r="1711" spans="1:7" x14ac:dyDescent="0.25">
      <c r="A1711" s="30" t="s">
        <v>7779</v>
      </c>
      <c r="B1711" s="30" t="s">
        <v>4920</v>
      </c>
      <c r="C1711" s="30" t="s">
        <v>602</v>
      </c>
      <c r="D1711" s="30" t="s">
        <v>603</v>
      </c>
      <c r="E1711" s="28">
        <v>45838.339768518519</v>
      </c>
      <c r="F1711" s="30" t="s">
        <v>599</v>
      </c>
      <c r="G1711" s="28">
        <v>45838.339768518519</v>
      </c>
    </row>
    <row r="1712" spans="1:7" x14ac:dyDescent="0.25">
      <c r="A1712" s="30" t="s">
        <v>7780</v>
      </c>
      <c r="B1712" s="30" t="s">
        <v>4922</v>
      </c>
      <c r="C1712" s="30" t="s">
        <v>602</v>
      </c>
      <c r="D1712" s="30" t="s">
        <v>603</v>
      </c>
      <c r="E1712" s="28">
        <v>45838.339826388888</v>
      </c>
      <c r="F1712" s="30" t="s">
        <v>599</v>
      </c>
      <c r="G1712" s="28">
        <v>45838.339826388888</v>
      </c>
    </row>
    <row r="1713" spans="1:7" x14ac:dyDescent="0.25">
      <c r="A1713" s="30" t="s">
        <v>7781</v>
      </c>
      <c r="B1713" s="30" t="s">
        <v>2025</v>
      </c>
      <c r="C1713" s="30" t="s">
        <v>593</v>
      </c>
      <c r="D1713" s="30" t="s">
        <v>594</v>
      </c>
      <c r="E1713" s="28">
        <v>45838.343263888892</v>
      </c>
      <c r="F1713" s="30" t="s">
        <v>599</v>
      </c>
      <c r="G1713" s="28">
        <v>45838.343263888892</v>
      </c>
    </row>
    <row r="1714" spans="1:7" x14ac:dyDescent="0.25">
      <c r="A1714" s="30" t="s">
        <v>7782</v>
      </c>
      <c r="B1714" s="30" t="s">
        <v>4671</v>
      </c>
      <c r="C1714" s="30" t="s">
        <v>597</v>
      </c>
      <c r="D1714" s="30" t="s">
        <v>609</v>
      </c>
      <c r="E1714" s="28">
        <v>45838.343680555554</v>
      </c>
      <c r="F1714" s="30" t="s">
        <v>599</v>
      </c>
      <c r="G1714" s="28">
        <v>45838.343680555554</v>
      </c>
    </row>
    <row r="1715" spans="1:7" x14ac:dyDescent="0.25">
      <c r="A1715" s="30" t="s">
        <v>7783</v>
      </c>
      <c r="B1715" s="30" t="s">
        <v>5668</v>
      </c>
      <c r="C1715" s="30" t="s">
        <v>597</v>
      </c>
      <c r="D1715" s="30" t="s">
        <v>609</v>
      </c>
      <c r="E1715" s="28">
        <v>45838.34447916667</v>
      </c>
      <c r="F1715" s="30" t="s">
        <v>599</v>
      </c>
      <c r="G1715" s="28">
        <v>45838.34447916667</v>
      </c>
    </row>
    <row r="1716" spans="1:7" x14ac:dyDescent="0.25">
      <c r="A1716" s="30" t="s">
        <v>7784</v>
      </c>
      <c r="B1716" s="30" t="s">
        <v>5639</v>
      </c>
      <c r="C1716" s="30" t="s">
        <v>597</v>
      </c>
      <c r="D1716" s="30" t="s">
        <v>609</v>
      </c>
      <c r="E1716" s="28">
        <v>45838.344502314816</v>
      </c>
      <c r="F1716" s="30" t="s">
        <v>599</v>
      </c>
      <c r="G1716" s="28">
        <v>45838.344502314816</v>
      </c>
    </row>
    <row r="1717" spans="1:7" x14ac:dyDescent="0.25">
      <c r="A1717" s="30" t="s">
        <v>7785</v>
      </c>
      <c r="B1717" s="30" t="s">
        <v>5557</v>
      </c>
      <c r="C1717" s="30" t="s">
        <v>597</v>
      </c>
      <c r="D1717" s="30" t="s">
        <v>609</v>
      </c>
      <c r="E1717" s="28">
        <v>45838.345185185186</v>
      </c>
      <c r="F1717" s="30" t="s">
        <v>599</v>
      </c>
      <c r="G1717" s="28">
        <v>45838.345185185186</v>
      </c>
    </row>
    <row r="1718" spans="1:7" x14ac:dyDescent="0.25">
      <c r="A1718" s="30" t="s">
        <v>7786</v>
      </c>
      <c r="B1718" s="30" t="s">
        <v>5611</v>
      </c>
      <c r="C1718" s="30" t="s">
        <v>597</v>
      </c>
      <c r="D1718" s="30" t="s">
        <v>609</v>
      </c>
      <c r="E1718" s="28">
        <v>45838.345289351855</v>
      </c>
      <c r="F1718" s="30" t="s">
        <v>599</v>
      </c>
      <c r="G1718" s="28">
        <v>45838.345289351855</v>
      </c>
    </row>
    <row r="1719" spans="1:7" x14ac:dyDescent="0.25">
      <c r="A1719" s="30" t="s">
        <v>7787</v>
      </c>
      <c r="B1719" s="30" t="s">
        <v>5724</v>
      </c>
      <c r="C1719" s="30" t="s">
        <v>597</v>
      </c>
      <c r="D1719" s="30" t="s">
        <v>609</v>
      </c>
      <c r="E1719" s="28">
        <v>45838.346400462964</v>
      </c>
      <c r="F1719" s="30" t="s">
        <v>599</v>
      </c>
      <c r="G1719" s="28">
        <v>45838.346400462964</v>
      </c>
    </row>
    <row r="1720" spans="1:7" x14ac:dyDescent="0.25">
      <c r="A1720" s="30" t="s">
        <v>7788</v>
      </c>
      <c r="B1720" s="30" t="s">
        <v>5496</v>
      </c>
      <c r="C1720" s="30" t="s">
        <v>597</v>
      </c>
      <c r="D1720" s="30" t="s">
        <v>609</v>
      </c>
      <c r="E1720" s="28">
        <v>45838.347210648149</v>
      </c>
      <c r="F1720" s="30" t="s">
        <v>599</v>
      </c>
      <c r="G1720" s="28">
        <v>45838.347210648149</v>
      </c>
    </row>
    <row r="1721" spans="1:7" x14ac:dyDescent="0.25">
      <c r="A1721" s="30" t="s">
        <v>7789</v>
      </c>
      <c r="B1721" s="30" t="s">
        <v>5729</v>
      </c>
      <c r="C1721" s="30" t="s">
        <v>597</v>
      </c>
      <c r="D1721" s="30" t="s">
        <v>609</v>
      </c>
      <c r="E1721" s="28">
        <v>45838.347256944442</v>
      </c>
      <c r="F1721" s="30" t="s">
        <v>599</v>
      </c>
      <c r="G1721" s="28">
        <v>45838.347256944442</v>
      </c>
    </row>
    <row r="1722" spans="1:7" x14ac:dyDescent="0.25">
      <c r="A1722" s="30" t="s">
        <v>7790</v>
      </c>
      <c r="B1722" s="30" t="s">
        <v>6607</v>
      </c>
      <c r="C1722" s="30" t="s">
        <v>597</v>
      </c>
      <c r="D1722" s="30" t="s">
        <v>598</v>
      </c>
      <c r="E1722" s="28">
        <v>45838.349675925929</v>
      </c>
      <c r="F1722" s="30" t="s">
        <v>599</v>
      </c>
      <c r="G1722" s="28">
        <v>45838.349675925929</v>
      </c>
    </row>
    <row r="1723" spans="1:7" x14ac:dyDescent="0.25">
      <c r="A1723" s="30" t="s">
        <v>7791</v>
      </c>
      <c r="B1723" s="30" t="s">
        <v>6435</v>
      </c>
      <c r="C1723" s="30" t="s">
        <v>597</v>
      </c>
      <c r="D1723" s="30" t="s">
        <v>608</v>
      </c>
      <c r="E1723" s="28">
        <v>45838.352766203701</v>
      </c>
      <c r="F1723" s="30" t="s">
        <v>599</v>
      </c>
      <c r="G1723" s="28">
        <v>45838.352766203701</v>
      </c>
    </row>
    <row r="1724" spans="1:7" x14ac:dyDescent="0.25">
      <c r="A1724" s="30" t="s">
        <v>7792</v>
      </c>
      <c r="B1724" s="30" t="s">
        <v>2995</v>
      </c>
      <c r="C1724" s="30" t="s">
        <v>615</v>
      </c>
      <c r="D1724" s="30" t="s">
        <v>616</v>
      </c>
      <c r="E1724" s="28">
        <v>45838.354039351849</v>
      </c>
      <c r="F1724" s="30" t="s">
        <v>599</v>
      </c>
      <c r="G1724" s="28">
        <v>45838.354039351849</v>
      </c>
    </row>
    <row r="1725" spans="1:7" x14ac:dyDescent="0.25">
      <c r="A1725" s="30" t="s">
        <v>7793</v>
      </c>
      <c r="B1725" s="30" t="s">
        <v>5422</v>
      </c>
      <c r="C1725" s="30" t="s">
        <v>602</v>
      </c>
      <c r="D1725" s="30" t="s">
        <v>618</v>
      </c>
      <c r="E1725" s="28">
        <v>45838.354131944441</v>
      </c>
      <c r="F1725" s="30" t="s">
        <v>599</v>
      </c>
      <c r="G1725" s="28">
        <v>45838.354131944441</v>
      </c>
    </row>
    <row r="1726" spans="1:7" x14ac:dyDescent="0.25">
      <c r="A1726" s="30" t="s">
        <v>7794</v>
      </c>
      <c r="B1726" s="30" t="s">
        <v>5422</v>
      </c>
      <c r="C1726" s="30" t="s">
        <v>605</v>
      </c>
      <c r="D1726" s="30" t="s">
        <v>618</v>
      </c>
      <c r="E1726" s="28">
        <v>45838.354363425926</v>
      </c>
      <c r="F1726" s="30" t="s">
        <v>599</v>
      </c>
      <c r="G1726" s="28">
        <v>45838.354363425926</v>
      </c>
    </row>
    <row r="1727" spans="1:7" x14ac:dyDescent="0.25">
      <c r="A1727" s="30" t="s">
        <v>7795</v>
      </c>
      <c r="B1727" s="30" t="s">
        <v>3665</v>
      </c>
      <c r="C1727" s="30" t="s">
        <v>593</v>
      </c>
      <c r="D1727" s="30" t="s">
        <v>594</v>
      </c>
      <c r="E1727" s="28">
        <v>45838.356273148151</v>
      </c>
      <c r="F1727" s="30" t="s">
        <v>599</v>
      </c>
      <c r="G1727" s="28">
        <v>45838.356273148151</v>
      </c>
    </row>
    <row r="1728" spans="1:7" x14ac:dyDescent="0.25">
      <c r="A1728" s="30" t="s">
        <v>7796</v>
      </c>
      <c r="B1728" s="30" t="s">
        <v>3663</v>
      </c>
      <c r="C1728" s="30" t="s">
        <v>593</v>
      </c>
      <c r="D1728" s="30" t="s">
        <v>594</v>
      </c>
      <c r="E1728" s="28">
        <v>45838.356377314813</v>
      </c>
      <c r="F1728" s="30" t="s">
        <v>599</v>
      </c>
      <c r="G1728" s="28">
        <v>45838.356377314813</v>
      </c>
    </row>
    <row r="1729" spans="1:7" x14ac:dyDescent="0.25">
      <c r="A1729" s="30" t="s">
        <v>7797</v>
      </c>
      <c r="B1729" s="30" t="s">
        <v>3631</v>
      </c>
      <c r="C1729" s="30" t="s">
        <v>593</v>
      </c>
      <c r="D1729" s="30" t="s">
        <v>594</v>
      </c>
      <c r="E1729" s="28">
        <v>45838.356458333335</v>
      </c>
      <c r="F1729" s="30" t="s">
        <v>599</v>
      </c>
      <c r="G1729" s="28">
        <v>45838.356458333335</v>
      </c>
    </row>
    <row r="1730" spans="1:7" x14ac:dyDescent="0.25">
      <c r="A1730" s="30" t="s">
        <v>7798</v>
      </c>
      <c r="B1730" s="30" t="s">
        <v>3637</v>
      </c>
      <c r="C1730" s="30" t="s">
        <v>593</v>
      </c>
      <c r="D1730" s="30" t="s">
        <v>594</v>
      </c>
      <c r="E1730" s="28">
        <v>45838.356759259259</v>
      </c>
      <c r="F1730" s="30" t="s">
        <v>599</v>
      </c>
      <c r="G1730" s="28">
        <v>45838.356759259259</v>
      </c>
    </row>
    <row r="1731" spans="1:7" x14ac:dyDescent="0.25">
      <c r="A1731" s="30" t="s">
        <v>7799</v>
      </c>
      <c r="B1731" s="30" t="s">
        <v>3649</v>
      </c>
      <c r="C1731" s="30" t="s">
        <v>593</v>
      </c>
      <c r="D1731" s="30" t="s">
        <v>594</v>
      </c>
      <c r="E1731" s="28">
        <v>45838.356840277775</v>
      </c>
      <c r="F1731" s="30" t="s">
        <v>599</v>
      </c>
      <c r="G1731" s="28">
        <v>45838.356840277775</v>
      </c>
    </row>
    <row r="1732" spans="1:7" x14ac:dyDescent="0.25">
      <c r="A1732" s="30" t="s">
        <v>7800</v>
      </c>
      <c r="B1732" s="30" t="s">
        <v>4795</v>
      </c>
      <c r="C1732" s="30" t="s">
        <v>593</v>
      </c>
      <c r="D1732" s="30" t="s">
        <v>594</v>
      </c>
      <c r="E1732" s="28">
        <v>45838.356909722221</v>
      </c>
      <c r="F1732" s="30" t="s">
        <v>599</v>
      </c>
      <c r="G1732" s="28">
        <v>45838.356909722221</v>
      </c>
    </row>
    <row r="1733" spans="1:7" x14ac:dyDescent="0.25">
      <c r="A1733" s="30" t="s">
        <v>7801</v>
      </c>
      <c r="B1733" s="30" t="s">
        <v>3669</v>
      </c>
      <c r="C1733" s="30" t="s">
        <v>593</v>
      </c>
      <c r="D1733" s="30" t="s">
        <v>594</v>
      </c>
      <c r="E1733" s="28">
        <v>45838.357442129629</v>
      </c>
      <c r="F1733" s="30" t="s">
        <v>599</v>
      </c>
      <c r="G1733" s="28">
        <v>45838.357442129629</v>
      </c>
    </row>
    <row r="1734" spans="1:7" x14ac:dyDescent="0.25">
      <c r="A1734" s="30" t="s">
        <v>7802</v>
      </c>
      <c r="B1734" s="30" t="s">
        <v>4650</v>
      </c>
      <c r="C1734" s="30" t="s">
        <v>615</v>
      </c>
      <c r="D1734" s="30" t="s">
        <v>616</v>
      </c>
      <c r="E1734" s="28">
        <v>45838.358703703707</v>
      </c>
      <c r="F1734" s="30" t="s">
        <v>599</v>
      </c>
      <c r="G1734" s="28">
        <v>45838.358703703707</v>
      </c>
    </row>
    <row r="1735" spans="1:7" x14ac:dyDescent="0.25">
      <c r="A1735" s="30" t="s">
        <v>7803</v>
      </c>
      <c r="B1735" s="30" t="s">
        <v>4668</v>
      </c>
      <c r="C1735" s="30" t="s">
        <v>615</v>
      </c>
      <c r="D1735" s="30" t="s">
        <v>616</v>
      </c>
      <c r="E1735" s="28">
        <v>45838.358715277776</v>
      </c>
      <c r="F1735" s="30" t="s">
        <v>599</v>
      </c>
      <c r="G1735" s="28">
        <v>45838.358715277776</v>
      </c>
    </row>
    <row r="1736" spans="1:7" x14ac:dyDescent="0.25">
      <c r="A1736" s="30" t="s">
        <v>7804</v>
      </c>
      <c r="B1736" s="30" t="s">
        <v>6611</v>
      </c>
      <c r="C1736" s="30" t="s">
        <v>597</v>
      </c>
      <c r="D1736" s="30" t="s">
        <v>613</v>
      </c>
      <c r="E1736" s="28">
        <v>45838.367025462961</v>
      </c>
      <c r="F1736" s="30" t="s">
        <v>599</v>
      </c>
      <c r="G1736" s="28">
        <v>45838.367025462961</v>
      </c>
    </row>
    <row r="1737" spans="1:7" x14ac:dyDescent="0.25">
      <c r="A1737" s="30" t="s">
        <v>7805</v>
      </c>
      <c r="B1737" s="30" t="s">
        <v>3616</v>
      </c>
      <c r="C1737" s="30" t="s">
        <v>593</v>
      </c>
      <c r="D1737" s="30" t="s">
        <v>594</v>
      </c>
      <c r="E1737" s="28">
        <v>45838.370347222219</v>
      </c>
      <c r="F1737" s="30" t="s">
        <v>599</v>
      </c>
      <c r="G1737" s="28">
        <v>45838.370347222219</v>
      </c>
    </row>
    <row r="1738" spans="1:7" x14ac:dyDescent="0.25">
      <c r="A1738" s="30" t="s">
        <v>7806</v>
      </c>
      <c r="B1738" s="30" t="s">
        <v>5516</v>
      </c>
      <c r="C1738" s="30" t="s">
        <v>605</v>
      </c>
      <c r="D1738" s="30" t="s">
        <v>614</v>
      </c>
      <c r="E1738" s="28">
        <v>45838.379120370373</v>
      </c>
      <c r="F1738" s="30" t="s">
        <v>599</v>
      </c>
      <c r="G1738" s="28">
        <v>45838.379120370373</v>
      </c>
    </row>
    <row r="1739" spans="1:7" x14ac:dyDescent="0.25">
      <c r="A1739" s="30" t="s">
        <v>7807</v>
      </c>
      <c r="B1739" s="30" t="s">
        <v>5504</v>
      </c>
      <c r="C1739" s="30" t="s">
        <v>605</v>
      </c>
      <c r="D1739" s="30" t="s">
        <v>614</v>
      </c>
      <c r="E1739" s="28">
        <v>45838.379166666666</v>
      </c>
      <c r="F1739" s="30" t="s">
        <v>599</v>
      </c>
      <c r="G1739" s="28">
        <v>45838.379166666666</v>
      </c>
    </row>
    <row r="1740" spans="1:7" x14ac:dyDescent="0.25">
      <c r="A1740" s="30" t="s">
        <v>7808</v>
      </c>
      <c r="B1740" s="30" t="s">
        <v>5521</v>
      </c>
      <c r="C1740" s="30" t="s">
        <v>605</v>
      </c>
      <c r="D1740" s="30" t="s">
        <v>614</v>
      </c>
      <c r="E1740" s="28">
        <v>45838.379421296297</v>
      </c>
      <c r="F1740" s="30" t="s">
        <v>599</v>
      </c>
      <c r="G1740" s="28">
        <v>45838.379421296297</v>
      </c>
    </row>
    <row r="1741" spans="1:7" x14ac:dyDescent="0.25">
      <c r="A1741" s="30" t="s">
        <v>7809</v>
      </c>
      <c r="B1741" s="30" t="s">
        <v>3029</v>
      </c>
      <c r="C1741" s="30" t="s">
        <v>615</v>
      </c>
      <c r="D1741" s="30" t="s">
        <v>616</v>
      </c>
      <c r="E1741" s="28">
        <v>45838.38181712963</v>
      </c>
      <c r="F1741" s="30" t="s">
        <v>599</v>
      </c>
      <c r="G1741" s="28">
        <v>45838.38181712963</v>
      </c>
    </row>
    <row r="1742" spans="1:7" x14ac:dyDescent="0.25">
      <c r="A1742" s="30" t="s">
        <v>7810</v>
      </c>
      <c r="B1742" s="30" t="s">
        <v>4850</v>
      </c>
      <c r="C1742" s="30" t="s">
        <v>602</v>
      </c>
      <c r="D1742" s="30" t="s">
        <v>620</v>
      </c>
      <c r="E1742" s="28">
        <v>45838.386261574073</v>
      </c>
      <c r="F1742" s="30" t="s">
        <v>599</v>
      </c>
      <c r="G1742" s="28">
        <v>45838.386261574073</v>
      </c>
    </row>
    <row r="1743" spans="1:7" x14ac:dyDescent="0.25">
      <c r="A1743" s="30" t="s">
        <v>7811</v>
      </c>
      <c r="B1743" s="30" t="s">
        <v>4848</v>
      </c>
      <c r="C1743" s="30" t="s">
        <v>602</v>
      </c>
      <c r="D1743" s="30" t="s">
        <v>620</v>
      </c>
      <c r="E1743" s="28">
        <v>45838.386365740742</v>
      </c>
      <c r="F1743" s="30" t="s">
        <v>599</v>
      </c>
      <c r="G1743" s="28">
        <v>45838.386365740742</v>
      </c>
    </row>
    <row r="1744" spans="1:7" x14ac:dyDescent="0.25">
      <c r="A1744" s="30" t="s">
        <v>7812</v>
      </c>
      <c r="B1744" s="30" t="s">
        <v>6498</v>
      </c>
      <c r="C1744" s="30" t="s">
        <v>597</v>
      </c>
      <c r="D1744" s="30" t="s">
        <v>613</v>
      </c>
      <c r="E1744" s="28">
        <v>45838.389594907407</v>
      </c>
      <c r="F1744" s="30" t="s">
        <v>599</v>
      </c>
      <c r="G1744" s="28">
        <v>45838.389594907407</v>
      </c>
    </row>
    <row r="1745" spans="1:7" x14ac:dyDescent="0.25">
      <c r="A1745" s="30" t="s">
        <v>7813</v>
      </c>
      <c r="B1745" s="30" t="s">
        <v>5630</v>
      </c>
      <c r="C1745" s="30" t="s">
        <v>593</v>
      </c>
      <c r="D1745" s="30" t="s">
        <v>594</v>
      </c>
      <c r="E1745" s="28">
        <v>45838.395486111112</v>
      </c>
      <c r="F1745" s="30" t="s">
        <v>599</v>
      </c>
      <c r="G1745" s="28">
        <v>45838.395486111112</v>
      </c>
    </row>
    <row r="1746" spans="1:7" x14ac:dyDescent="0.25">
      <c r="A1746" s="30" t="s">
        <v>7814</v>
      </c>
      <c r="B1746" s="30" t="s">
        <v>4544</v>
      </c>
      <c r="C1746" s="30" t="s">
        <v>593</v>
      </c>
      <c r="D1746" s="30" t="s">
        <v>594</v>
      </c>
      <c r="E1746" s="28">
        <v>45838.395532407405</v>
      </c>
      <c r="F1746" s="30" t="s">
        <v>599</v>
      </c>
      <c r="G1746" s="28">
        <v>45838.395532407405</v>
      </c>
    </row>
    <row r="1747" spans="1:7" x14ac:dyDescent="0.25">
      <c r="A1747" s="30" t="s">
        <v>7815</v>
      </c>
      <c r="B1747" s="30" t="s">
        <v>5664</v>
      </c>
      <c r="C1747" s="30" t="s">
        <v>593</v>
      </c>
      <c r="D1747" s="30" t="s">
        <v>594</v>
      </c>
      <c r="E1747" s="28">
        <v>45838.395578703705</v>
      </c>
      <c r="F1747" s="30" t="s">
        <v>599</v>
      </c>
      <c r="G1747" s="28">
        <v>45838.395578703705</v>
      </c>
    </row>
    <row r="1748" spans="1:7" x14ac:dyDescent="0.25">
      <c r="A1748" s="30" t="s">
        <v>7816</v>
      </c>
      <c r="B1748" s="30" t="s">
        <v>4889</v>
      </c>
      <c r="C1748" s="30" t="s">
        <v>593</v>
      </c>
      <c r="D1748" s="30" t="s">
        <v>594</v>
      </c>
      <c r="E1748" s="28">
        <v>45838.395648148151</v>
      </c>
      <c r="F1748" s="30" t="s">
        <v>599</v>
      </c>
      <c r="G1748" s="28">
        <v>45838.395648148151</v>
      </c>
    </row>
    <row r="1749" spans="1:7" x14ac:dyDescent="0.25">
      <c r="A1749" s="30" t="s">
        <v>7817</v>
      </c>
      <c r="B1749" s="30" t="s">
        <v>4891</v>
      </c>
      <c r="C1749" s="30" t="s">
        <v>593</v>
      </c>
      <c r="D1749" s="30" t="s">
        <v>594</v>
      </c>
      <c r="E1749" s="28">
        <v>45838.395775462966</v>
      </c>
      <c r="F1749" s="30" t="s">
        <v>599</v>
      </c>
      <c r="G1749" s="28">
        <v>45838.395775462966</v>
      </c>
    </row>
    <row r="1750" spans="1:7" x14ac:dyDescent="0.25">
      <c r="A1750" s="30" t="s">
        <v>7818</v>
      </c>
      <c r="B1750" s="30" t="s">
        <v>4893</v>
      </c>
      <c r="C1750" s="30" t="s">
        <v>593</v>
      </c>
      <c r="D1750" s="30" t="s">
        <v>594</v>
      </c>
      <c r="E1750" s="28">
        <v>45838.395810185182</v>
      </c>
      <c r="F1750" s="30" t="s">
        <v>599</v>
      </c>
      <c r="G1750" s="28">
        <v>45838.395810185182</v>
      </c>
    </row>
    <row r="1751" spans="1:7" x14ac:dyDescent="0.25">
      <c r="A1751" s="30" t="s">
        <v>7819</v>
      </c>
      <c r="B1751" s="30" t="s">
        <v>5634</v>
      </c>
      <c r="C1751" s="30" t="s">
        <v>593</v>
      </c>
      <c r="D1751" s="30" t="s">
        <v>594</v>
      </c>
      <c r="E1751" s="28">
        <v>45838.395891203705</v>
      </c>
      <c r="F1751" s="30" t="s">
        <v>599</v>
      </c>
      <c r="G1751" s="28">
        <v>45838.395891203705</v>
      </c>
    </row>
    <row r="1752" spans="1:7" x14ac:dyDescent="0.25">
      <c r="A1752" s="30" t="s">
        <v>7820</v>
      </c>
      <c r="B1752" s="30" t="s">
        <v>4930</v>
      </c>
      <c r="C1752" s="30" t="s">
        <v>615</v>
      </c>
      <c r="D1752" s="30" t="s">
        <v>616</v>
      </c>
      <c r="E1752" s="28">
        <v>45838.397268518522</v>
      </c>
      <c r="F1752" s="30" t="s">
        <v>599</v>
      </c>
      <c r="G1752" s="28">
        <v>45838.397268518522</v>
      </c>
    </row>
    <row r="1753" spans="1:7" x14ac:dyDescent="0.25">
      <c r="A1753" s="30" t="s">
        <v>7821</v>
      </c>
      <c r="B1753" s="30" t="s">
        <v>4931</v>
      </c>
      <c r="C1753" s="30" t="s">
        <v>615</v>
      </c>
      <c r="D1753" s="30" t="s">
        <v>616</v>
      </c>
      <c r="E1753" s="28">
        <v>45838.397511574076</v>
      </c>
      <c r="F1753" s="30" t="s">
        <v>599</v>
      </c>
      <c r="G1753" s="28">
        <v>45838.397511574076</v>
      </c>
    </row>
    <row r="1754" spans="1:7" x14ac:dyDescent="0.25">
      <c r="A1754" s="30" t="s">
        <v>7822</v>
      </c>
      <c r="B1754" s="30" t="s">
        <v>4932</v>
      </c>
      <c r="C1754" s="30" t="s">
        <v>615</v>
      </c>
      <c r="D1754" s="30" t="s">
        <v>616</v>
      </c>
      <c r="E1754" s="28">
        <v>45838.397581018522</v>
      </c>
      <c r="F1754" s="30" t="s">
        <v>599</v>
      </c>
      <c r="G1754" s="28">
        <v>45838.397581018522</v>
      </c>
    </row>
    <row r="1755" spans="1:7" x14ac:dyDescent="0.25">
      <c r="A1755" s="30" t="s">
        <v>7823</v>
      </c>
      <c r="B1755" s="30" t="s">
        <v>4933</v>
      </c>
      <c r="C1755" s="30" t="s">
        <v>615</v>
      </c>
      <c r="D1755" s="30" t="s">
        <v>616</v>
      </c>
      <c r="E1755" s="28">
        <v>45838.397662037038</v>
      </c>
      <c r="F1755" s="30" t="s">
        <v>599</v>
      </c>
      <c r="G1755" s="28">
        <v>45838.397662037038</v>
      </c>
    </row>
    <row r="1756" spans="1:7" x14ac:dyDescent="0.25">
      <c r="A1756" s="30" t="s">
        <v>7824</v>
      </c>
      <c r="B1756" s="30" t="s">
        <v>4929</v>
      </c>
      <c r="C1756" s="30" t="s">
        <v>615</v>
      </c>
      <c r="D1756" s="30" t="s">
        <v>616</v>
      </c>
      <c r="E1756" s="28">
        <v>45838.39775462963</v>
      </c>
      <c r="F1756" s="30" t="s">
        <v>599</v>
      </c>
      <c r="G1756" s="28">
        <v>45838.39775462963</v>
      </c>
    </row>
    <row r="1757" spans="1:7" x14ac:dyDescent="0.25">
      <c r="A1757" s="30" t="s">
        <v>7825</v>
      </c>
      <c r="B1757" s="30" t="s">
        <v>4934</v>
      </c>
      <c r="C1757" s="30" t="s">
        <v>615</v>
      </c>
      <c r="D1757" s="30" t="s">
        <v>616</v>
      </c>
      <c r="E1757" s="28">
        <v>45838.397847222222</v>
      </c>
      <c r="F1757" s="30" t="s">
        <v>599</v>
      </c>
      <c r="G1757" s="28">
        <v>45838.397847222222</v>
      </c>
    </row>
    <row r="1758" spans="1:7" x14ac:dyDescent="0.25">
      <c r="A1758" s="30" t="s">
        <v>7826</v>
      </c>
      <c r="B1758" s="30" t="s">
        <v>6796</v>
      </c>
      <c r="C1758" s="30" t="s">
        <v>597</v>
      </c>
      <c r="D1758" s="30" t="s">
        <v>609</v>
      </c>
      <c r="E1758" s="28">
        <v>45838.407627314817</v>
      </c>
      <c r="F1758" s="30" t="s">
        <v>599</v>
      </c>
      <c r="G1758" s="28">
        <v>45838.407627314817</v>
      </c>
    </row>
    <row r="1759" spans="1:7" x14ac:dyDescent="0.25">
      <c r="A1759" s="30" t="s">
        <v>7827</v>
      </c>
      <c r="B1759" s="30" t="s">
        <v>6528</v>
      </c>
      <c r="C1759" s="30" t="s">
        <v>597</v>
      </c>
      <c r="D1759" s="30" t="s">
        <v>598</v>
      </c>
      <c r="E1759" s="28">
        <v>45838.410138888888</v>
      </c>
      <c r="F1759" s="30" t="s">
        <v>599</v>
      </c>
      <c r="G1759" s="28">
        <v>45838.410138888888</v>
      </c>
    </row>
    <row r="1760" spans="1:7" x14ac:dyDescent="0.25">
      <c r="A1760" s="30" t="s">
        <v>8045</v>
      </c>
      <c r="B1760" s="30" t="s">
        <v>2491</v>
      </c>
      <c r="C1760" s="30" t="s">
        <v>593</v>
      </c>
      <c r="D1760" s="30" t="s">
        <v>594</v>
      </c>
      <c r="E1760" s="28">
        <v>45838.413703703707</v>
      </c>
      <c r="F1760" s="30" t="s">
        <v>599</v>
      </c>
      <c r="G1760" s="28">
        <v>45838.413703703707</v>
      </c>
    </row>
    <row r="1761" spans="1:7" x14ac:dyDescent="0.25">
      <c r="A1761" s="30" t="s">
        <v>8046</v>
      </c>
      <c r="B1761" s="30" t="s">
        <v>2495</v>
      </c>
      <c r="C1761" s="30" t="s">
        <v>593</v>
      </c>
      <c r="D1761" s="30" t="s">
        <v>594</v>
      </c>
      <c r="E1761" s="28">
        <v>45838.413877314815</v>
      </c>
      <c r="F1761" s="30" t="s">
        <v>599</v>
      </c>
      <c r="G1761" s="28">
        <v>45838.413877314815</v>
      </c>
    </row>
    <row r="1762" spans="1:7" x14ac:dyDescent="0.25">
      <c r="A1762" s="30" t="s">
        <v>8047</v>
      </c>
      <c r="B1762" s="30" t="s">
        <v>3045</v>
      </c>
      <c r="C1762" s="30" t="s">
        <v>593</v>
      </c>
      <c r="D1762" s="30" t="s">
        <v>594</v>
      </c>
      <c r="E1762" s="28">
        <v>45838.413912037038</v>
      </c>
      <c r="F1762" s="30" t="s">
        <v>599</v>
      </c>
      <c r="G1762" s="28">
        <v>45838.413912037038</v>
      </c>
    </row>
    <row r="1763" spans="1:7" x14ac:dyDescent="0.25">
      <c r="A1763" s="30" t="s">
        <v>8048</v>
      </c>
      <c r="B1763" s="30" t="s">
        <v>6256</v>
      </c>
      <c r="C1763" s="30" t="s">
        <v>597</v>
      </c>
      <c r="D1763" s="30" t="s">
        <v>612</v>
      </c>
      <c r="E1763" s="28">
        <v>45838.415752314817</v>
      </c>
      <c r="F1763" s="30" t="s">
        <v>599</v>
      </c>
      <c r="G1763" s="28">
        <v>45838.415752314817</v>
      </c>
    </row>
    <row r="1764" spans="1:7" x14ac:dyDescent="0.25">
      <c r="A1764" s="30" t="s">
        <v>8049</v>
      </c>
      <c r="B1764" s="30" t="s">
        <v>3671</v>
      </c>
      <c r="C1764" s="30" t="s">
        <v>602</v>
      </c>
      <c r="D1764" s="30" t="s">
        <v>603</v>
      </c>
      <c r="E1764" s="28">
        <v>45838.423171296294</v>
      </c>
      <c r="F1764" s="30" t="s">
        <v>599</v>
      </c>
      <c r="G1764" s="28">
        <v>45838.423171296294</v>
      </c>
    </row>
    <row r="1765" spans="1:7" x14ac:dyDescent="0.25">
      <c r="A1765" s="30" t="s">
        <v>8050</v>
      </c>
      <c r="B1765" s="30" t="s">
        <v>1951</v>
      </c>
      <c r="C1765" s="30" t="s">
        <v>597</v>
      </c>
      <c r="D1765" s="30" t="s">
        <v>612</v>
      </c>
      <c r="E1765" s="28">
        <v>45838.42355324074</v>
      </c>
      <c r="F1765" s="30" t="s">
        <v>599</v>
      </c>
      <c r="G1765" s="28">
        <v>45838.42355324074</v>
      </c>
    </row>
    <row r="1766" spans="1:7" x14ac:dyDescent="0.25">
      <c r="A1766" s="30" t="s">
        <v>8051</v>
      </c>
      <c r="B1766" s="30" t="s">
        <v>5947</v>
      </c>
      <c r="C1766" s="30" t="s">
        <v>602</v>
      </c>
      <c r="D1766" s="30" t="s">
        <v>614</v>
      </c>
      <c r="E1766" s="28">
        <v>45838.433599537035</v>
      </c>
      <c r="F1766" s="30" t="s">
        <v>599</v>
      </c>
      <c r="G1766" s="28">
        <v>45838.433599537035</v>
      </c>
    </row>
    <row r="1767" spans="1:7" x14ac:dyDescent="0.25">
      <c r="A1767" s="30" t="s">
        <v>8052</v>
      </c>
      <c r="B1767" s="30" t="s">
        <v>5933</v>
      </c>
      <c r="C1767" s="30" t="s">
        <v>602</v>
      </c>
      <c r="D1767" s="30" t="s">
        <v>614</v>
      </c>
      <c r="E1767" s="28">
        <v>45838.433622685188</v>
      </c>
      <c r="F1767" s="30" t="s">
        <v>599</v>
      </c>
      <c r="G1767" s="28">
        <v>45838.433622685188</v>
      </c>
    </row>
    <row r="1768" spans="1:7" x14ac:dyDescent="0.25">
      <c r="A1768" s="30" t="s">
        <v>8053</v>
      </c>
      <c r="B1768" s="30" t="s">
        <v>5923</v>
      </c>
      <c r="C1768" s="30" t="s">
        <v>602</v>
      </c>
      <c r="D1768" s="30" t="s">
        <v>614</v>
      </c>
      <c r="E1768" s="28">
        <v>45838.433680555558</v>
      </c>
      <c r="F1768" s="30" t="s">
        <v>599</v>
      </c>
      <c r="G1768" s="28">
        <v>45838.433680555558</v>
      </c>
    </row>
    <row r="1769" spans="1:7" x14ac:dyDescent="0.25">
      <c r="A1769" s="30" t="s">
        <v>8054</v>
      </c>
      <c r="B1769" s="30" t="s">
        <v>5917</v>
      </c>
      <c r="C1769" s="30" t="s">
        <v>602</v>
      </c>
      <c r="D1769" s="30" t="s">
        <v>614</v>
      </c>
      <c r="E1769" s="28">
        <v>45838.433761574073</v>
      </c>
      <c r="F1769" s="30" t="s">
        <v>599</v>
      </c>
      <c r="G1769" s="28">
        <v>45838.433761574073</v>
      </c>
    </row>
    <row r="1770" spans="1:7" x14ac:dyDescent="0.25">
      <c r="A1770" s="30" t="s">
        <v>8055</v>
      </c>
      <c r="B1770" s="30" t="s">
        <v>5868</v>
      </c>
      <c r="C1770" s="30" t="s">
        <v>602</v>
      </c>
      <c r="D1770" s="30" t="s">
        <v>614</v>
      </c>
      <c r="E1770" s="28">
        <v>45838.43378472222</v>
      </c>
      <c r="F1770" s="30" t="s">
        <v>599</v>
      </c>
      <c r="G1770" s="28">
        <v>45838.43378472222</v>
      </c>
    </row>
    <row r="1771" spans="1:7" x14ac:dyDescent="0.25">
      <c r="A1771" s="30" t="s">
        <v>8056</v>
      </c>
      <c r="B1771" s="30" t="s">
        <v>2031</v>
      </c>
      <c r="C1771" s="30" t="s">
        <v>615</v>
      </c>
      <c r="D1771" s="30" t="s">
        <v>616</v>
      </c>
      <c r="E1771" s="28">
        <v>45838.438090277778</v>
      </c>
      <c r="F1771" s="30" t="s">
        <v>599</v>
      </c>
      <c r="G1771" s="28">
        <v>45838.438090277778</v>
      </c>
    </row>
    <row r="1772" spans="1:7" x14ac:dyDescent="0.25">
      <c r="A1772" s="30" t="s">
        <v>8057</v>
      </c>
      <c r="B1772" s="30" t="s">
        <v>6700</v>
      </c>
      <c r="C1772" s="30" t="s">
        <v>597</v>
      </c>
      <c r="D1772" s="30" t="s">
        <v>613</v>
      </c>
      <c r="E1772" s="28">
        <v>45838.440196759257</v>
      </c>
      <c r="F1772" s="30" t="s">
        <v>599</v>
      </c>
      <c r="G1772" s="28">
        <v>45838.440196759257</v>
      </c>
    </row>
    <row r="1773" spans="1:7" x14ac:dyDescent="0.25">
      <c r="A1773" s="30" t="s">
        <v>8058</v>
      </c>
      <c r="B1773" s="30" t="s">
        <v>2489</v>
      </c>
      <c r="C1773" s="30" t="s">
        <v>593</v>
      </c>
      <c r="D1773" s="30" t="s">
        <v>594</v>
      </c>
      <c r="E1773" s="28">
        <v>45838.441168981481</v>
      </c>
      <c r="F1773" s="30" t="s">
        <v>599</v>
      </c>
      <c r="G1773" s="28">
        <v>45838.441168981481</v>
      </c>
    </row>
    <row r="1774" spans="1:7" x14ac:dyDescent="0.25">
      <c r="A1774" s="30" t="s">
        <v>8059</v>
      </c>
      <c r="B1774" s="30" t="s">
        <v>6575</v>
      </c>
      <c r="C1774" s="30" t="s">
        <v>597</v>
      </c>
      <c r="D1774" s="30" t="s">
        <v>598</v>
      </c>
      <c r="E1774" s="28">
        <v>45838.447476851848</v>
      </c>
      <c r="F1774" s="30" t="s">
        <v>599</v>
      </c>
      <c r="G1774" s="28">
        <v>45838.447476851848</v>
      </c>
    </row>
    <row r="1775" spans="1:7" x14ac:dyDescent="0.25">
      <c r="A1775" s="30" t="s">
        <v>8060</v>
      </c>
      <c r="B1775" s="30" t="s">
        <v>6577</v>
      </c>
      <c r="C1775" s="30" t="s">
        <v>597</v>
      </c>
      <c r="D1775" s="30" t="s">
        <v>598</v>
      </c>
      <c r="E1775" s="28">
        <v>45838.447546296295</v>
      </c>
      <c r="F1775" s="30" t="s">
        <v>599</v>
      </c>
      <c r="G1775" s="28">
        <v>45838.447546296295</v>
      </c>
    </row>
    <row r="1776" spans="1:7" x14ac:dyDescent="0.25">
      <c r="A1776" s="30" t="s">
        <v>8061</v>
      </c>
      <c r="B1776" s="30" t="s">
        <v>1105</v>
      </c>
      <c r="C1776" s="30" t="s">
        <v>607</v>
      </c>
      <c r="D1776" s="30" t="s">
        <v>77</v>
      </c>
      <c r="E1776" s="28">
        <v>45838.44809027778</v>
      </c>
      <c r="F1776" s="30" t="s">
        <v>599</v>
      </c>
      <c r="G1776" s="28">
        <v>45838.44809027778</v>
      </c>
    </row>
    <row r="1777" spans="1:7" x14ac:dyDescent="0.25">
      <c r="A1777" s="30" t="s">
        <v>8062</v>
      </c>
      <c r="B1777" s="30" t="s">
        <v>5660</v>
      </c>
      <c r="C1777" s="30" t="s">
        <v>602</v>
      </c>
      <c r="D1777" s="30" t="s">
        <v>611</v>
      </c>
      <c r="E1777" s="28">
        <v>45838.449097222219</v>
      </c>
      <c r="F1777" s="30" t="s">
        <v>599</v>
      </c>
      <c r="G1777" s="28">
        <v>45838.449097222219</v>
      </c>
    </row>
    <row r="1778" spans="1:7" x14ac:dyDescent="0.25">
      <c r="A1778" s="30" t="s">
        <v>8063</v>
      </c>
      <c r="B1778" s="30" t="s">
        <v>5666</v>
      </c>
      <c r="C1778" s="30" t="s">
        <v>602</v>
      </c>
      <c r="D1778" s="30" t="s">
        <v>611</v>
      </c>
      <c r="E1778" s="28">
        <v>45838.449143518519</v>
      </c>
      <c r="F1778" s="30" t="s">
        <v>599</v>
      </c>
      <c r="G1778" s="28">
        <v>45838.449143518519</v>
      </c>
    </row>
    <row r="1779" spans="1:7" x14ac:dyDescent="0.25">
      <c r="A1779" s="30" t="s">
        <v>8064</v>
      </c>
      <c r="B1779" s="30" t="s">
        <v>5658</v>
      </c>
      <c r="C1779" s="30" t="s">
        <v>602</v>
      </c>
      <c r="D1779" s="30" t="s">
        <v>611</v>
      </c>
      <c r="E1779" s="28">
        <v>45838.449178240742</v>
      </c>
      <c r="F1779" s="30" t="s">
        <v>599</v>
      </c>
      <c r="G1779" s="28">
        <v>45838.449178240742</v>
      </c>
    </row>
    <row r="1780" spans="1:7" x14ac:dyDescent="0.25">
      <c r="A1780" s="30" t="s">
        <v>8065</v>
      </c>
      <c r="B1780" s="30" t="s">
        <v>5660</v>
      </c>
      <c r="C1780" s="30" t="s">
        <v>605</v>
      </c>
      <c r="D1780" s="30" t="s">
        <v>611</v>
      </c>
      <c r="E1780" s="28">
        <v>45838.449687499997</v>
      </c>
      <c r="F1780" s="30" t="s">
        <v>599</v>
      </c>
      <c r="G1780" s="28">
        <v>45838.449687499997</v>
      </c>
    </row>
    <row r="1781" spans="1:7" x14ac:dyDescent="0.25">
      <c r="A1781" s="30" t="s">
        <v>8066</v>
      </c>
      <c r="B1781" s="30" t="s">
        <v>5666</v>
      </c>
      <c r="C1781" s="30" t="s">
        <v>605</v>
      </c>
      <c r="D1781" s="30" t="s">
        <v>611</v>
      </c>
      <c r="E1781" s="28">
        <v>45838.449733796297</v>
      </c>
      <c r="F1781" s="30" t="s">
        <v>599</v>
      </c>
      <c r="G1781" s="28">
        <v>45838.449733796297</v>
      </c>
    </row>
    <row r="1782" spans="1:7" x14ac:dyDescent="0.25">
      <c r="A1782" s="30" t="s">
        <v>8067</v>
      </c>
      <c r="B1782" s="30" t="s">
        <v>5658</v>
      </c>
      <c r="C1782" s="30" t="s">
        <v>605</v>
      </c>
      <c r="D1782" s="30" t="s">
        <v>611</v>
      </c>
      <c r="E1782" s="28">
        <v>45838.44976851852</v>
      </c>
      <c r="F1782" s="30" t="s">
        <v>599</v>
      </c>
      <c r="G1782" s="28">
        <v>45838.44976851852</v>
      </c>
    </row>
    <row r="1783" spans="1:7" x14ac:dyDescent="0.25">
      <c r="A1783" s="30" t="s">
        <v>8068</v>
      </c>
      <c r="B1783" s="30" t="s">
        <v>5475</v>
      </c>
      <c r="C1783" s="30" t="s">
        <v>597</v>
      </c>
      <c r="D1783" s="30" t="s">
        <v>612</v>
      </c>
      <c r="E1783" s="28">
        <v>45838.453032407408</v>
      </c>
      <c r="F1783" s="30" t="s">
        <v>599</v>
      </c>
      <c r="G1783" s="28">
        <v>45838.453032407408</v>
      </c>
    </row>
    <row r="1784" spans="1:7" x14ac:dyDescent="0.25">
      <c r="A1784" s="30" t="s">
        <v>8069</v>
      </c>
      <c r="B1784" s="30" t="s">
        <v>6650</v>
      </c>
      <c r="C1784" s="30" t="s">
        <v>597</v>
      </c>
      <c r="D1784" s="30" t="s">
        <v>609</v>
      </c>
      <c r="E1784" s="28">
        <v>45838.454305555555</v>
      </c>
      <c r="F1784" s="30" t="s">
        <v>599</v>
      </c>
      <c r="G1784" s="28">
        <v>45838.454305555555</v>
      </c>
    </row>
    <row r="1785" spans="1:7" x14ac:dyDescent="0.25">
      <c r="A1785" s="30" t="s">
        <v>8070</v>
      </c>
      <c r="B1785" s="30" t="s">
        <v>6636</v>
      </c>
      <c r="C1785" s="30" t="s">
        <v>597</v>
      </c>
      <c r="D1785" s="30" t="s">
        <v>609</v>
      </c>
      <c r="E1785" s="28">
        <v>45838.454363425924</v>
      </c>
      <c r="F1785" s="30" t="s">
        <v>599</v>
      </c>
      <c r="G1785" s="28">
        <v>45838.454363425924</v>
      </c>
    </row>
    <row r="1786" spans="1:7" x14ac:dyDescent="0.25">
      <c r="A1786" s="30" t="s">
        <v>8071</v>
      </c>
      <c r="B1786" s="30" t="s">
        <v>6628</v>
      </c>
      <c r="C1786" s="30" t="s">
        <v>597</v>
      </c>
      <c r="D1786" s="30" t="s">
        <v>609</v>
      </c>
      <c r="E1786" s="28">
        <v>45838.454386574071</v>
      </c>
      <c r="F1786" s="30" t="s">
        <v>599</v>
      </c>
      <c r="G1786" s="28">
        <v>45838.454386574071</v>
      </c>
    </row>
    <row r="1787" spans="1:7" x14ac:dyDescent="0.25">
      <c r="A1787" s="30" t="s">
        <v>8072</v>
      </c>
      <c r="B1787" s="30" t="s">
        <v>6682</v>
      </c>
      <c r="C1787" s="30" t="s">
        <v>602</v>
      </c>
      <c r="D1787" s="30" t="s">
        <v>618</v>
      </c>
      <c r="E1787" s="28">
        <v>45838.479780092595</v>
      </c>
      <c r="F1787" s="30" t="s">
        <v>599</v>
      </c>
      <c r="G1787" s="28">
        <v>45838.479780092595</v>
      </c>
    </row>
    <row r="1788" spans="1:7" x14ac:dyDescent="0.25">
      <c r="A1788" s="30" t="s">
        <v>8073</v>
      </c>
      <c r="B1788" s="30" t="s">
        <v>6686</v>
      </c>
      <c r="C1788" s="30" t="s">
        <v>602</v>
      </c>
      <c r="D1788" s="30" t="s">
        <v>618</v>
      </c>
      <c r="E1788" s="28">
        <v>45838.479861111111</v>
      </c>
      <c r="F1788" s="30" t="s">
        <v>599</v>
      </c>
      <c r="G1788" s="28">
        <v>45838.479861111111</v>
      </c>
    </row>
    <row r="1789" spans="1:7" x14ac:dyDescent="0.25">
      <c r="A1789" s="30" t="s">
        <v>8074</v>
      </c>
      <c r="B1789" s="30" t="s">
        <v>6688</v>
      </c>
      <c r="C1789" s="30" t="s">
        <v>602</v>
      </c>
      <c r="D1789" s="30" t="s">
        <v>618</v>
      </c>
      <c r="E1789" s="28">
        <v>45838.479930555557</v>
      </c>
      <c r="F1789" s="30" t="s">
        <v>599</v>
      </c>
      <c r="G1789" s="28">
        <v>45838.479930555557</v>
      </c>
    </row>
    <row r="1790" spans="1:7" x14ac:dyDescent="0.25">
      <c r="A1790" s="30" t="s">
        <v>8075</v>
      </c>
      <c r="B1790" s="30" t="s">
        <v>6690</v>
      </c>
      <c r="C1790" s="30" t="s">
        <v>602</v>
      </c>
      <c r="D1790" s="30" t="s">
        <v>618</v>
      </c>
      <c r="E1790" s="28">
        <v>45838.47997685185</v>
      </c>
      <c r="F1790" s="30" t="s">
        <v>599</v>
      </c>
      <c r="G1790" s="28">
        <v>45838.47997685185</v>
      </c>
    </row>
    <row r="1791" spans="1:7" x14ac:dyDescent="0.25">
      <c r="A1791" s="30" t="s">
        <v>8076</v>
      </c>
      <c r="B1791" s="30" t="s">
        <v>6472</v>
      </c>
      <c r="C1791" s="30" t="s">
        <v>602</v>
      </c>
      <c r="D1791" s="30" t="s">
        <v>618</v>
      </c>
      <c r="E1791" s="28">
        <v>45838.480081018519</v>
      </c>
      <c r="F1791" s="30" t="s">
        <v>599</v>
      </c>
      <c r="G1791" s="28">
        <v>45838.480081018519</v>
      </c>
    </row>
    <row r="1792" spans="1:7" x14ac:dyDescent="0.25">
      <c r="A1792" s="30" t="s">
        <v>8077</v>
      </c>
      <c r="B1792" s="30" t="s">
        <v>6477</v>
      </c>
      <c r="C1792" s="30" t="s">
        <v>602</v>
      </c>
      <c r="D1792" s="30" t="s">
        <v>618</v>
      </c>
      <c r="E1792" s="28">
        <v>45838.480138888888</v>
      </c>
      <c r="F1792" s="30" t="s">
        <v>599</v>
      </c>
      <c r="G1792" s="28">
        <v>45838.480138888888</v>
      </c>
    </row>
    <row r="1793" spans="1:7" x14ac:dyDescent="0.25">
      <c r="A1793" s="30" t="s">
        <v>8078</v>
      </c>
      <c r="B1793" s="30" t="s">
        <v>6481</v>
      </c>
      <c r="C1793" s="30" t="s">
        <v>602</v>
      </c>
      <c r="D1793" s="30" t="s">
        <v>618</v>
      </c>
      <c r="E1793" s="28">
        <v>45838.480196759258</v>
      </c>
      <c r="F1793" s="30" t="s">
        <v>599</v>
      </c>
      <c r="G1793" s="28">
        <v>45838.480196759258</v>
      </c>
    </row>
    <row r="1794" spans="1:7" x14ac:dyDescent="0.25">
      <c r="A1794" s="30" t="s">
        <v>8079</v>
      </c>
      <c r="B1794" s="30" t="s">
        <v>6485</v>
      </c>
      <c r="C1794" s="30" t="s">
        <v>602</v>
      </c>
      <c r="D1794" s="30" t="s">
        <v>618</v>
      </c>
      <c r="E1794" s="28">
        <v>45838.480254629627</v>
      </c>
      <c r="F1794" s="30" t="s">
        <v>599</v>
      </c>
      <c r="G1794" s="28">
        <v>45838.480254629627</v>
      </c>
    </row>
    <row r="1795" spans="1:7" x14ac:dyDescent="0.25">
      <c r="A1795" s="30" t="s">
        <v>8080</v>
      </c>
      <c r="B1795" s="30" t="s">
        <v>6489</v>
      </c>
      <c r="C1795" s="30" t="s">
        <v>602</v>
      </c>
      <c r="D1795" s="30" t="s">
        <v>618</v>
      </c>
      <c r="E1795" s="28">
        <v>45838.48033564815</v>
      </c>
      <c r="F1795" s="30" t="s">
        <v>599</v>
      </c>
      <c r="G1795" s="28">
        <v>45838.48033564815</v>
      </c>
    </row>
    <row r="1796" spans="1:7" x14ac:dyDescent="0.25">
      <c r="A1796" s="30" t="s">
        <v>8081</v>
      </c>
      <c r="B1796" s="30" t="s">
        <v>6682</v>
      </c>
      <c r="C1796" s="30" t="s">
        <v>605</v>
      </c>
      <c r="D1796" s="30" t="s">
        <v>618</v>
      </c>
      <c r="E1796" s="28">
        <v>45838.480891203704</v>
      </c>
      <c r="F1796" s="30" t="s">
        <v>599</v>
      </c>
      <c r="G1796" s="28">
        <v>45838.480891203704</v>
      </c>
    </row>
    <row r="1797" spans="1:7" x14ac:dyDescent="0.25">
      <c r="A1797" s="30" t="s">
        <v>8082</v>
      </c>
      <c r="B1797" s="30" t="s">
        <v>6686</v>
      </c>
      <c r="C1797" s="30" t="s">
        <v>605</v>
      </c>
      <c r="D1797" s="30" t="s">
        <v>618</v>
      </c>
      <c r="E1797" s="28">
        <v>45838.480949074074</v>
      </c>
      <c r="F1797" s="30" t="s">
        <v>599</v>
      </c>
      <c r="G1797" s="28">
        <v>45838.480949074074</v>
      </c>
    </row>
    <row r="1798" spans="1:7" x14ac:dyDescent="0.25">
      <c r="A1798" s="30" t="s">
        <v>8083</v>
      </c>
      <c r="B1798" s="30" t="s">
        <v>6688</v>
      </c>
      <c r="C1798" s="30" t="s">
        <v>605</v>
      </c>
      <c r="D1798" s="30" t="s">
        <v>618</v>
      </c>
      <c r="E1798" s="28">
        <v>45838.481030092589</v>
      </c>
      <c r="F1798" s="30" t="s">
        <v>599</v>
      </c>
      <c r="G1798" s="28">
        <v>45838.481030092589</v>
      </c>
    </row>
    <row r="1799" spans="1:7" x14ac:dyDescent="0.25">
      <c r="A1799" s="30" t="s">
        <v>8084</v>
      </c>
      <c r="B1799" s="30" t="s">
        <v>6690</v>
      </c>
      <c r="C1799" s="30" t="s">
        <v>605</v>
      </c>
      <c r="D1799" s="30" t="s">
        <v>618</v>
      </c>
      <c r="E1799" s="28">
        <v>45838.481087962966</v>
      </c>
      <c r="F1799" s="30" t="s">
        <v>599</v>
      </c>
      <c r="G1799" s="28">
        <v>45838.481087962966</v>
      </c>
    </row>
    <row r="1800" spans="1:7" x14ac:dyDescent="0.25">
      <c r="A1800" s="30" t="s">
        <v>8085</v>
      </c>
      <c r="B1800" s="30" t="s">
        <v>6477</v>
      </c>
      <c r="C1800" s="30" t="s">
        <v>605</v>
      </c>
      <c r="D1800" s="30" t="s">
        <v>618</v>
      </c>
      <c r="E1800" s="28">
        <v>45838.481180555558</v>
      </c>
      <c r="F1800" s="30" t="s">
        <v>599</v>
      </c>
      <c r="G1800" s="28">
        <v>45838.481180555558</v>
      </c>
    </row>
    <row r="1801" spans="1:7" x14ac:dyDescent="0.25">
      <c r="A1801" s="30" t="s">
        <v>8086</v>
      </c>
      <c r="B1801" s="30" t="s">
        <v>6481</v>
      </c>
      <c r="C1801" s="30" t="s">
        <v>605</v>
      </c>
      <c r="D1801" s="30" t="s">
        <v>618</v>
      </c>
      <c r="E1801" s="28">
        <v>45838.481249999997</v>
      </c>
      <c r="F1801" s="30" t="s">
        <v>599</v>
      </c>
      <c r="G1801" s="28">
        <v>45838.481249999997</v>
      </c>
    </row>
    <row r="1802" spans="1:7" x14ac:dyDescent="0.25">
      <c r="A1802" s="30" t="s">
        <v>8087</v>
      </c>
      <c r="B1802" s="30" t="s">
        <v>6472</v>
      </c>
      <c r="C1802" s="30" t="s">
        <v>605</v>
      </c>
      <c r="D1802" s="30" t="s">
        <v>618</v>
      </c>
      <c r="E1802" s="28">
        <v>45838.481354166666</v>
      </c>
      <c r="F1802" s="30" t="s">
        <v>599</v>
      </c>
      <c r="G1802" s="28">
        <v>45838.481354166666</v>
      </c>
    </row>
    <row r="1803" spans="1:7" x14ac:dyDescent="0.25">
      <c r="A1803" s="30" t="s">
        <v>8088</v>
      </c>
      <c r="B1803" s="30" t="s">
        <v>6485</v>
      </c>
      <c r="C1803" s="30" t="s">
        <v>605</v>
      </c>
      <c r="D1803" s="30" t="s">
        <v>618</v>
      </c>
      <c r="E1803" s="28">
        <v>45838.481412037036</v>
      </c>
      <c r="F1803" s="30" t="s">
        <v>599</v>
      </c>
      <c r="G1803" s="28">
        <v>45838.481412037036</v>
      </c>
    </row>
    <row r="1804" spans="1:7" x14ac:dyDescent="0.25">
      <c r="A1804" s="30" t="s">
        <v>8089</v>
      </c>
      <c r="B1804" s="30" t="s">
        <v>6489</v>
      </c>
      <c r="C1804" s="30" t="s">
        <v>605</v>
      </c>
      <c r="D1804" s="30" t="s">
        <v>618</v>
      </c>
      <c r="E1804" s="28">
        <v>45838.481458333335</v>
      </c>
      <c r="F1804" s="30" t="s">
        <v>599</v>
      </c>
      <c r="G1804" s="28">
        <v>45838.481458333335</v>
      </c>
    </row>
    <row r="1805" spans="1:7" x14ac:dyDescent="0.25">
      <c r="A1805" s="30" t="s">
        <v>8090</v>
      </c>
      <c r="B1805" s="30" t="s">
        <v>3019</v>
      </c>
      <c r="C1805" s="30" t="s">
        <v>615</v>
      </c>
      <c r="D1805" s="30" t="s">
        <v>616</v>
      </c>
      <c r="E1805" s="28">
        <v>45838.485393518517</v>
      </c>
      <c r="F1805" s="30" t="s">
        <v>599</v>
      </c>
      <c r="G1805" s="28">
        <v>45838.485393518517</v>
      </c>
    </row>
    <row r="1806" spans="1:7" x14ac:dyDescent="0.25">
      <c r="A1806" s="30" t="s">
        <v>8091</v>
      </c>
      <c r="B1806" s="30" t="s">
        <v>6360</v>
      </c>
      <c r="C1806" s="30" t="s">
        <v>597</v>
      </c>
      <c r="D1806" s="30" t="s">
        <v>608</v>
      </c>
      <c r="E1806" s="28">
        <v>45838.497766203705</v>
      </c>
      <c r="F1806" s="30" t="s">
        <v>599</v>
      </c>
      <c r="G1806" s="28">
        <v>45838.497766203705</v>
      </c>
    </row>
    <row r="1807" spans="1:7" x14ac:dyDescent="0.25">
      <c r="A1807" s="30" t="s">
        <v>8092</v>
      </c>
      <c r="B1807" s="30" t="s">
        <v>6372</v>
      </c>
      <c r="C1807" s="30" t="s">
        <v>597</v>
      </c>
      <c r="D1807" s="30" t="s">
        <v>608</v>
      </c>
      <c r="E1807" s="28">
        <v>45838.49895833333</v>
      </c>
      <c r="F1807" s="30" t="s">
        <v>599</v>
      </c>
      <c r="G1807" s="28">
        <v>45838.49895833333</v>
      </c>
    </row>
    <row r="1808" spans="1:7" x14ac:dyDescent="0.25">
      <c r="A1808" s="30" t="s">
        <v>8093</v>
      </c>
      <c r="B1808" s="30" t="s">
        <v>6378</v>
      </c>
      <c r="C1808" s="30" t="s">
        <v>597</v>
      </c>
      <c r="D1808" s="30" t="s">
        <v>608</v>
      </c>
      <c r="E1808" s="28">
        <v>45838.499050925922</v>
      </c>
      <c r="F1808" s="30" t="s">
        <v>599</v>
      </c>
      <c r="G1808" s="28">
        <v>45838.499050925922</v>
      </c>
    </row>
    <row r="1809" spans="1:7" x14ac:dyDescent="0.25">
      <c r="A1809" s="30" t="s">
        <v>8094</v>
      </c>
      <c r="B1809" s="30" t="s">
        <v>6794</v>
      </c>
      <c r="C1809" s="30" t="s">
        <v>597</v>
      </c>
      <c r="D1809" s="30" t="s">
        <v>612</v>
      </c>
      <c r="E1809" s="28">
        <v>45838.510335648149</v>
      </c>
      <c r="F1809" s="30" t="s">
        <v>599</v>
      </c>
      <c r="G1809" s="28">
        <v>45838.510335648149</v>
      </c>
    </row>
    <row r="1810" spans="1:7" x14ac:dyDescent="0.25">
      <c r="A1810" s="30" t="s">
        <v>8095</v>
      </c>
      <c r="B1810" s="30" t="s">
        <v>6792</v>
      </c>
      <c r="C1810" s="30" t="s">
        <v>597</v>
      </c>
      <c r="D1810" s="30" t="s">
        <v>612</v>
      </c>
      <c r="E1810" s="28">
        <v>45838.510451388887</v>
      </c>
      <c r="F1810" s="30" t="s">
        <v>599</v>
      </c>
      <c r="G1810" s="28">
        <v>45838.510451388887</v>
      </c>
    </row>
    <row r="1811" spans="1:7" x14ac:dyDescent="0.25">
      <c r="A1811" s="30" t="s">
        <v>8096</v>
      </c>
      <c r="B1811" s="30" t="s">
        <v>4901</v>
      </c>
      <c r="C1811" s="30" t="s">
        <v>597</v>
      </c>
      <c r="D1811" s="30" t="s">
        <v>612</v>
      </c>
      <c r="E1811" s="28">
        <v>45838.516643518517</v>
      </c>
      <c r="F1811" s="30" t="s">
        <v>599</v>
      </c>
      <c r="G1811" s="28">
        <v>45838.516643518517</v>
      </c>
    </row>
    <row r="1812" spans="1:7" x14ac:dyDescent="0.25">
      <c r="A1812" s="30" t="s">
        <v>8097</v>
      </c>
      <c r="B1812" s="30" t="s">
        <v>4911</v>
      </c>
      <c r="C1812" s="30" t="s">
        <v>597</v>
      </c>
      <c r="D1812" s="30" t="s">
        <v>612</v>
      </c>
      <c r="E1812" s="28">
        <v>45838.517048611109</v>
      </c>
      <c r="F1812" s="30" t="s">
        <v>599</v>
      </c>
      <c r="G1812" s="28">
        <v>45838.517048611109</v>
      </c>
    </row>
    <row r="1813" spans="1:7" x14ac:dyDescent="0.25">
      <c r="A1813" s="30" t="s">
        <v>8098</v>
      </c>
      <c r="B1813" s="30" t="s">
        <v>4909</v>
      </c>
      <c r="C1813" s="30" t="s">
        <v>597</v>
      </c>
      <c r="D1813" s="30" t="s">
        <v>612</v>
      </c>
      <c r="E1813" s="28">
        <v>45838.517106481479</v>
      </c>
      <c r="F1813" s="30" t="s">
        <v>599</v>
      </c>
      <c r="G1813" s="28">
        <v>45838.517106481479</v>
      </c>
    </row>
    <row r="1814" spans="1:7" x14ac:dyDescent="0.25">
      <c r="A1814" s="30" t="s">
        <v>8099</v>
      </c>
      <c r="B1814" s="30" t="s">
        <v>4907</v>
      </c>
      <c r="C1814" s="30" t="s">
        <v>597</v>
      </c>
      <c r="D1814" s="30" t="s">
        <v>612</v>
      </c>
      <c r="E1814" s="28">
        <v>45838.517199074071</v>
      </c>
      <c r="F1814" s="30" t="s">
        <v>599</v>
      </c>
      <c r="G1814" s="28">
        <v>45838.517199074071</v>
      </c>
    </row>
    <row r="1815" spans="1:7" x14ac:dyDescent="0.25">
      <c r="A1815" s="30" t="s">
        <v>8100</v>
      </c>
      <c r="B1815" s="30" t="s">
        <v>4905</v>
      </c>
      <c r="C1815" s="30" t="s">
        <v>597</v>
      </c>
      <c r="D1815" s="30" t="s">
        <v>612</v>
      </c>
      <c r="E1815" s="28">
        <v>45838.517268518517</v>
      </c>
      <c r="F1815" s="30" t="s">
        <v>599</v>
      </c>
      <c r="G1815" s="28">
        <v>45838.517268518517</v>
      </c>
    </row>
    <row r="1816" spans="1:7" x14ac:dyDescent="0.25">
      <c r="A1816" s="30" t="s">
        <v>8101</v>
      </c>
      <c r="B1816" s="30" t="s">
        <v>4903</v>
      </c>
      <c r="C1816" s="30" t="s">
        <v>597</v>
      </c>
      <c r="D1816" s="30" t="s">
        <v>612</v>
      </c>
      <c r="E1816" s="28">
        <v>45838.517314814817</v>
      </c>
      <c r="F1816" s="30" t="s">
        <v>599</v>
      </c>
      <c r="G1816" s="28">
        <v>45838.517314814817</v>
      </c>
    </row>
    <row r="1817" spans="1:7" x14ac:dyDescent="0.25">
      <c r="A1817" s="30" t="s">
        <v>8102</v>
      </c>
      <c r="B1817" s="30" t="s">
        <v>6850</v>
      </c>
      <c r="C1817" s="30" t="s">
        <v>597</v>
      </c>
      <c r="D1817" s="30" t="s">
        <v>612</v>
      </c>
      <c r="E1817" s="28">
        <v>45838.52239583333</v>
      </c>
      <c r="F1817" s="30" t="s">
        <v>599</v>
      </c>
      <c r="G1817" s="28">
        <v>45838.52239583333</v>
      </c>
    </row>
    <row r="1818" spans="1:7" x14ac:dyDescent="0.25">
      <c r="A1818" s="30" t="s">
        <v>8103</v>
      </c>
      <c r="B1818" s="30" t="s">
        <v>2025</v>
      </c>
      <c r="C1818" s="30" t="s">
        <v>615</v>
      </c>
      <c r="D1818" s="30" t="s">
        <v>616</v>
      </c>
      <c r="E1818" s="28">
        <v>45838.528645833336</v>
      </c>
      <c r="F1818" s="30" t="s">
        <v>599</v>
      </c>
      <c r="G1818" s="28">
        <v>45838.528645833336</v>
      </c>
    </row>
    <row r="1819" spans="1:7" x14ac:dyDescent="0.25">
      <c r="A1819" s="30" t="s">
        <v>8104</v>
      </c>
      <c r="B1819" s="30" t="s">
        <v>6579</v>
      </c>
      <c r="C1819" s="30" t="s">
        <v>602</v>
      </c>
      <c r="D1819" s="30" t="s">
        <v>611</v>
      </c>
      <c r="E1819" s="28">
        <v>45838.530266203707</v>
      </c>
      <c r="F1819" s="30" t="s">
        <v>599</v>
      </c>
      <c r="G1819" s="28">
        <v>45838.530266203707</v>
      </c>
    </row>
    <row r="1820" spans="1:7" x14ac:dyDescent="0.25">
      <c r="A1820" s="30" t="s">
        <v>8105</v>
      </c>
      <c r="B1820" s="30" t="s">
        <v>5921</v>
      </c>
      <c r="C1820" s="30" t="s">
        <v>602</v>
      </c>
      <c r="D1820" s="30" t="s">
        <v>614</v>
      </c>
      <c r="E1820" s="28">
        <v>45838.53496527778</v>
      </c>
      <c r="F1820" s="30" t="s">
        <v>599</v>
      </c>
      <c r="G1820" s="28">
        <v>45838.53496527778</v>
      </c>
    </row>
    <row r="1821" spans="1:7" x14ac:dyDescent="0.25">
      <c r="A1821" s="30" t="s">
        <v>8106</v>
      </c>
      <c r="B1821" s="30" t="s">
        <v>5876</v>
      </c>
      <c r="C1821" s="30" t="s">
        <v>602</v>
      </c>
      <c r="D1821" s="30" t="s">
        <v>614</v>
      </c>
      <c r="E1821" s="28">
        <v>45838.53502314815</v>
      </c>
      <c r="F1821" s="30" t="s">
        <v>599</v>
      </c>
      <c r="G1821" s="28">
        <v>45838.53502314815</v>
      </c>
    </row>
    <row r="1822" spans="1:7" x14ac:dyDescent="0.25">
      <c r="A1822" s="30" t="s">
        <v>8107</v>
      </c>
      <c r="B1822" s="30" t="s">
        <v>5945</v>
      </c>
      <c r="C1822" s="30" t="s">
        <v>602</v>
      </c>
      <c r="D1822" s="30" t="s">
        <v>614</v>
      </c>
      <c r="E1822" s="28">
        <v>45838.535138888888</v>
      </c>
      <c r="F1822" s="30" t="s">
        <v>599</v>
      </c>
      <c r="G1822" s="28">
        <v>45838.535138888888</v>
      </c>
    </row>
    <row r="1823" spans="1:7" x14ac:dyDescent="0.25">
      <c r="A1823" s="30" t="s">
        <v>8108</v>
      </c>
      <c r="B1823" s="30" t="s">
        <v>5919</v>
      </c>
      <c r="C1823" s="30" t="s">
        <v>602</v>
      </c>
      <c r="D1823" s="30" t="s">
        <v>614</v>
      </c>
      <c r="E1823" s="28">
        <v>45838.535208333335</v>
      </c>
      <c r="F1823" s="30" t="s">
        <v>599</v>
      </c>
      <c r="G1823" s="28">
        <v>45838.535208333335</v>
      </c>
    </row>
    <row r="1824" spans="1:7" x14ac:dyDescent="0.25">
      <c r="A1824" s="30" t="s">
        <v>8109</v>
      </c>
      <c r="B1824" s="30" t="s">
        <v>5927</v>
      </c>
      <c r="C1824" s="30" t="s">
        <v>602</v>
      </c>
      <c r="D1824" s="30" t="s">
        <v>614</v>
      </c>
      <c r="E1824" s="28">
        <v>45838.53533564815</v>
      </c>
      <c r="F1824" s="30" t="s">
        <v>599</v>
      </c>
      <c r="G1824" s="28">
        <v>45838.53533564815</v>
      </c>
    </row>
    <row r="1825" spans="1:7" x14ac:dyDescent="0.25">
      <c r="A1825" s="30" t="s">
        <v>8110</v>
      </c>
      <c r="B1825" s="30" t="s">
        <v>5874</v>
      </c>
      <c r="C1825" s="30" t="s">
        <v>602</v>
      </c>
      <c r="D1825" s="30" t="s">
        <v>614</v>
      </c>
      <c r="E1825" s="28">
        <v>45838.53565972222</v>
      </c>
      <c r="F1825" s="30" t="s">
        <v>599</v>
      </c>
      <c r="G1825" s="28">
        <v>45838.53565972222</v>
      </c>
    </row>
    <row r="1826" spans="1:7" x14ac:dyDescent="0.25">
      <c r="A1826" s="30" t="s">
        <v>8111</v>
      </c>
      <c r="B1826" s="30" t="s">
        <v>3021</v>
      </c>
      <c r="C1826" s="30" t="s">
        <v>593</v>
      </c>
      <c r="D1826" s="30" t="s">
        <v>594</v>
      </c>
      <c r="E1826" s="28">
        <v>45838.537766203706</v>
      </c>
      <c r="F1826" s="30" t="s">
        <v>599</v>
      </c>
      <c r="G1826" s="28">
        <v>45838.537766203706</v>
      </c>
    </row>
    <row r="1827" spans="1:7" x14ac:dyDescent="0.25">
      <c r="A1827" s="30" t="s">
        <v>8112</v>
      </c>
      <c r="B1827" s="30" t="s">
        <v>3024</v>
      </c>
      <c r="C1827" s="30" t="s">
        <v>593</v>
      </c>
      <c r="D1827" s="30" t="s">
        <v>594</v>
      </c>
      <c r="E1827" s="28">
        <v>45838.537847222222</v>
      </c>
      <c r="F1827" s="30" t="s">
        <v>599</v>
      </c>
      <c r="G1827" s="28">
        <v>45838.537847222222</v>
      </c>
    </row>
    <row r="1828" spans="1:7" x14ac:dyDescent="0.25">
      <c r="A1828" s="30" t="s">
        <v>8113</v>
      </c>
      <c r="B1828" s="30" t="s">
        <v>3101</v>
      </c>
      <c r="C1828" s="30" t="s">
        <v>593</v>
      </c>
      <c r="D1828" s="30" t="s">
        <v>594</v>
      </c>
      <c r="E1828" s="28">
        <v>45838.537893518522</v>
      </c>
      <c r="F1828" s="30" t="s">
        <v>599</v>
      </c>
      <c r="G1828" s="28">
        <v>45838.537893518522</v>
      </c>
    </row>
    <row r="1829" spans="1:7" x14ac:dyDescent="0.25">
      <c r="A1829" s="30" t="s">
        <v>8114</v>
      </c>
      <c r="B1829" s="30" t="s">
        <v>3099</v>
      </c>
      <c r="C1829" s="30" t="s">
        <v>593</v>
      </c>
      <c r="D1829" s="30" t="s">
        <v>594</v>
      </c>
      <c r="E1829" s="28">
        <v>45838.537962962961</v>
      </c>
      <c r="F1829" s="30" t="s">
        <v>599</v>
      </c>
      <c r="G1829" s="28">
        <v>45838.537962962961</v>
      </c>
    </row>
    <row r="1830" spans="1:7" x14ac:dyDescent="0.25">
      <c r="A1830" s="30" t="s">
        <v>8115</v>
      </c>
      <c r="B1830" s="30" t="s">
        <v>3097</v>
      </c>
      <c r="C1830" s="30" t="s">
        <v>593</v>
      </c>
      <c r="D1830" s="30" t="s">
        <v>594</v>
      </c>
      <c r="E1830" s="28">
        <v>45838.537997685184</v>
      </c>
      <c r="F1830" s="30" t="s">
        <v>599</v>
      </c>
      <c r="G1830" s="28">
        <v>45838.537997685184</v>
      </c>
    </row>
    <row r="1831" spans="1:7" x14ac:dyDescent="0.25">
      <c r="A1831" s="30" t="s">
        <v>8116</v>
      </c>
      <c r="B1831" s="30" t="s">
        <v>3095</v>
      </c>
      <c r="C1831" s="30" t="s">
        <v>593</v>
      </c>
      <c r="D1831" s="30" t="s">
        <v>594</v>
      </c>
      <c r="E1831" s="28">
        <v>45838.538055555553</v>
      </c>
      <c r="F1831" s="30" t="s">
        <v>599</v>
      </c>
      <c r="G1831" s="28">
        <v>45838.538055555553</v>
      </c>
    </row>
    <row r="1832" spans="1:7" x14ac:dyDescent="0.25">
      <c r="A1832" s="30" t="s">
        <v>8117</v>
      </c>
      <c r="B1832" s="30" t="s">
        <v>3092</v>
      </c>
      <c r="C1832" s="30" t="s">
        <v>593</v>
      </c>
      <c r="D1832" s="30" t="s">
        <v>594</v>
      </c>
      <c r="E1832" s="28">
        <v>45838.538101851853</v>
      </c>
      <c r="F1832" s="30" t="s">
        <v>599</v>
      </c>
      <c r="G1832" s="28">
        <v>45838.538101851853</v>
      </c>
    </row>
    <row r="1833" spans="1:7" x14ac:dyDescent="0.25">
      <c r="A1833" s="30" t="s">
        <v>8118</v>
      </c>
      <c r="B1833" s="30" t="s">
        <v>3027</v>
      </c>
      <c r="C1833" s="30" t="s">
        <v>593</v>
      </c>
      <c r="D1833" s="30" t="s">
        <v>594</v>
      </c>
      <c r="E1833" s="28">
        <v>45838.538148148145</v>
      </c>
      <c r="F1833" s="30" t="s">
        <v>599</v>
      </c>
      <c r="G1833" s="28">
        <v>45838.538148148145</v>
      </c>
    </row>
    <row r="1834" spans="1:7" x14ac:dyDescent="0.25">
      <c r="A1834" s="30" t="s">
        <v>8119</v>
      </c>
      <c r="B1834" s="30" t="s">
        <v>5516</v>
      </c>
      <c r="C1834" s="30" t="s">
        <v>593</v>
      </c>
      <c r="D1834" s="30" t="s">
        <v>594</v>
      </c>
      <c r="E1834" s="28">
        <v>45838.538298611114</v>
      </c>
      <c r="F1834" s="30" t="s">
        <v>599</v>
      </c>
      <c r="G1834" s="28">
        <v>45838.538298611114</v>
      </c>
    </row>
    <row r="1835" spans="1:7" x14ac:dyDescent="0.25">
      <c r="A1835" s="30" t="s">
        <v>8120</v>
      </c>
      <c r="B1835" s="30" t="s">
        <v>5521</v>
      </c>
      <c r="C1835" s="30" t="s">
        <v>593</v>
      </c>
      <c r="D1835" s="30" t="s">
        <v>594</v>
      </c>
      <c r="E1835" s="28">
        <v>45838.538368055553</v>
      </c>
      <c r="F1835" s="30" t="s">
        <v>599</v>
      </c>
      <c r="G1835" s="28">
        <v>45838.538368055553</v>
      </c>
    </row>
    <row r="1836" spans="1:7" x14ac:dyDescent="0.25">
      <c r="A1836" s="30" t="s">
        <v>8121</v>
      </c>
      <c r="B1836" s="30" t="s">
        <v>6286</v>
      </c>
      <c r="C1836" s="30" t="s">
        <v>597</v>
      </c>
      <c r="D1836" s="30" t="s">
        <v>608</v>
      </c>
      <c r="E1836" s="28">
        <v>45838.540543981479</v>
      </c>
      <c r="F1836" s="30" t="s">
        <v>599</v>
      </c>
      <c r="G1836" s="28">
        <v>45838.540543981479</v>
      </c>
    </row>
    <row r="1837" spans="1:7" x14ac:dyDescent="0.25">
      <c r="A1837" s="30" t="s">
        <v>8122</v>
      </c>
      <c r="B1837" s="30" t="s">
        <v>2539</v>
      </c>
      <c r="C1837" s="30" t="s">
        <v>597</v>
      </c>
      <c r="D1837" s="30" t="s">
        <v>613</v>
      </c>
      <c r="E1837" s="28">
        <v>45838.544328703705</v>
      </c>
      <c r="F1837" s="30" t="s">
        <v>599</v>
      </c>
      <c r="G1837" s="28">
        <v>45838.544328703705</v>
      </c>
    </row>
    <row r="1838" spans="1:7" x14ac:dyDescent="0.25">
      <c r="A1838" s="30" t="s">
        <v>8123</v>
      </c>
      <c r="B1838" s="30" t="s">
        <v>2545</v>
      </c>
      <c r="C1838" s="30" t="s">
        <v>597</v>
      </c>
      <c r="D1838" s="30" t="s">
        <v>613</v>
      </c>
      <c r="E1838" s="28">
        <v>45838.544351851851</v>
      </c>
      <c r="F1838" s="30" t="s">
        <v>599</v>
      </c>
      <c r="G1838" s="28">
        <v>45838.544351851851</v>
      </c>
    </row>
    <row r="1839" spans="1:7" x14ac:dyDescent="0.25">
      <c r="A1839" s="30" t="s">
        <v>8124</v>
      </c>
      <c r="B1839" s="30" t="s">
        <v>2543</v>
      </c>
      <c r="C1839" s="30" t="s">
        <v>597</v>
      </c>
      <c r="D1839" s="30" t="s">
        <v>613</v>
      </c>
      <c r="E1839" s="28">
        <v>45838.544490740744</v>
      </c>
      <c r="F1839" s="30" t="s">
        <v>599</v>
      </c>
      <c r="G1839" s="28">
        <v>45838.544490740744</v>
      </c>
    </row>
    <row r="1840" spans="1:7" x14ac:dyDescent="0.25">
      <c r="A1840" s="30" t="s">
        <v>8125</v>
      </c>
      <c r="B1840" s="30" t="s">
        <v>2541</v>
      </c>
      <c r="C1840" s="30" t="s">
        <v>597</v>
      </c>
      <c r="D1840" s="30" t="s">
        <v>613</v>
      </c>
      <c r="E1840" s="28">
        <v>45838.544664351852</v>
      </c>
      <c r="F1840" s="30" t="s">
        <v>599</v>
      </c>
      <c r="G1840" s="28">
        <v>45838.544664351852</v>
      </c>
    </row>
    <row r="1841" spans="1:7" x14ac:dyDescent="0.25">
      <c r="A1841" s="30" t="s">
        <v>8126</v>
      </c>
      <c r="B1841" s="30" t="s">
        <v>2549</v>
      </c>
      <c r="C1841" s="30" t="s">
        <v>597</v>
      </c>
      <c r="D1841" s="30" t="s">
        <v>613</v>
      </c>
      <c r="E1841" s="28">
        <v>45838.544976851852</v>
      </c>
      <c r="F1841" s="30" t="s">
        <v>599</v>
      </c>
      <c r="G1841" s="28">
        <v>45838.544976851852</v>
      </c>
    </row>
    <row r="1842" spans="1:7" x14ac:dyDescent="0.25">
      <c r="A1842" s="30" t="s">
        <v>8127</v>
      </c>
      <c r="B1842" s="30" t="s">
        <v>2606</v>
      </c>
      <c r="C1842" s="30" t="s">
        <v>597</v>
      </c>
      <c r="D1842" s="30" t="s">
        <v>613</v>
      </c>
      <c r="E1842" s="28">
        <v>45838.545162037037</v>
      </c>
      <c r="F1842" s="30" t="s">
        <v>599</v>
      </c>
      <c r="G1842" s="28">
        <v>45838.545162037037</v>
      </c>
    </row>
    <row r="1843" spans="1:7" x14ac:dyDescent="0.25">
      <c r="A1843" s="30" t="s">
        <v>8128</v>
      </c>
      <c r="B1843" s="30" t="s">
        <v>2615</v>
      </c>
      <c r="C1843" s="30" t="s">
        <v>597</v>
      </c>
      <c r="D1843" s="30" t="s">
        <v>613</v>
      </c>
      <c r="E1843" s="28">
        <v>45838.545300925929</v>
      </c>
      <c r="F1843" s="30" t="s">
        <v>599</v>
      </c>
      <c r="G1843" s="28">
        <v>45838.545300925929</v>
      </c>
    </row>
    <row r="1844" spans="1:7" x14ac:dyDescent="0.25">
      <c r="A1844" s="30" t="s">
        <v>8129</v>
      </c>
      <c r="B1844" s="30" t="s">
        <v>2617</v>
      </c>
      <c r="C1844" s="30" t="s">
        <v>597</v>
      </c>
      <c r="D1844" s="30" t="s">
        <v>613</v>
      </c>
      <c r="E1844" s="28">
        <v>45838.545624999999</v>
      </c>
      <c r="F1844" s="30" t="s">
        <v>599</v>
      </c>
      <c r="G1844" s="28">
        <v>45838.545624999999</v>
      </c>
    </row>
    <row r="1845" spans="1:7" x14ac:dyDescent="0.25">
      <c r="A1845" s="30" t="s">
        <v>8130</v>
      </c>
      <c r="B1845" s="30" t="s">
        <v>2619</v>
      </c>
      <c r="C1845" s="30" t="s">
        <v>597</v>
      </c>
      <c r="D1845" s="30" t="s">
        <v>613</v>
      </c>
      <c r="E1845" s="28">
        <v>45838.545624999999</v>
      </c>
      <c r="F1845" s="30" t="s">
        <v>599</v>
      </c>
      <c r="G1845" s="28">
        <v>45838.545624999999</v>
      </c>
    </row>
    <row r="1846" spans="1:7" x14ac:dyDescent="0.25">
      <c r="A1846" s="30" t="s">
        <v>8131</v>
      </c>
      <c r="B1846" s="30" t="s">
        <v>4856</v>
      </c>
      <c r="C1846" s="30" t="s">
        <v>597</v>
      </c>
      <c r="D1846" s="30" t="s">
        <v>596</v>
      </c>
      <c r="E1846" s="28">
        <v>45838.553032407406</v>
      </c>
      <c r="F1846" s="30" t="s">
        <v>599</v>
      </c>
      <c r="G1846" s="28">
        <v>45838.553032407406</v>
      </c>
    </row>
    <row r="1847" spans="1:7" x14ac:dyDescent="0.25">
      <c r="A1847" s="30" t="s">
        <v>8132</v>
      </c>
      <c r="B1847" s="30" t="s">
        <v>2602</v>
      </c>
      <c r="C1847" s="30" t="s">
        <v>600</v>
      </c>
      <c r="D1847" s="30" t="s">
        <v>77</v>
      </c>
      <c r="E1847" s="28">
        <v>45838.548379629632</v>
      </c>
      <c r="F1847" s="30" t="s">
        <v>621</v>
      </c>
      <c r="G1847" s="28">
        <v>45838.548379629632</v>
      </c>
    </row>
    <row r="1848" spans="1:7" x14ac:dyDescent="0.25">
      <c r="A1848" s="30" t="s">
        <v>8133</v>
      </c>
      <c r="B1848" s="30" t="s">
        <v>2025</v>
      </c>
      <c r="C1848" s="30" t="s">
        <v>600</v>
      </c>
      <c r="D1848" s="30" t="s">
        <v>77</v>
      </c>
      <c r="E1848" s="28">
        <v>45838.556122685186</v>
      </c>
      <c r="F1848" s="30" t="s">
        <v>621</v>
      </c>
      <c r="G1848" s="28">
        <v>45838.556122685186</v>
      </c>
    </row>
    <row r="1849" spans="1:7" x14ac:dyDescent="0.25">
      <c r="A1849" s="30" t="s">
        <v>8134</v>
      </c>
      <c r="B1849" s="30" t="s">
        <v>1712</v>
      </c>
      <c r="C1849" s="30" t="s">
        <v>607</v>
      </c>
      <c r="D1849" s="30" t="s">
        <v>61</v>
      </c>
      <c r="E1849" s="28">
        <v>45838.557013888887</v>
      </c>
      <c r="F1849" s="30" t="s">
        <v>599</v>
      </c>
      <c r="G1849" s="28">
        <v>45838.557013888887</v>
      </c>
    </row>
    <row r="1850" spans="1:7" x14ac:dyDescent="0.25">
      <c r="A1850" s="30" t="s">
        <v>8135</v>
      </c>
      <c r="B1850" s="30" t="s">
        <v>2522</v>
      </c>
      <c r="C1850" s="30" t="s">
        <v>593</v>
      </c>
      <c r="D1850" s="30" t="s">
        <v>594</v>
      </c>
      <c r="E1850" s="28">
        <v>45838.559513888889</v>
      </c>
      <c r="F1850" s="30" t="s">
        <v>599</v>
      </c>
      <c r="G1850" s="28">
        <v>45838.559513888889</v>
      </c>
    </row>
    <row r="1851" spans="1:7" x14ac:dyDescent="0.25">
      <c r="A1851" s="30" t="s">
        <v>8136</v>
      </c>
      <c r="B1851" s="30" t="s">
        <v>3620</v>
      </c>
      <c r="C1851" s="30" t="s">
        <v>593</v>
      </c>
      <c r="D1851" s="30" t="s">
        <v>594</v>
      </c>
      <c r="E1851" s="28">
        <v>45838.559895833336</v>
      </c>
      <c r="F1851" s="30" t="s">
        <v>599</v>
      </c>
      <c r="G1851" s="28">
        <v>45838.559895833336</v>
      </c>
    </row>
    <row r="1852" spans="1:7" x14ac:dyDescent="0.25">
      <c r="A1852" s="30" t="s">
        <v>8137</v>
      </c>
      <c r="B1852" s="30" t="s">
        <v>2525</v>
      </c>
      <c r="C1852" s="30" t="s">
        <v>593</v>
      </c>
      <c r="D1852" s="30" t="s">
        <v>594</v>
      </c>
      <c r="E1852" s="28">
        <v>45838.560069444444</v>
      </c>
      <c r="F1852" s="30" t="s">
        <v>599</v>
      </c>
      <c r="G1852" s="28">
        <v>45838.560069444444</v>
      </c>
    </row>
    <row r="1853" spans="1:7" x14ac:dyDescent="0.25">
      <c r="A1853" s="30" t="s">
        <v>8138</v>
      </c>
      <c r="B1853" s="30" t="s">
        <v>6254</v>
      </c>
      <c r="C1853" s="30" t="s">
        <v>602</v>
      </c>
      <c r="D1853" s="30" t="s">
        <v>620</v>
      </c>
      <c r="E1853" s="28">
        <v>45838.561400462961</v>
      </c>
      <c r="F1853" s="30" t="s">
        <v>599</v>
      </c>
      <c r="G1853" s="28">
        <v>45838.561400462961</v>
      </c>
    </row>
    <row r="1854" spans="1:7" x14ac:dyDescent="0.25">
      <c r="A1854" s="30" t="s">
        <v>8139</v>
      </c>
      <c r="B1854" s="30" t="s">
        <v>5523</v>
      </c>
      <c r="C1854" s="30" t="s">
        <v>602</v>
      </c>
      <c r="D1854" s="30" t="s">
        <v>620</v>
      </c>
      <c r="E1854" s="28">
        <v>45838.561481481483</v>
      </c>
      <c r="F1854" s="30" t="s">
        <v>599</v>
      </c>
      <c r="G1854" s="28">
        <v>45838.561481481483</v>
      </c>
    </row>
    <row r="1855" spans="1:7" x14ac:dyDescent="0.25">
      <c r="A1855" s="30" t="s">
        <v>8140</v>
      </c>
      <c r="B1855" s="30" t="s">
        <v>5605</v>
      </c>
      <c r="C1855" s="30" t="s">
        <v>602</v>
      </c>
      <c r="D1855" s="30" t="s">
        <v>620</v>
      </c>
      <c r="E1855" s="28">
        <v>45838.561712962961</v>
      </c>
      <c r="F1855" s="30" t="s">
        <v>599</v>
      </c>
      <c r="G1855" s="28">
        <v>45838.561712962961</v>
      </c>
    </row>
    <row r="1856" spans="1:7" x14ac:dyDescent="0.25">
      <c r="A1856" s="30" t="s">
        <v>8141</v>
      </c>
      <c r="B1856" s="30" t="s">
        <v>5613</v>
      </c>
      <c r="C1856" s="30" t="s">
        <v>602</v>
      </c>
      <c r="D1856" s="30" t="s">
        <v>620</v>
      </c>
      <c r="E1856" s="28">
        <v>45838.56177083333</v>
      </c>
      <c r="F1856" s="30" t="s">
        <v>599</v>
      </c>
      <c r="G1856" s="28">
        <v>45838.56177083333</v>
      </c>
    </row>
    <row r="1857" spans="1:7" x14ac:dyDescent="0.25">
      <c r="A1857" s="30" t="s">
        <v>8142</v>
      </c>
      <c r="B1857" s="30" t="s">
        <v>5523</v>
      </c>
      <c r="C1857" s="30" t="s">
        <v>605</v>
      </c>
      <c r="D1857" s="30" t="s">
        <v>620</v>
      </c>
      <c r="E1857" s="28">
        <v>45838.562800925924</v>
      </c>
      <c r="F1857" s="30" t="s">
        <v>599</v>
      </c>
      <c r="G1857" s="28">
        <v>45838.562800925924</v>
      </c>
    </row>
    <row r="1858" spans="1:7" x14ac:dyDescent="0.25">
      <c r="A1858" s="30" t="s">
        <v>8143</v>
      </c>
      <c r="B1858" s="30" t="s">
        <v>5605</v>
      </c>
      <c r="C1858" s="30" t="s">
        <v>605</v>
      </c>
      <c r="D1858" s="30" t="s">
        <v>620</v>
      </c>
      <c r="E1858" s="28">
        <v>45838.562962962962</v>
      </c>
      <c r="F1858" s="30" t="s">
        <v>599</v>
      </c>
      <c r="G1858" s="28">
        <v>45838.562962962962</v>
      </c>
    </row>
    <row r="1859" spans="1:7" x14ac:dyDescent="0.25">
      <c r="A1859" s="30" t="s">
        <v>8144</v>
      </c>
      <c r="B1859" s="30" t="s">
        <v>5613</v>
      </c>
      <c r="C1859" s="30" t="s">
        <v>605</v>
      </c>
      <c r="D1859" s="30" t="s">
        <v>620</v>
      </c>
      <c r="E1859" s="28">
        <v>45838.563125000001</v>
      </c>
      <c r="F1859" s="30" t="s">
        <v>599</v>
      </c>
      <c r="G1859" s="28">
        <v>45838.563125000001</v>
      </c>
    </row>
    <row r="1860" spans="1:7" x14ac:dyDescent="0.25">
      <c r="A1860" s="30" t="s">
        <v>8145</v>
      </c>
      <c r="B1860" s="30" t="s">
        <v>6254</v>
      </c>
      <c r="C1860" s="30" t="s">
        <v>605</v>
      </c>
      <c r="D1860" s="30" t="s">
        <v>620</v>
      </c>
      <c r="E1860" s="28">
        <v>45838.563333333332</v>
      </c>
      <c r="F1860" s="30" t="s">
        <v>599</v>
      </c>
      <c r="G1860" s="28">
        <v>45838.563333333332</v>
      </c>
    </row>
    <row r="1861" spans="1:7" x14ac:dyDescent="0.25">
      <c r="A1861" s="30" t="s">
        <v>8146</v>
      </c>
      <c r="B1861" s="30" t="s">
        <v>5849</v>
      </c>
      <c r="C1861" s="30" t="s">
        <v>602</v>
      </c>
      <c r="D1861" s="30" t="s">
        <v>603</v>
      </c>
      <c r="E1861" s="28">
        <v>45838.564629629633</v>
      </c>
      <c r="F1861" s="30" t="s">
        <v>599</v>
      </c>
      <c r="G1861" s="28">
        <v>45838.564629629633</v>
      </c>
    </row>
    <row r="1862" spans="1:7" x14ac:dyDescent="0.25">
      <c r="A1862" s="30" t="s">
        <v>8147</v>
      </c>
      <c r="B1862" s="30" t="s">
        <v>5849</v>
      </c>
      <c r="C1862" s="30" t="s">
        <v>605</v>
      </c>
      <c r="D1862" s="30" t="s">
        <v>603</v>
      </c>
      <c r="E1862" s="28">
        <v>45838.565057870372</v>
      </c>
      <c r="F1862" s="30" t="s">
        <v>599</v>
      </c>
      <c r="G1862" s="28">
        <v>45838.565057870372</v>
      </c>
    </row>
    <row r="1863" spans="1:7" x14ac:dyDescent="0.25">
      <c r="A1863" s="30" t="s">
        <v>8148</v>
      </c>
      <c r="B1863" s="30" t="s">
        <v>1729</v>
      </c>
      <c r="C1863" s="30" t="s">
        <v>600</v>
      </c>
      <c r="D1863" s="30" t="s">
        <v>77</v>
      </c>
      <c r="E1863" s="28">
        <v>45838.565324074072</v>
      </c>
      <c r="F1863" s="30" t="s">
        <v>599</v>
      </c>
      <c r="G1863" s="28">
        <v>45838.565324074072</v>
      </c>
    </row>
    <row r="1864" spans="1:7" x14ac:dyDescent="0.25">
      <c r="A1864" s="30" t="s">
        <v>8149</v>
      </c>
      <c r="B1864" s="30" t="s">
        <v>1729</v>
      </c>
      <c r="C1864" s="30" t="s">
        <v>607</v>
      </c>
      <c r="D1864" s="30" t="s">
        <v>77</v>
      </c>
      <c r="E1864" s="28">
        <v>45838.565972222219</v>
      </c>
      <c r="F1864" s="30" t="s">
        <v>599</v>
      </c>
      <c r="G1864" s="28">
        <v>45838.565972222219</v>
      </c>
    </row>
    <row r="1865" spans="1:7" x14ac:dyDescent="0.25">
      <c r="A1865" s="30" t="s">
        <v>8150</v>
      </c>
      <c r="B1865" s="30" t="s">
        <v>6671</v>
      </c>
      <c r="C1865" s="30" t="s">
        <v>602</v>
      </c>
      <c r="D1865" s="30" t="s">
        <v>618</v>
      </c>
      <c r="E1865" s="28">
        <v>45838.567881944444</v>
      </c>
      <c r="F1865" s="30" t="s">
        <v>599</v>
      </c>
      <c r="G1865" s="28">
        <v>45838.567881944444</v>
      </c>
    </row>
    <row r="1866" spans="1:7" x14ac:dyDescent="0.25">
      <c r="A1866" s="30" t="s">
        <v>8151</v>
      </c>
      <c r="B1866" s="30" t="s">
        <v>6678</v>
      </c>
      <c r="C1866" s="30" t="s">
        <v>602</v>
      </c>
      <c r="D1866" s="30" t="s">
        <v>618</v>
      </c>
      <c r="E1866" s="28">
        <v>45838.568055555559</v>
      </c>
      <c r="F1866" s="30" t="s">
        <v>599</v>
      </c>
      <c r="G1866" s="28">
        <v>45838.568055555559</v>
      </c>
    </row>
    <row r="1867" spans="1:7" x14ac:dyDescent="0.25">
      <c r="A1867" s="30" t="s">
        <v>8152</v>
      </c>
      <c r="B1867" s="30" t="s">
        <v>6692</v>
      </c>
      <c r="C1867" s="30" t="s">
        <v>602</v>
      </c>
      <c r="D1867" s="30" t="s">
        <v>618</v>
      </c>
      <c r="E1867" s="28">
        <v>45838.568136574075</v>
      </c>
      <c r="F1867" s="30" t="s">
        <v>599</v>
      </c>
      <c r="G1867" s="28">
        <v>45838.568136574075</v>
      </c>
    </row>
    <row r="1868" spans="1:7" x14ac:dyDescent="0.25">
      <c r="A1868" s="30" t="s">
        <v>8153</v>
      </c>
      <c r="B1868" s="30" t="s">
        <v>6694</v>
      </c>
      <c r="C1868" s="30" t="s">
        <v>602</v>
      </c>
      <c r="D1868" s="30" t="s">
        <v>618</v>
      </c>
      <c r="E1868" s="28">
        <v>45838.568229166667</v>
      </c>
      <c r="F1868" s="30" t="s">
        <v>599</v>
      </c>
      <c r="G1868" s="28">
        <v>45838.568229166667</v>
      </c>
    </row>
    <row r="1869" spans="1:7" x14ac:dyDescent="0.25">
      <c r="A1869" s="30" t="s">
        <v>8154</v>
      </c>
      <c r="B1869" s="30" t="s">
        <v>6696</v>
      </c>
      <c r="C1869" s="30" t="s">
        <v>602</v>
      </c>
      <c r="D1869" s="30" t="s">
        <v>618</v>
      </c>
      <c r="E1869" s="28">
        <v>45838.568298611113</v>
      </c>
      <c r="F1869" s="30" t="s">
        <v>599</v>
      </c>
      <c r="G1869" s="28">
        <v>45838.568298611113</v>
      </c>
    </row>
    <row r="1870" spans="1:7" x14ac:dyDescent="0.25">
      <c r="A1870" s="30" t="s">
        <v>8155</v>
      </c>
      <c r="B1870" s="30" t="s">
        <v>6698</v>
      </c>
      <c r="C1870" s="30" t="s">
        <v>602</v>
      </c>
      <c r="D1870" s="30" t="s">
        <v>618</v>
      </c>
      <c r="E1870" s="28">
        <v>45838.568368055552</v>
      </c>
      <c r="F1870" s="30" t="s">
        <v>599</v>
      </c>
      <c r="G1870" s="28">
        <v>45838.568368055552</v>
      </c>
    </row>
    <row r="1871" spans="1:7" x14ac:dyDescent="0.25">
      <c r="A1871" s="30" t="s">
        <v>8156</v>
      </c>
      <c r="B1871" s="30" t="s">
        <v>6671</v>
      </c>
      <c r="C1871" s="30" t="s">
        <v>605</v>
      </c>
      <c r="D1871" s="30" t="s">
        <v>618</v>
      </c>
      <c r="E1871" s="28">
        <v>45838.568726851852</v>
      </c>
      <c r="F1871" s="30" t="s">
        <v>599</v>
      </c>
      <c r="G1871" s="28">
        <v>45838.568726851852</v>
      </c>
    </row>
    <row r="1872" spans="1:7" x14ac:dyDescent="0.25">
      <c r="A1872" s="30" t="s">
        <v>8157</v>
      </c>
      <c r="B1872" s="30" t="s">
        <v>6678</v>
      </c>
      <c r="C1872" s="30" t="s">
        <v>605</v>
      </c>
      <c r="D1872" s="30" t="s">
        <v>618</v>
      </c>
      <c r="E1872" s="28">
        <v>45838.568807870368</v>
      </c>
      <c r="F1872" s="30" t="s">
        <v>599</v>
      </c>
      <c r="G1872" s="28">
        <v>45838.568807870368</v>
      </c>
    </row>
    <row r="1873" spans="1:7" x14ac:dyDescent="0.25">
      <c r="A1873" s="30" t="s">
        <v>8158</v>
      </c>
      <c r="B1873" s="30" t="s">
        <v>6692</v>
      </c>
      <c r="C1873" s="30" t="s">
        <v>605</v>
      </c>
      <c r="D1873" s="30" t="s">
        <v>618</v>
      </c>
      <c r="E1873" s="28">
        <v>45838.568877314814</v>
      </c>
      <c r="F1873" s="30" t="s">
        <v>599</v>
      </c>
      <c r="G1873" s="28">
        <v>45838.568877314814</v>
      </c>
    </row>
    <row r="1874" spans="1:7" x14ac:dyDescent="0.25">
      <c r="A1874" s="30" t="s">
        <v>8159</v>
      </c>
      <c r="B1874" s="30" t="s">
        <v>6694</v>
      </c>
      <c r="C1874" s="30" t="s">
        <v>605</v>
      </c>
      <c r="D1874" s="30" t="s">
        <v>618</v>
      </c>
      <c r="E1874" s="28">
        <v>45838.568935185183</v>
      </c>
      <c r="F1874" s="30" t="s">
        <v>599</v>
      </c>
      <c r="G1874" s="28">
        <v>45838.568935185183</v>
      </c>
    </row>
    <row r="1875" spans="1:7" x14ac:dyDescent="0.25">
      <c r="A1875" s="30" t="s">
        <v>8160</v>
      </c>
      <c r="B1875" s="30" t="s">
        <v>6696</v>
      </c>
      <c r="C1875" s="30" t="s">
        <v>605</v>
      </c>
      <c r="D1875" s="30" t="s">
        <v>618</v>
      </c>
      <c r="E1875" s="28">
        <v>45838.569004629629</v>
      </c>
      <c r="F1875" s="30" t="s">
        <v>599</v>
      </c>
      <c r="G1875" s="28">
        <v>45838.569004629629</v>
      </c>
    </row>
    <row r="1876" spans="1:7" x14ac:dyDescent="0.25">
      <c r="A1876" s="30" t="s">
        <v>8161</v>
      </c>
      <c r="B1876" s="30" t="s">
        <v>6698</v>
      </c>
      <c r="C1876" s="30" t="s">
        <v>605</v>
      </c>
      <c r="D1876" s="30" t="s">
        <v>618</v>
      </c>
      <c r="E1876" s="28">
        <v>45838.569050925929</v>
      </c>
      <c r="F1876" s="30" t="s">
        <v>599</v>
      </c>
      <c r="G1876" s="28">
        <v>45838.569050925929</v>
      </c>
    </row>
    <row r="1877" spans="1:7" x14ac:dyDescent="0.25">
      <c r="A1877" s="30" t="s">
        <v>8162</v>
      </c>
      <c r="B1877" s="30" t="s">
        <v>6419</v>
      </c>
      <c r="C1877" s="30" t="s">
        <v>597</v>
      </c>
      <c r="D1877" s="30" t="s">
        <v>612</v>
      </c>
      <c r="E1877" s="28">
        <v>45838.574224537035</v>
      </c>
      <c r="F1877" s="30" t="s">
        <v>599</v>
      </c>
      <c r="G1877" s="28">
        <v>45838.574224537035</v>
      </c>
    </row>
    <row r="1878" spans="1:7" x14ac:dyDescent="0.25">
      <c r="A1878" s="30" t="s">
        <v>8163</v>
      </c>
      <c r="B1878" s="30" t="s">
        <v>6421</v>
      </c>
      <c r="C1878" s="30" t="s">
        <v>597</v>
      </c>
      <c r="D1878" s="30" t="s">
        <v>612</v>
      </c>
      <c r="E1878" s="28">
        <v>45838.574282407404</v>
      </c>
      <c r="F1878" s="30" t="s">
        <v>599</v>
      </c>
      <c r="G1878" s="28">
        <v>45838.574282407404</v>
      </c>
    </row>
    <row r="1879" spans="1:7" x14ac:dyDescent="0.25">
      <c r="A1879" s="30" t="s">
        <v>8164</v>
      </c>
      <c r="B1879" s="30" t="s">
        <v>6423</v>
      </c>
      <c r="C1879" s="30" t="s">
        <v>597</v>
      </c>
      <c r="D1879" s="30" t="s">
        <v>612</v>
      </c>
      <c r="E1879" s="28">
        <v>45838.574340277781</v>
      </c>
      <c r="F1879" s="30" t="s">
        <v>599</v>
      </c>
      <c r="G1879" s="28">
        <v>45838.574340277781</v>
      </c>
    </row>
    <row r="1880" spans="1:7" x14ac:dyDescent="0.25">
      <c r="A1880" s="30" t="s">
        <v>8165</v>
      </c>
      <c r="B1880" s="30" t="s">
        <v>6425</v>
      </c>
      <c r="C1880" s="30" t="s">
        <v>597</v>
      </c>
      <c r="D1880" s="30" t="s">
        <v>612</v>
      </c>
      <c r="E1880" s="28">
        <v>45838.574386574073</v>
      </c>
      <c r="F1880" s="30" t="s">
        <v>599</v>
      </c>
      <c r="G1880" s="28">
        <v>45838.574386574073</v>
      </c>
    </row>
    <row r="1881" spans="1:7" x14ac:dyDescent="0.25">
      <c r="A1881" s="30" t="s">
        <v>8166</v>
      </c>
      <c r="B1881" s="30" t="s">
        <v>6427</v>
      </c>
      <c r="C1881" s="30" t="s">
        <v>597</v>
      </c>
      <c r="D1881" s="30" t="s">
        <v>612</v>
      </c>
      <c r="E1881" s="28">
        <v>45838.574444444443</v>
      </c>
      <c r="F1881" s="30" t="s">
        <v>599</v>
      </c>
      <c r="G1881" s="28">
        <v>45838.574444444443</v>
      </c>
    </row>
    <row r="1882" spans="1:7" x14ac:dyDescent="0.25">
      <c r="A1882" s="30" t="s">
        <v>8167</v>
      </c>
      <c r="B1882" s="30" t="s">
        <v>6530</v>
      </c>
      <c r="C1882" s="30" t="s">
        <v>597</v>
      </c>
      <c r="D1882" s="30" t="s">
        <v>612</v>
      </c>
      <c r="E1882" s="28">
        <v>45838.575659722221</v>
      </c>
      <c r="F1882" s="30" t="s">
        <v>599</v>
      </c>
      <c r="G1882" s="28">
        <v>45838.575659722221</v>
      </c>
    </row>
    <row r="1883" spans="1:7" x14ac:dyDescent="0.25">
      <c r="A1883" s="30" t="s">
        <v>8196</v>
      </c>
      <c r="B1883" s="30" t="s">
        <v>2480</v>
      </c>
      <c r="C1883" s="30" t="s">
        <v>607</v>
      </c>
      <c r="D1883" s="30" t="s">
        <v>178</v>
      </c>
      <c r="E1883" s="28">
        <v>45838.608356481483</v>
      </c>
      <c r="F1883" s="30" t="s">
        <v>599</v>
      </c>
      <c r="G1883" s="28">
        <v>45838.608356481483</v>
      </c>
    </row>
    <row r="1884" spans="1:7" x14ac:dyDescent="0.25">
      <c r="A1884" s="30" t="s">
        <v>8197</v>
      </c>
      <c r="B1884" s="30" t="s">
        <v>4858</v>
      </c>
      <c r="C1884" s="30" t="s">
        <v>615</v>
      </c>
      <c r="D1884" s="30" t="s">
        <v>616</v>
      </c>
      <c r="E1884" s="28">
        <v>45838.608599537038</v>
      </c>
      <c r="F1884" s="30" t="s">
        <v>604</v>
      </c>
      <c r="G1884" s="28">
        <v>45838.608599537038</v>
      </c>
    </row>
    <row r="1885" spans="1:7" x14ac:dyDescent="0.25">
      <c r="A1885" s="30" t="s">
        <v>8198</v>
      </c>
      <c r="B1885" s="30" t="s">
        <v>6254</v>
      </c>
      <c r="C1885" s="30" t="s">
        <v>593</v>
      </c>
      <c r="D1885" s="30" t="s">
        <v>594</v>
      </c>
      <c r="E1885" s="28">
        <v>45838.613796296297</v>
      </c>
      <c r="F1885" s="30" t="s">
        <v>604</v>
      </c>
      <c r="G1885" s="28">
        <v>45838.613796296297</v>
      </c>
    </row>
    <row r="1886" spans="1:7" x14ac:dyDescent="0.25">
      <c r="A1886" s="30" t="s">
        <v>8199</v>
      </c>
      <c r="B1886" s="30" t="s">
        <v>5422</v>
      </c>
      <c r="C1886" s="30" t="s">
        <v>593</v>
      </c>
      <c r="D1886" s="30" t="s">
        <v>594</v>
      </c>
      <c r="E1886" s="28">
        <v>45838.613807870373</v>
      </c>
      <c r="F1886" s="30" t="s">
        <v>604</v>
      </c>
      <c r="G1886" s="28">
        <v>45838.613807870373</v>
      </c>
    </row>
    <row r="1887" spans="1:7" x14ac:dyDescent="0.25">
      <c r="A1887" s="30" t="s">
        <v>8230</v>
      </c>
      <c r="B1887" s="30" t="s">
        <v>6322</v>
      </c>
      <c r="C1887" s="30" t="s">
        <v>597</v>
      </c>
      <c r="D1887" s="30" t="s">
        <v>609</v>
      </c>
      <c r="E1887" s="28">
        <v>45838.62641203704</v>
      </c>
      <c r="F1887" s="30" t="s">
        <v>604</v>
      </c>
      <c r="G1887" s="28">
        <v>45838.62641203704</v>
      </c>
    </row>
    <row r="1888" spans="1:7" x14ac:dyDescent="0.25">
      <c r="A1888" s="30" t="s">
        <v>8231</v>
      </c>
      <c r="B1888" s="30" t="s">
        <v>6327</v>
      </c>
      <c r="C1888" s="30" t="s">
        <v>597</v>
      </c>
      <c r="D1888" s="30" t="s">
        <v>609</v>
      </c>
      <c r="E1888" s="28">
        <v>45838.626493055555</v>
      </c>
      <c r="F1888" s="30" t="s">
        <v>604</v>
      </c>
      <c r="G1888" s="28">
        <v>45838.626493055555</v>
      </c>
    </row>
    <row r="1889" spans="1:7" x14ac:dyDescent="0.25">
      <c r="A1889" s="30" t="s">
        <v>8232</v>
      </c>
      <c r="B1889" s="30" t="s">
        <v>3074</v>
      </c>
      <c r="C1889" s="30" t="s">
        <v>605</v>
      </c>
      <c r="D1889" s="30" t="s">
        <v>611</v>
      </c>
      <c r="E1889" s="28">
        <v>45838.628877314812</v>
      </c>
      <c r="F1889" s="30" t="s">
        <v>604</v>
      </c>
      <c r="G1889" s="28">
        <v>45838.628877314812</v>
      </c>
    </row>
    <row r="1890" spans="1:7" x14ac:dyDescent="0.25">
      <c r="A1890" s="30" t="s">
        <v>8233</v>
      </c>
      <c r="B1890" s="30" t="s">
        <v>3070</v>
      </c>
      <c r="C1890" s="30" t="s">
        <v>605</v>
      </c>
      <c r="D1890" s="30" t="s">
        <v>611</v>
      </c>
      <c r="E1890" s="28">
        <v>45838.628958333335</v>
      </c>
      <c r="F1890" s="30" t="s">
        <v>604</v>
      </c>
      <c r="G1890" s="28">
        <v>45838.628958333335</v>
      </c>
    </row>
    <row r="1891" spans="1:7" x14ac:dyDescent="0.25">
      <c r="A1891" s="30" t="s">
        <v>8234</v>
      </c>
      <c r="B1891" s="30" t="s">
        <v>3072</v>
      </c>
      <c r="C1891" s="30" t="s">
        <v>605</v>
      </c>
      <c r="D1891" s="30" t="s">
        <v>611</v>
      </c>
      <c r="E1891" s="28">
        <v>45838.629189814812</v>
      </c>
      <c r="F1891" s="30" t="s">
        <v>604</v>
      </c>
      <c r="G1891" s="28">
        <v>45838.629189814812</v>
      </c>
    </row>
    <row r="1892" spans="1:7" x14ac:dyDescent="0.25">
      <c r="A1892" s="30" t="s">
        <v>8235</v>
      </c>
      <c r="B1892" s="30" t="s">
        <v>5509</v>
      </c>
      <c r="C1892" s="30" t="s">
        <v>605</v>
      </c>
      <c r="D1892" s="30" t="s">
        <v>611</v>
      </c>
      <c r="E1892" s="28">
        <v>45838.629340277781</v>
      </c>
      <c r="F1892" s="30" t="s">
        <v>604</v>
      </c>
      <c r="G1892" s="28">
        <v>45838.629340277781</v>
      </c>
    </row>
    <row r="1893" spans="1:7" x14ac:dyDescent="0.25">
      <c r="A1893" s="30" t="s">
        <v>8236</v>
      </c>
      <c r="B1893" s="30" t="s">
        <v>3060</v>
      </c>
      <c r="C1893" s="30" t="s">
        <v>605</v>
      </c>
      <c r="D1893" s="30" t="s">
        <v>611</v>
      </c>
      <c r="E1893" s="28">
        <v>45838.629432870373</v>
      </c>
      <c r="F1893" s="30" t="s">
        <v>604</v>
      </c>
      <c r="G1893" s="28">
        <v>45838.629432870373</v>
      </c>
    </row>
    <row r="1894" spans="1:7" x14ac:dyDescent="0.25">
      <c r="A1894" s="30" t="s">
        <v>8237</v>
      </c>
      <c r="B1894" s="30" t="s">
        <v>3062</v>
      </c>
      <c r="C1894" s="30" t="s">
        <v>605</v>
      </c>
      <c r="D1894" s="30" t="s">
        <v>611</v>
      </c>
      <c r="E1894" s="28">
        <v>45838.629525462966</v>
      </c>
      <c r="F1894" s="30" t="s">
        <v>604</v>
      </c>
      <c r="G1894" s="28">
        <v>45838.629525462966</v>
      </c>
    </row>
    <row r="1895" spans="1:7" x14ac:dyDescent="0.25">
      <c r="A1895" s="30" t="s">
        <v>8238</v>
      </c>
      <c r="B1895" s="30" t="s">
        <v>3058</v>
      </c>
      <c r="C1895" s="30" t="s">
        <v>605</v>
      </c>
      <c r="D1895" s="30" t="s">
        <v>611</v>
      </c>
      <c r="E1895" s="28">
        <v>45838.629606481481</v>
      </c>
      <c r="F1895" s="30" t="s">
        <v>604</v>
      </c>
      <c r="G1895" s="28">
        <v>45838.629606481481</v>
      </c>
    </row>
    <row r="1896" spans="1:7" x14ac:dyDescent="0.25">
      <c r="A1896" s="30" t="s">
        <v>8239</v>
      </c>
      <c r="B1896" s="30" t="s">
        <v>3068</v>
      </c>
      <c r="C1896" s="30" t="s">
        <v>605</v>
      </c>
      <c r="D1896" s="30" t="s">
        <v>611</v>
      </c>
      <c r="E1896" s="28">
        <v>45838.629710648151</v>
      </c>
      <c r="F1896" s="30" t="s">
        <v>604</v>
      </c>
      <c r="G1896" s="28">
        <v>45838.629710648151</v>
      </c>
    </row>
    <row r="1897" spans="1:7" x14ac:dyDescent="0.25">
      <c r="A1897" s="30" t="s">
        <v>8240</v>
      </c>
      <c r="B1897" s="30" t="s">
        <v>3066</v>
      </c>
      <c r="C1897" s="30" t="s">
        <v>605</v>
      </c>
      <c r="D1897" s="30" t="s">
        <v>611</v>
      </c>
      <c r="E1897" s="28">
        <v>45838.629756944443</v>
      </c>
      <c r="F1897" s="30" t="s">
        <v>604</v>
      </c>
      <c r="G1897" s="28">
        <v>45838.629756944443</v>
      </c>
    </row>
    <row r="1898" spans="1:7" x14ac:dyDescent="0.25">
      <c r="A1898" s="30" t="s">
        <v>8241</v>
      </c>
      <c r="B1898" s="30" t="s">
        <v>3064</v>
      </c>
      <c r="C1898" s="30" t="s">
        <v>605</v>
      </c>
      <c r="D1898" s="30" t="s">
        <v>611</v>
      </c>
      <c r="E1898" s="28">
        <v>45838.629918981482</v>
      </c>
      <c r="F1898" s="30" t="s">
        <v>604</v>
      </c>
      <c r="G1898" s="28">
        <v>45838.629918981482</v>
      </c>
    </row>
    <row r="1899" spans="1:7" x14ac:dyDescent="0.25">
      <c r="A1899" s="30" t="s">
        <v>8242</v>
      </c>
      <c r="B1899" s="30" t="s">
        <v>3076</v>
      </c>
      <c r="C1899" s="30" t="s">
        <v>605</v>
      </c>
      <c r="D1899" s="30" t="s">
        <v>611</v>
      </c>
      <c r="E1899" s="28">
        <v>45838.63003472222</v>
      </c>
      <c r="F1899" s="30" t="s">
        <v>604</v>
      </c>
      <c r="G1899" s="28">
        <v>45838.63003472222</v>
      </c>
    </row>
    <row r="1900" spans="1:7" x14ac:dyDescent="0.25">
      <c r="A1900" s="30" t="s">
        <v>8243</v>
      </c>
      <c r="B1900" s="30" t="s">
        <v>5514</v>
      </c>
      <c r="C1900" s="30" t="s">
        <v>605</v>
      </c>
      <c r="D1900" s="30" t="s">
        <v>611</v>
      </c>
      <c r="E1900" s="28">
        <v>45838.630370370367</v>
      </c>
      <c r="F1900" s="30" t="s">
        <v>604</v>
      </c>
      <c r="G1900" s="28">
        <v>45838.630370370367</v>
      </c>
    </row>
    <row r="1901" spans="1:7" x14ac:dyDescent="0.25">
      <c r="A1901" s="30" t="s">
        <v>8244</v>
      </c>
      <c r="B1901" s="30" t="s">
        <v>3656</v>
      </c>
      <c r="C1901" s="30" t="s">
        <v>600</v>
      </c>
      <c r="D1901" s="30" t="s">
        <v>77</v>
      </c>
      <c r="E1901" s="28">
        <v>45838.635833333334</v>
      </c>
      <c r="F1901" s="30" t="s">
        <v>599</v>
      </c>
      <c r="G1901" s="28">
        <v>45838.635833333334</v>
      </c>
    </row>
    <row r="1902" spans="1:7" x14ac:dyDescent="0.25">
      <c r="A1902" s="30" t="s">
        <v>8245</v>
      </c>
      <c r="B1902" s="30" t="s">
        <v>2990</v>
      </c>
      <c r="C1902" s="30" t="s">
        <v>605</v>
      </c>
      <c r="D1902" s="30" t="s">
        <v>618</v>
      </c>
      <c r="E1902" s="28">
        <v>45838.63554398148</v>
      </c>
      <c r="F1902" s="30" t="s">
        <v>604</v>
      </c>
      <c r="G1902" s="28">
        <v>45838.63554398148</v>
      </c>
    </row>
    <row r="1903" spans="1:7" x14ac:dyDescent="0.25">
      <c r="A1903" s="30" t="s">
        <v>8246</v>
      </c>
      <c r="B1903" s="30" t="s">
        <v>3656</v>
      </c>
      <c r="C1903" s="30" t="s">
        <v>607</v>
      </c>
      <c r="D1903" s="30" t="s">
        <v>61</v>
      </c>
      <c r="E1903" s="28">
        <v>45838.636053240742</v>
      </c>
      <c r="F1903" s="30" t="s">
        <v>599</v>
      </c>
      <c r="G1903" s="28">
        <v>45838.636053240742</v>
      </c>
    </row>
    <row r="1904" spans="1:7" x14ac:dyDescent="0.25">
      <c r="A1904" s="30" t="s">
        <v>8247</v>
      </c>
      <c r="B1904" s="30" t="s">
        <v>2990</v>
      </c>
      <c r="C1904" s="30" t="s">
        <v>593</v>
      </c>
      <c r="D1904" s="30" t="s">
        <v>594</v>
      </c>
      <c r="E1904" s="28">
        <v>45838.642245370371</v>
      </c>
      <c r="F1904" s="30" t="s">
        <v>604</v>
      </c>
      <c r="G1904" s="28">
        <v>45838.642245370371</v>
      </c>
    </row>
    <row r="1905" spans="1:7" x14ac:dyDescent="0.25">
      <c r="A1905" s="30" t="s">
        <v>8248</v>
      </c>
      <c r="B1905" s="30" t="s">
        <v>4686</v>
      </c>
      <c r="C1905" s="30" t="s">
        <v>615</v>
      </c>
      <c r="D1905" s="30" t="s">
        <v>616</v>
      </c>
      <c r="E1905" s="28">
        <v>45838.647731481484</v>
      </c>
      <c r="F1905" s="30" t="s">
        <v>604</v>
      </c>
      <c r="G1905" s="28">
        <v>45838.647731481484</v>
      </c>
    </row>
    <row r="1906" spans="1:7" x14ac:dyDescent="0.25">
      <c r="A1906" s="30" t="s">
        <v>8249</v>
      </c>
      <c r="B1906" s="30" t="s">
        <v>4691</v>
      </c>
      <c r="C1906" s="30" t="s">
        <v>615</v>
      </c>
      <c r="D1906" s="30" t="s">
        <v>616</v>
      </c>
      <c r="E1906" s="28">
        <v>45838.648020833331</v>
      </c>
      <c r="F1906" s="30" t="s">
        <v>604</v>
      </c>
      <c r="G1906" s="28">
        <v>45838.648020833331</v>
      </c>
    </row>
    <row r="1907" spans="1:7" x14ac:dyDescent="0.25">
      <c r="A1907" s="30" t="s">
        <v>8250</v>
      </c>
      <c r="B1907" s="30" t="s">
        <v>4694</v>
      </c>
      <c r="C1907" s="30" t="s">
        <v>615</v>
      </c>
      <c r="D1907" s="30" t="s">
        <v>616</v>
      </c>
      <c r="E1907" s="28">
        <v>45838.648032407407</v>
      </c>
      <c r="F1907" s="30" t="s">
        <v>604</v>
      </c>
      <c r="G1907" s="28">
        <v>45838.648032407407</v>
      </c>
    </row>
    <row r="1908" spans="1:7" x14ac:dyDescent="0.25">
      <c r="A1908" s="30" t="s">
        <v>8251</v>
      </c>
      <c r="B1908" s="30" t="s">
        <v>5758</v>
      </c>
      <c r="C1908" s="30" t="s">
        <v>597</v>
      </c>
      <c r="D1908" s="30" t="s">
        <v>596</v>
      </c>
      <c r="E1908" s="28">
        <v>45838.649293981478</v>
      </c>
      <c r="F1908" s="30" t="s">
        <v>604</v>
      </c>
      <c r="G1908" s="28">
        <v>45838.649293981478</v>
      </c>
    </row>
    <row r="1909" spans="1:7" x14ac:dyDescent="0.25">
      <c r="A1909" s="30" t="s">
        <v>8252</v>
      </c>
      <c r="B1909" s="30" t="s">
        <v>5760</v>
      </c>
      <c r="C1909" s="30" t="s">
        <v>597</v>
      </c>
      <c r="D1909" s="30" t="s">
        <v>596</v>
      </c>
      <c r="E1909" s="28">
        <v>45838.649363425924</v>
      </c>
      <c r="F1909" s="30" t="s">
        <v>604</v>
      </c>
      <c r="G1909" s="28">
        <v>45838.649363425924</v>
      </c>
    </row>
    <row r="1910" spans="1:7" x14ac:dyDescent="0.25">
      <c r="A1910" s="30" t="s">
        <v>8253</v>
      </c>
      <c r="B1910" s="30" t="s">
        <v>5750</v>
      </c>
      <c r="C1910" s="30" t="s">
        <v>597</v>
      </c>
      <c r="D1910" s="30" t="s">
        <v>596</v>
      </c>
      <c r="E1910" s="28">
        <v>45838.649421296293</v>
      </c>
      <c r="F1910" s="30" t="s">
        <v>604</v>
      </c>
      <c r="G1910" s="28">
        <v>45838.649421296293</v>
      </c>
    </row>
    <row r="1911" spans="1:7" x14ac:dyDescent="0.25">
      <c r="A1911" s="30" t="s">
        <v>8254</v>
      </c>
      <c r="B1911" s="30" t="s">
        <v>5752</v>
      </c>
      <c r="C1911" s="30" t="s">
        <v>597</v>
      </c>
      <c r="D1911" s="30" t="s">
        <v>596</v>
      </c>
      <c r="E1911" s="28">
        <v>45838.64947916667</v>
      </c>
      <c r="F1911" s="30" t="s">
        <v>604</v>
      </c>
      <c r="G1911" s="28">
        <v>45838.64947916667</v>
      </c>
    </row>
    <row r="1912" spans="1:7" x14ac:dyDescent="0.25">
      <c r="A1912" s="30" t="s">
        <v>8255</v>
      </c>
      <c r="B1912" s="30" t="s">
        <v>5754</v>
      </c>
      <c r="C1912" s="30" t="s">
        <v>597</v>
      </c>
      <c r="D1912" s="30" t="s">
        <v>596</v>
      </c>
      <c r="E1912" s="28">
        <v>45838.649537037039</v>
      </c>
      <c r="F1912" s="30" t="s">
        <v>604</v>
      </c>
      <c r="G1912" s="28">
        <v>45838.649537037039</v>
      </c>
    </row>
    <row r="1913" spans="1:7" x14ac:dyDescent="0.25">
      <c r="A1913" s="30" t="s">
        <v>8256</v>
      </c>
      <c r="B1913" s="30" t="s">
        <v>5756</v>
      </c>
      <c r="C1913" s="30" t="s">
        <v>597</v>
      </c>
      <c r="D1913" s="30" t="s">
        <v>596</v>
      </c>
      <c r="E1913" s="28">
        <v>45838.650694444441</v>
      </c>
      <c r="F1913" s="30" t="s">
        <v>604</v>
      </c>
      <c r="G1913" s="28">
        <v>45838.650694444441</v>
      </c>
    </row>
    <row r="1914" spans="1:7" x14ac:dyDescent="0.25">
      <c r="A1914" s="30" t="s">
        <v>8257</v>
      </c>
      <c r="B1914" s="30" t="s">
        <v>1714</v>
      </c>
      <c r="C1914" s="30" t="s">
        <v>615</v>
      </c>
      <c r="D1914" s="30" t="s">
        <v>616</v>
      </c>
      <c r="E1914" s="28">
        <v>45838.654398148145</v>
      </c>
      <c r="F1914" s="30" t="s">
        <v>604</v>
      </c>
      <c r="G1914" s="28">
        <v>45838.654398148145</v>
      </c>
    </row>
    <row r="1915" spans="1:7" x14ac:dyDescent="0.25">
      <c r="A1915" s="30" t="s">
        <v>8258</v>
      </c>
      <c r="B1915" s="30" t="s">
        <v>6411</v>
      </c>
      <c r="C1915" s="30" t="s">
        <v>597</v>
      </c>
      <c r="D1915" s="30" t="s">
        <v>596</v>
      </c>
      <c r="E1915" s="28">
        <v>45838.668078703704</v>
      </c>
      <c r="F1915" s="30" t="s">
        <v>604</v>
      </c>
      <c r="G1915" s="28">
        <v>45838.668078703704</v>
      </c>
    </row>
    <row r="1916" spans="1:7" x14ac:dyDescent="0.25">
      <c r="A1916" s="30" t="s">
        <v>8259</v>
      </c>
      <c r="B1916" s="30" t="s">
        <v>6415</v>
      </c>
      <c r="C1916" s="30" t="s">
        <v>597</v>
      </c>
      <c r="D1916" s="30" t="s">
        <v>596</v>
      </c>
      <c r="E1916" s="28">
        <v>45838.668668981481</v>
      </c>
      <c r="F1916" s="30" t="s">
        <v>604</v>
      </c>
      <c r="G1916" s="28">
        <v>45838.668668981481</v>
      </c>
    </row>
    <row r="1917" spans="1:7" x14ac:dyDescent="0.25">
      <c r="A1917" s="30" t="s">
        <v>8260</v>
      </c>
      <c r="B1917" s="30" t="s">
        <v>5878</v>
      </c>
      <c r="C1917" s="30" t="s">
        <v>602</v>
      </c>
      <c r="D1917" s="30" t="s">
        <v>614</v>
      </c>
      <c r="E1917" s="28">
        <v>45838.678726851853</v>
      </c>
      <c r="F1917" s="30" t="s">
        <v>604</v>
      </c>
      <c r="G1917" s="28">
        <v>45838.678726851853</v>
      </c>
    </row>
    <row r="1918" spans="1:7" x14ac:dyDescent="0.25">
      <c r="A1918" s="30" t="s">
        <v>8261</v>
      </c>
      <c r="B1918" s="30" t="s">
        <v>5935</v>
      </c>
      <c r="C1918" s="30" t="s">
        <v>602</v>
      </c>
      <c r="D1918" s="30" t="s">
        <v>614</v>
      </c>
      <c r="E1918" s="28">
        <v>45838.678738425922</v>
      </c>
      <c r="F1918" s="30" t="s">
        <v>604</v>
      </c>
      <c r="G1918" s="28">
        <v>45838.678738425922</v>
      </c>
    </row>
    <row r="1919" spans="1:7" x14ac:dyDescent="0.25">
      <c r="A1919" s="30" t="s">
        <v>8262</v>
      </c>
      <c r="B1919" s="30" t="s">
        <v>5931</v>
      </c>
      <c r="C1919" s="30" t="s">
        <v>602</v>
      </c>
      <c r="D1919" s="30" t="s">
        <v>614</v>
      </c>
      <c r="E1919" s="28">
        <v>45838.678784722222</v>
      </c>
      <c r="F1919" s="30" t="s">
        <v>604</v>
      </c>
      <c r="G1919" s="28">
        <v>45838.678784722222</v>
      </c>
    </row>
    <row r="1920" spans="1:7" x14ac:dyDescent="0.25">
      <c r="A1920" s="30" t="s">
        <v>8263</v>
      </c>
      <c r="B1920" s="30" t="s">
        <v>5937</v>
      </c>
      <c r="C1920" s="30" t="s">
        <v>602</v>
      </c>
      <c r="D1920" s="30" t="s">
        <v>614</v>
      </c>
      <c r="E1920" s="28">
        <v>45838.678854166668</v>
      </c>
      <c r="F1920" s="30" t="s">
        <v>604</v>
      </c>
      <c r="G1920" s="28">
        <v>45838.678854166668</v>
      </c>
    </row>
    <row r="1921" spans="1:7" x14ac:dyDescent="0.25">
      <c r="A1921" s="30" t="s">
        <v>8264</v>
      </c>
      <c r="B1921" s="30" t="s">
        <v>1697</v>
      </c>
      <c r="C1921" s="30" t="s">
        <v>615</v>
      </c>
      <c r="D1921" s="30" t="s">
        <v>616</v>
      </c>
      <c r="E1921" s="28">
        <v>45838.679791666669</v>
      </c>
      <c r="F1921" s="30" t="s">
        <v>604</v>
      </c>
      <c r="G1921" s="28">
        <v>45838.679791666669</v>
      </c>
    </row>
    <row r="1922" spans="1:7" x14ac:dyDescent="0.25">
      <c r="A1922" s="30" t="s">
        <v>8265</v>
      </c>
      <c r="B1922" s="30" t="s">
        <v>4101</v>
      </c>
      <c r="C1922" s="30" t="s">
        <v>602</v>
      </c>
      <c r="D1922" s="30" t="s">
        <v>614</v>
      </c>
      <c r="E1922" s="28">
        <v>45838.68041666667</v>
      </c>
      <c r="F1922" s="30" t="s">
        <v>604</v>
      </c>
      <c r="G1922" s="28">
        <v>45838.68041666667</v>
      </c>
    </row>
    <row r="1923" spans="1:7" x14ac:dyDescent="0.25">
      <c r="A1923" s="30" t="s">
        <v>8266</v>
      </c>
      <c r="B1923" s="30" t="s">
        <v>4101</v>
      </c>
      <c r="C1923" s="30" t="s">
        <v>605</v>
      </c>
      <c r="D1923" s="30" t="s">
        <v>614</v>
      </c>
      <c r="E1923" s="28">
        <v>45838.682129629633</v>
      </c>
      <c r="F1923" s="30" t="s">
        <v>604</v>
      </c>
      <c r="G1923" s="28">
        <v>45838.682129629633</v>
      </c>
    </row>
    <row r="1924" spans="1:7" x14ac:dyDescent="0.25">
      <c r="A1924" s="30" t="s">
        <v>8267</v>
      </c>
      <c r="B1924" s="30" t="s">
        <v>6431</v>
      </c>
      <c r="C1924" s="30" t="s">
        <v>597</v>
      </c>
      <c r="D1924" s="30" t="s">
        <v>608</v>
      </c>
      <c r="E1924" s="28">
        <v>45838.687442129631</v>
      </c>
      <c r="F1924" s="30" t="s">
        <v>604</v>
      </c>
      <c r="G1924" s="28">
        <v>45838.687442129631</v>
      </c>
    </row>
    <row r="1925" spans="1:7" x14ac:dyDescent="0.25">
      <c r="A1925" s="30" t="s">
        <v>8268</v>
      </c>
      <c r="B1925" s="30" t="s">
        <v>5690</v>
      </c>
      <c r="C1925" s="30" t="s">
        <v>602</v>
      </c>
      <c r="D1925" s="30" t="s">
        <v>603</v>
      </c>
      <c r="E1925" s="28">
        <v>45838.697812500002</v>
      </c>
      <c r="F1925" s="30" t="s">
        <v>604</v>
      </c>
      <c r="G1925" s="28">
        <v>45838.697812500002</v>
      </c>
    </row>
    <row r="1926" spans="1:7" x14ac:dyDescent="0.25">
      <c r="A1926" s="30" t="s">
        <v>8269</v>
      </c>
      <c r="B1926" s="30" t="s">
        <v>5717</v>
      </c>
      <c r="C1926" s="30" t="s">
        <v>602</v>
      </c>
      <c r="D1926" s="30" t="s">
        <v>603</v>
      </c>
      <c r="E1926" s="28">
        <v>45838.697881944441</v>
      </c>
      <c r="F1926" s="30" t="s">
        <v>604</v>
      </c>
      <c r="G1926" s="28">
        <v>45838.697881944441</v>
      </c>
    </row>
    <row r="1927" spans="1:7" x14ac:dyDescent="0.25">
      <c r="A1927" s="30" t="s">
        <v>8270</v>
      </c>
      <c r="B1927" s="30" t="s">
        <v>5690</v>
      </c>
      <c r="C1927" s="30" t="s">
        <v>605</v>
      </c>
      <c r="D1927" s="30" t="s">
        <v>603</v>
      </c>
      <c r="E1927" s="28">
        <v>45838.698206018518</v>
      </c>
      <c r="F1927" s="30" t="s">
        <v>604</v>
      </c>
      <c r="G1927" s="28">
        <v>45838.698206018518</v>
      </c>
    </row>
    <row r="1928" spans="1:7" x14ac:dyDescent="0.25">
      <c r="A1928" s="30" t="s">
        <v>8271</v>
      </c>
      <c r="B1928" s="30" t="s">
        <v>5717</v>
      </c>
      <c r="C1928" s="30" t="s">
        <v>605</v>
      </c>
      <c r="D1928" s="30" t="s">
        <v>603</v>
      </c>
      <c r="E1928" s="28">
        <v>45838.698298611111</v>
      </c>
      <c r="F1928" s="30" t="s">
        <v>604</v>
      </c>
      <c r="G1928" s="28">
        <v>45838.698298611111</v>
      </c>
    </row>
    <row r="1929" spans="1:7" x14ac:dyDescent="0.25">
      <c r="A1929" s="30" t="s">
        <v>8272</v>
      </c>
      <c r="B1929" s="30" t="s">
        <v>4734</v>
      </c>
      <c r="C1929" s="30" t="s">
        <v>615</v>
      </c>
      <c r="D1929" s="30" t="s">
        <v>616</v>
      </c>
      <c r="E1929" s="28">
        <v>45838.701388888891</v>
      </c>
      <c r="F1929" s="30" t="s">
        <v>604</v>
      </c>
      <c r="G1929" s="28">
        <v>45838.701388888891</v>
      </c>
    </row>
    <row r="1930" spans="1:7" x14ac:dyDescent="0.25">
      <c r="A1930" s="30" t="s">
        <v>8273</v>
      </c>
      <c r="B1930" s="30" t="s">
        <v>2610</v>
      </c>
      <c r="C1930" s="30" t="s">
        <v>600</v>
      </c>
      <c r="D1930" s="30" t="s">
        <v>61</v>
      </c>
      <c r="E1930" s="28">
        <v>45838.707650462966</v>
      </c>
      <c r="F1930" s="30" t="s">
        <v>601</v>
      </c>
      <c r="G1930" s="28">
        <v>45838.707650462966</v>
      </c>
    </row>
    <row r="1931" spans="1:7" x14ac:dyDescent="0.25">
      <c r="A1931" s="30" t="s">
        <v>8274</v>
      </c>
      <c r="B1931" s="30" t="s">
        <v>1734</v>
      </c>
      <c r="C1931" s="30" t="s">
        <v>593</v>
      </c>
      <c r="D1931" s="30" t="s">
        <v>594</v>
      </c>
      <c r="E1931" s="28">
        <v>45838.735150462962</v>
      </c>
      <c r="F1931" s="30" t="s">
        <v>604</v>
      </c>
      <c r="G1931" s="28">
        <v>45838.735150462962</v>
      </c>
    </row>
    <row r="1932" spans="1:7" x14ac:dyDescent="0.25">
      <c r="A1932" s="30" t="s">
        <v>8275</v>
      </c>
      <c r="B1932" s="30" t="s">
        <v>6467</v>
      </c>
      <c r="C1932" s="30" t="s">
        <v>602</v>
      </c>
      <c r="D1932" s="30" t="s">
        <v>618</v>
      </c>
      <c r="E1932" s="28">
        <v>45838.734965277778</v>
      </c>
      <c r="F1932" s="30" t="s">
        <v>604</v>
      </c>
      <c r="G1932" s="28">
        <v>45838.734965277778</v>
      </c>
    </row>
    <row r="1933" spans="1:7" x14ac:dyDescent="0.25">
      <c r="A1933" s="30" t="s">
        <v>8276</v>
      </c>
      <c r="B1933" s="30" t="s">
        <v>6483</v>
      </c>
      <c r="C1933" s="30" t="s">
        <v>602</v>
      </c>
      <c r="D1933" s="30" t="s">
        <v>618</v>
      </c>
      <c r="E1933" s="28">
        <v>45838.735000000001</v>
      </c>
      <c r="F1933" s="30" t="s">
        <v>604</v>
      </c>
      <c r="G1933" s="28">
        <v>45838.735000000001</v>
      </c>
    </row>
    <row r="1934" spans="1:7" x14ac:dyDescent="0.25">
      <c r="A1934" s="30" t="s">
        <v>8277</v>
      </c>
      <c r="B1934" s="30" t="s">
        <v>6487</v>
      </c>
      <c r="C1934" s="30" t="s">
        <v>602</v>
      </c>
      <c r="D1934" s="30" t="s">
        <v>618</v>
      </c>
      <c r="E1934" s="28">
        <v>45838.735011574077</v>
      </c>
      <c r="F1934" s="30" t="s">
        <v>604</v>
      </c>
      <c r="G1934" s="28">
        <v>45838.735011574077</v>
      </c>
    </row>
    <row r="1935" spans="1:7" x14ac:dyDescent="0.25">
      <c r="A1935" s="30" t="s">
        <v>8278</v>
      </c>
      <c r="B1935" s="30" t="s">
        <v>6475</v>
      </c>
      <c r="C1935" s="30" t="s">
        <v>602</v>
      </c>
      <c r="D1935" s="30" t="s">
        <v>618</v>
      </c>
      <c r="E1935" s="28">
        <v>45838.735162037039</v>
      </c>
      <c r="F1935" s="30" t="s">
        <v>604</v>
      </c>
      <c r="G1935" s="28">
        <v>45838.735162037039</v>
      </c>
    </row>
    <row r="1936" spans="1:7" x14ac:dyDescent="0.25">
      <c r="A1936" s="30" t="s">
        <v>8279</v>
      </c>
      <c r="B1936" s="30" t="s">
        <v>6479</v>
      </c>
      <c r="C1936" s="30" t="s">
        <v>602</v>
      </c>
      <c r="D1936" s="30" t="s">
        <v>618</v>
      </c>
      <c r="E1936" s="28">
        <v>45838.735185185185</v>
      </c>
      <c r="F1936" s="30" t="s">
        <v>604</v>
      </c>
      <c r="G1936" s="28">
        <v>45838.735185185185</v>
      </c>
    </row>
    <row r="1937" spans="1:7" x14ac:dyDescent="0.25">
      <c r="A1937" s="30" t="s">
        <v>8280</v>
      </c>
      <c r="B1937" s="30" t="s">
        <v>6666</v>
      </c>
      <c r="C1937" s="30" t="s">
        <v>602</v>
      </c>
      <c r="D1937" s="30" t="s">
        <v>618</v>
      </c>
      <c r="E1937" s="28">
        <v>45838.735393518517</v>
      </c>
      <c r="F1937" s="30" t="s">
        <v>604</v>
      </c>
      <c r="G1937" s="28">
        <v>45838.735393518517</v>
      </c>
    </row>
    <row r="1938" spans="1:7" x14ac:dyDescent="0.25">
      <c r="A1938" s="30" t="s">
        <v>8281</v>
      </c>
      <c r="B1938" s="30" t="s">
        <v>6676</v>
      </c>
      <c r="C1938" s="30" t="s">
        <v>602</v>
      </c>
      <c r="D1938" s="30" t="s">
        <v>618</v>
      </c>
      <c r="E1938" s="28">
        <v>45838.735902777778</v>
      </c>
      <c r="F1938" s="30" t="s">
        <v>604</v>
      </c>
      <c r="G1938" s="28">
        <v>45838.735902777778</v>
      </c>
    </row>
    <row r="1939" spans="1:7" x14ac:dyDescent="0.25">
      <c r="A1939" s="30" t="s">
        <v>8282</v>
      </c>
      <c r="B1939" s="30" t="s">
        <v>6680</v>
      </c>
      <c r="C1939" s="30" t="s">
        <v>602</v>
      </c>
      <c r="D1939" s="30" t="s">
        <v>618</v>
      </c>
      <c r="E1939" s="28">
        <v>45838.735914351855</v>
      </c>
      <c r="F1939" s="30" t="s">
        <v>604</v>
      </c>
      <c r="G1939" s="28">
        <v>45838.735914351855</v>
      </c>
    </row>
    <row r="1940" spans="1:7" x14ac:dyDescent="0.25">
      <c r="A1940" s="30" t="s">
        <v>8283</v>
      </c>
      <c r="B1940" s="30" t="s">
        <v>6684</v>
      </c>
      <c r="C1940" s="30" t="s">
        <v>602</v>
      </c>
      <c r="D1940" s="30" t="s">
        <v>618</v>
      </c>
      <c r="E1940" s="28">
        <v>45838.73609953704</v>
      </c>
      <c r="F1940" s="30" t="s">
        <v>604</v>
      </c>
      <c r="G1940" s="28">
        <v>45838.73609953704</v>
      </c>
    </row>
    <row r="1941" spans="1:7" x14ac:dyDescent="0.25">
      <c r="A1941" s="30" t="s">
        <v>8284</v>
      </c>
      <c r="B1941" s="30" t="s">
        <v>1734</v>
      </c>
      <c r="C1941" s="30" t="s">
        <v>615</v>
      </c>
      <c r="D1941" s="30" t="s">
        <v>616</v>
      </c>
      <c r="E1941" s="28">
        <v>45838.736400462964</v>
      </c>
      <c r="F1941" s="30" t="s">
        <v>604</v>
      </c>
      <c r="G1941" s="28">
        <v>45838.736400462964</v>
      </c>
    </row>
    <row r="1942" spans="1:7" x14ac:dyDescent="0.25">
      <c r="A1942" s="30" t="s">
        <v>8285</v>
      </c>
      <c r="B1942" s="30" t="s">
        <v>6666</v>
      </c>
      <c r="C1942" s="30" t="s">
        <v>605</v>
      </c>
      <c r="D1942" s="30" t="s">
        <v>611</v>
      </c>
      <c r="E1942" s="28">
        <v>45838.736608796295</v>
      </c>
      <c r="F1942" s="30" t="s">
        <v>604</v>
      </c>
      <c r="G1942" s="28">
        <v>45838.736608796295</v>
      </c>
    </row>
    <row r="1943" spans="1:7" x14ac:dyDescent="0.25">
      <c r="A1943" s="30" t="s">
        <v>8286</v>
      </c>
      <c r="B1943" s="30" t="s">
        <v>6680</v>
      </c>
      <c r="C1943" s="30" t="s">
        <v>605</v>
      </c>
      <c r="D1943" s="30" t="s">
        <v>611</v>
      </c>
      <c r="E1943" s="28">
        <v>45838.736678240741</v>
      </c>
      <c r="F1943" s="30" t="s">
        <v>604</v>
      </c>
      <c r="G1943" s="28">
        <v>45838.736678240741</v>
      </c>
    </row>
    <row r="1944" spans="1:7" x14ac:dyDescent="0.25">
      <c r="A1944" s="30" t="s">
        <v>8287</v>
      </c>
      <c r="B1944" s="30" t="s">
        <v>6676</v>
      </c>
      <c r="C1944" s="30" t="s">
        <v>605</v>
      </c>
      <c r="D1944" s="30" t="s">
        <v>611</v>
      </c>
      <c r="E1944" s="28">
        <v>45838.736990740741</v>
      </c>
      <c r="F1944" s="30" t="s">
        <v>604</v>
      </c>
      <c r="G1944" s="28">
        <v>45838.736990740741</v>
      </c>
    </row>
    <row r="1945" spans="1:7" x14ac:dyDescent="0.25">
      <c r="A1945" s="30" t="s">
        <v>8288</v>
      </c>
      <c r="B1945" s="30" t="s">
        <v>6684</v>
      </c>
      <c r="C1945" s="30" t="s">
        <v>605</v>
      </c>
      <c r="D1945" s="30" t="s">
        <v>611</v>
      </c>
      <c r="E1945" s="28">
        <v>45838.737060185187</v>
      </c>
      <c r="F1945" s="30" t="s">
        <v>604</v>
      </c>
      <c r="G1945" s="28">
        <v>45838.737060185187</v>
      </c>
    </row>
    <row r="1946" spans="1:7" x14ac:dyDescent="0.25">
      <c r="A1946" s="30" t="s">
        <v>8289</v>
      </c>
      <c r="B1946" s="30" t="s">
        <v>6467</v>
      </c>
      <c r="C1946" s="30" t="s">
        <v>605</v>
      </c>
      <c r="D1946" s="30" t="s">
        <v>611</v>
      </c>
      <c r="E1946" s="28">
        <v>45838.73715277778</v>
      </c>
      <c r="F1946" s="30" t="s">
        <v>604</v>
      </c>
      <c r="G1946" s="28">
        <v>45838.73715277778</v>
      </c>
    </row>
    <row r="1947" spans="1:7" x14ac:dyDescent="0.25">
      <c r="A1947" s="30" t="s">
        <v>8290</v>
      </c>
      <c r="B1947" s="30" t="s">
        <v>6483</v>
      </c>
      <c r="C1947" s="30" t="s">
        <v>605</v>
      </c>
      <c r="D1947" s="30" t="s">
        <v>611</v>
      </c>
      <c r="E1947" s="28">
        <v>45838.737210648149</v>
      </c>
      <c r="F1947" s="30" t="s">
        <v>604</v>
      </c>
      <c r="G1947" s="28">
        <v>45838.737210648149</v>
      </c>
    </row>
    <row r="1948" spans="1:7" x14ac:dyDescent="0.25">
      <c r="A1948" s="30" t="s">
        <v>8291</v>
      </c>
      <c r="B1948" s="30" t="s">
        <v>6487</v>
      </c>
      <c r="C1948" s="30" t="s">
        <v>605</v>
      </c>
      <c r="D1948" s="30" t="s">
        <v>611</v>
      </c>
      <c r="E1948" s="28">
        <v>45838.737268518518</v>
      </c>
      <c r="F1948" s="30" t="s">
        <v>604</v>
      </c>
      <c r="G1948" s="28">
        <v>45838.737268518518</v>
      </c>
    </row>
    <row r="1949" spans="1:7" x14ac:dyDescent="0.25">
      <c r="A1949" s="30" t="s">
        <v>8292</v>
      </c>
      <c r="B1949" s="30" t="s">
        <v>6475</v>
      </c>
      <c r="C1949" s="30" t="s">
        <v>605</v>
      </c>
      <c r="D1949" s="30" t="s">
        <v>611</v>
      </c>
      <c r="E1949" s="28">
        <v>45838.737696759257</v>
      </c>
      <c r="F1949" s="30" t="s">
        <v>604</v>
      </c>
      <c r="G1949" s="28">
        <v>45838.737696759257</v>
      </c>
    </row>
    <row r="1950" spans="1:7" x14ac:dyDescent="0.25">
      <c r="A1950" s="30" t="s">
        <v>8293</v>
      </c>
      <c r="B1950" s="30" t="s">
        <v>6479</v>
      </c>
      <c r="C1950" s="30" t="s">
        <v>605</v>
      </c>
      <c r="D1950" s="30" t="s">
        <v>611</v>
      </c>
      <c r="E1950" s="28">
        <v>45838.737754629627</v>
      </c>
      <c r="F1950" s="30" t="s">
        <v>604</v>
      </c>
      <c r="G1950" s="28">
        <v>45838.737754629627</v>
      </c>
    </row>
    <row r="1951" spans="1:7" x14ac:dyDescent="0.25">
      <c r="A1951" s="30" t="s">
        <v>8294</v>
      </c>
      <c r="B1951" s="30" t="s">
        <v>1952</v>
      </c>
      <c r="C1951" s="30" t="s">
        <v>615</v>
      </c>
      <c r="D1951" s="30" t="s">
        <v>616</v>
      </c>
      <c r="E1951" s="28">
        <v>45838.739988425928</v>
      </c>
      <c r="F1951" s="30" t="s">
        <v>604</v>
      </c>
      <c r="G1951" s="28">
        <v>45838.739988425928</v>
      </c>
    </row>
    <row r="1952" spans="1:7" x14ac:dyDescent="0.25">
      <c r="A1952" s="30" t="s">
        <v>8295</v>
      </c>
      <c r="B1952" s="30" t="s">
        <v>3031</v>
      </c>
      <c r="C1952" s="30" t="s">
        <v>615</v>
      </c>
      <c r="D1952" s="30" t="s">
        <v>616</v>
      </c>
      <c r="E1952" s="28">
        <v>45838.740567129629</v>
      </c>
      <c r="F1952" s="30" t="s">
        <v>604</v>
      </c>
      <c r="G1952" s="28">
        <v>45838.740567129629</v>
      </c>
    </row>
    <row r="1953" spans="1:7" x14ac:dyDescent="0.25">
      <c r="A1953" s="30" t="s">
        <v>8296</v>
      </c>
      <c r="B1953" s="30" t="s">
        <v>4780</v>
      </c>
      <c r="C1953" s="30" t="s">
        <v>593</v>
      </c>
      <c r="D1953" s="30" t="s">
        <v>594</v>
      </c>
      <c r="E1953" s="28">
        <v>45838.741666666669</v>
      </c>
      <c r="F1953" s="30" t="s">
        <v>604</v>
      </c>
      <c r="G1953" s="28">
        <v>45838.741666666669</v>
      </c>
    </row>
    <row r="1954" spans="1:7" x14ac:dyDescent="0.25">
      <c r="A1954" s="30" t="s">
        <v>8297</v>
      </c>
      <c r="B1954" s="30" t="s">
        <v>3015</v>
      </c>
      <c r="C1954" s="30" t="s">
        <v>593</v>
      </c>
      <c r="D1954" s="30" t="s">
        <v>594</v>
      </c>
      <c r="E1954" s="28">
        <v>45838.750601851854</v>
      </c>
      <c r="F1954" s="30" t="s">
        <v>604</v>
      </c>
      <c r="G1954" s="28">
        <v>45838.750601851854</v>
      </c>
    </row>
    <row r="1955" spans="1:7" x14ac:dyDescent="0.25">
      <c r="A1955" s="30" t="s">
        <v>8298</v>
      </c>
      <c r="B1955" s="30" t="s">
        <v>6546</v>
      </c>
      <c r="C1955" s="30" t="s">
        <v>602</v>
      </c>
      <c r="D1955" s="30" t="s">
        <v>611</v>
      </c>
      <c r="E1955" s="28">
        <v>45838.753101851849</v>
      </c>
      <c r="F1955" s="30" t="s">
        <v>604</v>
      </c>
      <c r="G1955" s="28">
        <v>45838.753101851849</v>
      </c>
    </row>
    <row r="1956" spans="1:7" x14ac:dyDescent="0.25">
      <c r="A1956" s="30" t="s">
        <v>8299</v>
      </c>
      <c r="B1956" s="30" t="s">
        <v>6407</v>
      </c>
      <c r="C1956" s="30" t="s">
        <v>597</v>
      </c>
      <c r="D1956" s="30" t="s">
        <v>596</v>
      </c>
      <c r="E1956" s="28">
        <v>45838.76121527778</v>
      </c>
      <c r="F1956" s="30" t="s">
        <v>604</v>
      </c>
      <c r="G1956" s="28">
        <v>45838.76121527778</v>
      </c>
    </row>
    <row r="1957" spans="1:7" x14ac:dyDescent="0.25">
      <c r="A1957" s="30" t="s">
        <v>8300</v>
      </c>
      <c r="B1957" s="30" t="s">
        <v>5897</v>
      </c>
      <c r="C1957" s="30" t="s">
        <v>593</v>
      </c>
      <c r="D1957" s="30" t="s">
        <v>594</v>
      </c>
      <c r="E1957" s="28">
        <v>45838.768912037034</v>
      </c>
      <c r="F1957" s="30" t="s">
        <v>604</v>
      </c>
      <c r="G1957" s="28">
        <v>45838.768912037034</v>
      </c>
    </row>
    <row r="1958" spans="1:7" x14ac:dyDescent="0.25">
      <c r="A1958" s="30" t="s">
        <v>8301</v>
      </c>
      <c r="B1958" s="30" t="s">
        <v>6843</v>
      </c>
      <c r="C1958" s="30" t="s">
        <v>597</v>
      </c>
      <c r="D1958" s="30" t="s">
        <v>596</v>
      </c>
      <c r="E1958" s="28">
        <v>45838.771689814814</v>
      </c>
      <c r="F1958" s="30" t="s">
        <v>604</v>
      </c>
      <c r="G1958" s="28">
        <v>45838.771689814814</v>
      </c>
    </row>
    <row r="1959" spans="1:7" x14ac:dyDescent="0.25">
      <c r="A1959" s="30" t="s">
        <v>8302</v>
      </c>
      <c r="B1959" s="30" t="s">
        <v>3671</v>
      </c>
      <c r="C1959" s="30" t="s">
        <v>605</v>
      </c>
      <c r="D1959" s="30" t="s">
        <v>611</v>
      </c>
      <c r="E1959" s="28">
        <v>45838.772199074076</v>
      </c>
      <c r="F1959" s="30" t="s">
        <v>604</v>
      </c>
      <c r="G1959" s="28">
        <v>45838.772199074076</v>
      </c>
    </row>
    <row r="1960" spans="1:7" x14ac:dyDescent="0.25">
      <c r="A1960" s="30" t="s">
        <v>8303</v>
      </c>
      <c r="B1960" s="30" t="s">
        <v>3282</v>
      </c>
      <c r="C1960" s="30" t="s">
        <v>602</v>
      </c>
      <c r="D1960" s="30" t="s">
        <v>603</v>
      </c>
      <c r="E1960" s="28">
        <v>45838.777175925927</v>
      </c>
      <c r="F1960" s="30" t="s">
        <v>604</v>
      </c>
      <c r="G1960" s="28">
        <v>45838.777175925927</v>
      </c>
    </row>
    <row r="1961" spans="1:7" x14ac:dyDescent="0.25">
      <c r="A1961" s="30" t="s">
        <v>8304</v>
      </c>
      <c r="B1961" s="30" t="s">
        <v>6256</v>
      </c>
      <c r="C1961" s="30" t="s">
        <v>602</v>
      </c>
      <c r="D1961" s="30" t="s">
        <v>603</v>
      </c>
      <c r="E1961" s="28">
        <v>45838.777187500003</v>
      </c>
      <c r="F1961" s="30" t="s">
        <v>604</v>
      </c>
      <c r="G1961" s="28">
        <v>45838.777187500003</v>
      </c>
    </row>
    <row r="1962" spans="1:7" x14ac:dyDescent="0.25">
      <c r="A1962" s="30" t="s">
        <v>8305</v>
      </c>
      <c r="B1962" s="30" t="s">
        <v>3282</v>
      </c>
      <c r="C1962" s="30" t="s">
        <v>605</v>
      </c>
      <c r="D1962" s="30" t="s">
        <v>603</v>
      </c>
      <c r="E1962" s="28">
        <v>45838.777511574073</v>
      </c>
      <c r="F1962" s="30" t="s">
        <v>604</v>
      </c>
      <c r="G1962" s="28">
        <v>45838.777511574073</v>
      </c>
    </row>
    <row r="1963" spans="1:7" x14ac:dyDescent="0.25">
      <c r="A1963" s="30" t="s">
        <v>8306</v>
      </c>
      <c r="B1963" s="30" t="s">
        <v>6256</v>
      </c>
      <c r="C1963" s="30" t="s">
        <v>605</v>
      </c>
      <c r="D1963" s="30" t="s">
        <v>603</v>
      </c>
      <c r="E1963" s="28">
        <v>45838.77753472222</v>
      </c>
      <c r="F1963" s="30" t="s">
        <v>604</v>
      </c>
      <c r="G1963" s="28">
        <v>45838.77753472222</v>
      </c>
    </row>
    <row r="1964" spans="1:7" x14ac:dyDescent="0.25">
      <c r="A1964" s="30" t="s">
        <v>8307</v>
      </c>
      <c r="B1964" s="30" t="s">
        <v>5527</v>
      </c>
      <c r="C1964" s="30" t="s">
        <v>597</v>
      </c>
      <c r="D1964" s="30" t="s">
        <v>598</v>
      </c>
      <c r="E1964" s="28">
        <v>45838.776932870373</v>
      </c>
      <c r="F1964" s="30" t="s">
        <v>604</v>
      </c>
      <c r="G1964" s="28">
        <v>45838.776932870373</v>
      </c>
    </row>
    <row r="1965" spans="1:7" x14ac:dyDescent="0.25">
      <c r="A1965" s="30" t="s">
        <v>8308</v>
      </c>
      <c r="B1965" s="30" t="s">
        <v>5539</v>
      </c>
      <c r="C1965" s="30" t="s">
        <v>597</v>
      </c>
      <c r="D1965" s="30" t="s">
        <v>598</v>
      </c>
      <c r="E1965" s="28">
        <v>45838.776990740742</v>
      </c>
      <c r="F1965" s="30" t="s">
        <v>604</v>
      </c>
      <c r="G1965" s="28">
        <v>45838.776990740742</v>
      </c>
    </row>
    <row r="1966" spans="1:7" x14ac:dyDescent="0.25">
      <c r="A1966" s="30" t="s">
        <v>8309</v>
      </c>
      <c r="B1966" s="30" t="s">
        <v>4745</v>
      </c>
      <c r="C1966" s="30" t="s">
        <v>597</v>
      </c>
      <c r="D1966" s="30" t="s">
        <v>598</v>
      </c>
      <c r="E1966" s="28">
        <v>45838.777037037034</v>
      </c>
      <c r="F1966" s="30" t="s">
        <v>604</v>
      </c>
      <c r="G1966" s="28">
        <v>45838.777037037034</v>
      </c>
    </row>
    <row r="1967" spans="1:7" x14ac:dyDescent="0.25">
      <c r="A1967" s="30" t="s">
        <v>8310</v>
      </c>
      <c r="B1967" s="30" t="s">
        <v>4741</v>
      </c>
      <c r="C1967" s="30" t="s">
        <v>597</v>
      </c>
      <c r="D1967" s="30" t="s">
        <v>598</v>
      </c>
      <c r="E1967" s="28">
        <v>45838.777083333334</v>
      </c>
      <c r="F1967" s="30" t="s">
        <v>604</v>
      </c>
      <c r="G1967" s="28">
        <v>45838.777083333334</v>
      </c>
    </row>
    <row r="1968" spans="1:7" x14ac:dyDescent="0.25">
      <c r="A1968" s="30" t="s">
        <v>8311</v>
      </c>
      <c r="B1968" s="30" t="s">
        <v>6392</v>
      </c>
      <c r="C1968" s="30" t="s">
        <v>597</v>
      </c>
      <c r="D1968" s="30" t="s">
        <v>608</v>
      </c>
      <c r="E1968" s="28">
        <v>45838.782870370371</v>
      </c>
      <c r="F1968" s="30" t="s">
        <v>604</v>
      </c>
      <c r="G1968" s="28">
        <v>45838.782870370371</v>
      </c>
    </row>
    <row r="1969" spans="1:7" x14ac:dyDescent="0.25">
      <c r="A1969" s="30" t="s">
        <v>8312</v>
      </c>
      <c r="B1969" s="30" t="s">
        <v>5399</v>
      </c>
      <c r="C1969" s="30" t="s">
        <v>597</v>
      </c>
      <c r="D1969" s="30" t="s">
        <v>608</v>
      </c>
      <c r="E1969" s="28">
        <v>45838.783333333333</v>
      </c>
      <c r="F1969" s="30" t="s">
        <v>604</v>
      </c>
      <c r="G1969" s="28">
        <v>45838.783333333333</v>
      </c>
    </row>
    <row r="1970" spans="1:7" x14ac:dyDescent="0.25">
      <c r="A1970" s="30" t="s">
        <v>8313</v>
      </c>
      <c r="B1970" s="30" t="s">
        <v>4730</v>
      </c>
      <c r="C1970" s="30" t="s">
        <v>615</v>
      </c>
      <c r="D1970" s="30" t="s">
        <v>616</v>
      </c>
      <c r="E1970" s="28">
        <v>45838.785208333335</v>
      </c>
      <c r="F1970" s="30" t="s">
        <v>604</v>
      </c>
      <c r="G1970" s="28">
        <v>45838.785208333335</v>
      </c>
    </row>
    <row r="1971" spans="1:7" x14ac:dyDescent="0.25">
      <c r="A1971" s="30" t="s">
        <v>8314</v>
      </c>
      <c r="B1971" s="30" t="s">
        <v>4734</v>
      </c>
      <c r="C1971" s="30" t="s">
        <v>600</v>
      </c>
      <c r="D1971" s="30" t="s">
        <v>61</v>
      </c>
      <c r="E1971" s="28">
        <v>45838.785740740743</v>
      </c>
      <c r="F1971" s="30" t="s">
        <v>595</v>
      </c>
      <c r="G1971" s="28">
        <v>45838.785740740743</v>
      </c>
    </row>
    <row r="1972" spans="1:7" x14ac:dyDescent="0.25">
      <c r="A1972" s="30" t="s">
        <v>8315</v>
      </c>
      <c r="B1972" s="30" t="s">
        <v>1697</v>
      </c>
      <c r="C1972" s="30" t="s">
        <v>600</v>
      </c>
      <c r="D1972" s="30" t="s">
        <v>61</v>
      </c>
      <c r="E1972" s="28">
        <v>45838.785960648151</v>
      </c>
      <c r="F1972" s="30" t="s">
        <v>595</v>
      </c>
      <c r="G1972" s="28">
        <v>45838.785960648151</v>
      </c>
    </row>
    <row r="1973" spans="1:7" x14ac:dyDescent="0.25">
      <c r="A1973" s="30" t="s">
        <v>8316</v>
      </c>
      <c r="B1973" s="30" t="s">
        <v>3268</v>
      </c>
      <c r="C1973" s="30" t="s">
        <v>600</v>
      </c>
      <c r="D1973" s="30" t="s">
        <v>61</v>
      </c>
      <c r="E1973" s="28">
        <v>45838.78601851852</v>
      </c>
      <c r="F1973" s="30" t="s">
        <v>595</v>
      </c>
      <c r="G1973" s="28">
        <v>45838.78601851852</v>
      </c>
    </row>
    <row r="1974" spans="1:7" x14ac:dyDescent="0.25">
      <c r="A1974" s="30" t="s">
        <v>8317</v>
      </c>
      <c r="B1974" s="30" t="s">
        <v>4809</v>
      </c>
      <c r="C1974" s="30" t="s">
        <v>593</v>
      </c>
      <c r="D1974" s="30" t="s">
        <v>594</v>
      </c>
      <c r="E1974" s="28">
        <v>45838.792384259257</v>
      </c>
      <c r="F1974" s="30" t="s">
        <v>604</v>
      </c>
      <c r="G1974" s="28">
        <v>45838.792384259257</v>
      </c>
    </row>
    <row r="1975" spans="1:7" x14ac:dyDescent="0.25">
      <c r="A1975" s="30" t="s">
        <v>8318</v>
      </c>
      <c r="B1975" s="30" t="s">
        <v>3626</v>
      </c>
      <c r="C1975" s="30" t="s">
        <v>602</v>
      </c>
      <c r="D1975" s="30" t="s">
        <v>618</v>
      </c>
      <c r="E1975" s="28">
        <v>45838.792546296296</v>
      </c>
      <c r="F1975" s="30" t="s">
        <v>604</v>
      </c>
      <c r="G1975" s="28">
        <v>45838.792546296296</v>
      </c>
    </row>
    <row r="1976" spans="1:7" x14ac:dyDescent="0.25">
      <c r="A1976" s="30" t="s">
        <v>8319</v>
      </c>
      <c r="B1976" s="30" t="s">
        <v>3626</v>
      </c>
      <c r="C1976" s="30" t="s">
        <v>605</v>
      </c>
      <c r="D1976" s="30" t="s">
        <v>618</v>
      </c>
      <c r="E1976" s="28">
        <v>45838.792974537035</v>
      </c>
      <c r="F1976" s="30" t="s">
        <v>604</v>
      </c>
      <c r="G1976" s="28">
        <v>45838.792974537035</v>
      </c>
    </row>
    <row r="1977" spans="1:7" x14ac:dyDescent="0.25">
      <c r="A1977" s="30" t="s">
        <v>8320</v>
      </c>
      <c r="B1977" s="30" t="s">
        <v>3626</v>
      </c>
      <c r="C1977" s="30" t="s">
        <v>593</v>
      </c>
      <c r="D1977" s="30" t="s">
        <v>594</v>
      </c>
      <c r="E1977" s="28">
        <v>45838.793425925927</v>
      </c>
      <c r="F1977" s="30" t="s">
        <v>604</v>
      </c>
      <c r="G1977" s="28">
        <v>45838.793425925927</v>
      </c>
    </row>
    <row r="1978" spans="1:7" x14ac:dyDescent="0.25">
      <c r="A1978" s="30" t="s">
        <v>8321</v>
      </c>
      <c r="B1978" s="30" t="s">
        <v>3667</v>
      </c>
      <c r="C1978" s="30" t="s">
        <v>615</v>
      </c>
      <c r="D1978" s="30" t="s">
        <v>616</v>
      </c>
      <c r="E1978" s="28">
        <v>45838.797777777778</v>
      </c>
      <c r="F1978" s="30" t="s">
        <v>604</v>
      </c>
      <c r="G1978" s="28">
        <v>45838.797777777778</v>
      </c>
    </row>
    <row r="1979" spans="1:7" x14ac:dyDescent="0.25">
      <c r="A1979" s="30" t="s">
        <v>8322</v>
      </c>
      <c r="B1979" s="30" t="s">
        <v>6733</v>
      </c>
      <c r="C1979" s="30" t="s">
        <v>597</v>
      </c>
      <c r="D1979" s="30" t="s">
        <v>613</v>
      </c>
      <c r="E1979" s="28">
        <v>45838.798842592594</v>
      </c>
      <c r="F1979" s="30" t="s">
        <v>604</v>
      </c>
      <c r="G1979" s="28">
        <v>45838.798842592594</v>
      </c>
    </row>
    <row r="1980" spans="1:7" x14ac:dyDescent="0.25">
      <c r="A1980" s="30" t="s">
        <v>8323</v>
      </c>
      <c r="B1980" s="30" t="s">
        <v>6731</v>
      </c>
      <c r="C1980" s="30" t="s">
        <v>597</v>
      </c>
      <c r="D1980" s="30" t="s">
        <v>613</v>
      </c>
      <c r="E1980" s="28">
        <v>45838.798900462964</v>
      </c>
      <c r="F1980" s="30" t="s">
        <v>604</v>
      </c>
      <c r="G1980" s="28">
        <v>45838.798900462964</v>
      </c>
    </row>
    <row r="1981" spans="1:7" x14ac:dyDescent="0.25">
      <c r="A1981" s="30" t="s">
        <v>8324</v>
      </c>
      <c r="B1981" s="30" t="s">
        <v>6721</v>
      </c>
      <c r="C1981" s="30" t="s">
        <v>597</v>
      </c>
      <c r="D1981" s="30" t="s">
        <v>613</v>
      </c>
      <c r="E1981" s="28">
        <v>45838.798958333333</v>
      </c>
      <c r="F1981" s="30" t="s">
        <v>604</v>
      </c>
      <c r="G1981" s="28">
        <v>45838.798958333333</v>
      </c>
    </row>
    <row r="1982" spans="1:7" x14ac:dyDescent="0.25">
      <c r="A1982" s="30" t="s">
        <v>8325</v>
      </c>
      <c r="B1982" s="30" t="s">
        <v>6726</v>
      </c>
      <c r="C1982" s="30" t="s">
        <v>597</v>
      </c>
      <c r="D1982" s="30" t="s">
        <v>613</v>
      </c>
      <c r="E1982" s="28">
        <v>45838.799016203702</v>
      </c>
      <c r="F1982" s="30" t="s">
        <v>604</v>
      </c>
      <c r="G1982" s="28">
        <v>45838.799016203702</v>
      </c>
    </row>
    <row r="1983" spans="1:7" x14ac:dyDescent="0.25">
      <c r="A1983" s="30" t="s">
        <v>8326</v>
      </c>
      <c r="B1983" s="30" t="s">
        <v>6729</v>
      </c>
      <c r="C1983" s="30" t="s">
        <v>597</v>
      </c>
      <c r="D1983" s="30" t="s">
        <v>613</v>
      </c>
      <c r="E1983" s="28">
        <v>45838.799074074072</v>
      </c>
      <c r="F1983" s="30" t="s">
        <v>604</v>
      </c>
      <c r="G1983" s="28">
        <v>45838.799074074072</v>
      </c>
    </row>
    <row r="1984" spans="1:7" x14ac:dyDescent="0.25">
      <c r="A1984" s="30" t="s">
        <v>8327</v>
      </c>
      <c r="B1984" s="30" t="s">
        <v>6613</v>
      </c>
      <c r="C1984" s="30" t="s">
        <v>597</v>
      </c>
      <c r="D1984" s="30" t="s">
        <v>613</v>
      </c>
      <c r="E1984" s="28">
        <v>45838.800324074073</v>
      </c>
      <c r="F1984" s="30" t="s">
        <v>604</v>
      </c>
      <c r="G1984" s="28">
        <v>45838.800324074073</v>
      </c>
    </row>
    <row r="1985" spans="1:7" x14ac:dyDescent="0.25">
      <c r="A1985" s="30" t="s">
        <v>8328</v>
      </c>
      <c r="B1985" s="30" t="s">
        <v>6284</v>
      </c>
      <c r="C1985" s="30" t="s">
        <v>597</v>
      </c>
      <c r="D1985" s="30" t="s">
        <v>608</v>
      </c>
      <c r="E1985" s="28">
        <v>45838.802719907406</v>
      </c>
      <c r="F1985" s="30" t="s">
        <v>604</v>
      </c>
      <c r="G1985" s="28">
        <v>45838.802719907406</v>
      </c>
    </row>
    <row r="1986" spans="1:7" x14ac:dyDescent="0.25">
      <c r="A1986" s="30" t="s">
        <v>8329</v>
      </c>
      <c r="B1986" s="30" t="s">
        <v>5504</v>
      </c>
      <c r="C1986" s="30" t="s">
        <v>593</v>
      </c>
      <c r="D1986" s="30" t="s">
        <v>594</v>
      </c>
      <c r="E1986" s="28">
        <v>45838.809594907405</v>
      </c>
      <c r="F1986" s="30" t="s">
        <v>604</v>
      </c>
      <c r="G1986" s="28">
        <v>45838.809594907405</v>
      </c>
    </row>
    <row r="1987" spans="1:7" x14ac:dyDescent="0.25">
      <c r="A1987" s="30" t="s">
        <v>8330</v>
      </c>
      <c r="B1987" s="30" t="s">
        <v>2510</v>
      </c>
      <c r="C1987" s="30" t="s">
        <v>615</v>
      </c>
      <c r="D1987" s="30" t="s">
        <v>616</v>
      </c>
      <c r="E1987" s="28">
        <v>45838.822638888887</v>
      </c>
      <c r="F1987" s="30" t="s">
        <v>604</v>
      </c>
      <c r="G1987" s="28">
        <v>45838.822638888887</v>
      </c>
    </row>
    <row r="1988" spans="1:7" x14ac:dyDescent="0.25">
      <c r="A1988" s="30" t="s">
        <v>8331</v>
      </c>
      <c r="B1988" s="30" t="s">
        <v>2508</v>
      </c>
      <c r="C1988" s="30" t="s">
        <v>615</v>
      </c>
      <c r="D1988" s="30" t="s">
        <v>616</v>
      </c>
      <c r="E1988" s="28">
        <v>45838.822789351849</v>
      </c>
      <c r="F1988" s="30" t="s">
        <v>604</v>
      </c>
      <c r="G1988" s="28">
        <v>45838.822789351849</v>
      </c>
    </row>
    <row r="1989" spans="1:7" x14ac:dyDescent="0.25">
      <c r="A1989" s="30" t="s">
        <v>8332</v>
      </c>
      <c r="B1989" s="30" t="s">
        <v>2503</v>
      </c>
      <c r="C1989" s="30" t="s">
        <v>615</v>
      </c>
      <c r="D1989" s="30" t="s">
        <v>616</v>
      </c>
      <c r="E1989" s="28">
        <v>45838.822800925926</v>
      </c>
      <c r="F1989" s="30" t="s">
        <v>604</v>
      </c>
      <c r="G1989" s="28">
        <v>45838.822800925926</v>
      </c>
    </row>
    <row r="1990" spans="1:7" x14ac:dyDescent="0.25">
      <c r="A1990" s="30" t="s">
        <v>8333</v>
      </c>
      <c r="B1990" s="30" t="s">
        <v>6256</v>
      </c>
      <c r="C1990" s="30" t="s">
        <v>593</v>
      </c>
      <c r="D1990" s="30" t="s">
        <v>594</v>
      </c>
      <c r="E1990" s="28">
        <v>45838.835011574076</v>
      </c>
      <c r="F1990" s="30" t="s">
        <v>604</v>
      </c>
      <c r="G1990" s="28">
        <v>45838.835011574076</v>
      </c>
    </row>
    <row r="1991" spans="1:7" x14ac:dyDescent="0.25">
      <c r="A1991" s="30" t="s">
        <v>8334</v>
      </c>
      <c r="B1991" s="30" t="s">
        <v>1447</v>
      </c>
      <c r="C1991" s="30" t="s">
        <v>597</v>
      </c>
      <c r="D1991" s="30" t="s">
        <v>613</v>
      </c>
      <c r="E1991" s="28">
        <v>45838.836875000001</v>
      </c>
      <c r="F1991" s="30" t="s">
        <v>604</v>
      </c>
      <c r="G1991" s="28">
        <v>45838.836875000001</v>
      </c>
    </row>
    <row r="1992" spans="1:7" x14ac:dyDescent="0.25">
      <c r="A1992" s="30" t="s">
        <v>8335</v>
      </c>
      <c r="B1992" s="30" t="s">
        <v>5886</v>
      </c>
      <c r="C1992" s="30" t="s">
        <v>615</v>
      </c>
      <c r="D1992" s="30" t="s">
        <v>616</v>
      </c>
      <c r="E1992" s="28">
        <v>45838.840509259258</v>
      </c>
      <c r="F1992" s="30" t="s">
        <v>604</v>
      </c>
      <c r="G1992" s="28">
        <v>45838.840509259258</v>
      </c>
    </row>
    <row r="1993" spans="1:7" x14ac:dyDescent="0.25">
      <c r="A1993" s="30" t="s">
        <v>8336</v>
      </c>
      <c r="B1993" s="30" t="s">
        <v>1734</v>
      </c>
      <c r="C1993" s="30" t="s">
        <v>600</v>
      </c>
      <c r="D1993" s="30" t="s">
        <v>77</v>
      </c>
      <c r="E1993" s="28">
        <v>45838.840624999997</v>
      </c>
      <c r="F1993" s="30" t="s">
        <v>595</v>
      </c>
      <c r="G1993" s="28">
        <v>45838.840624999997</v>
      </c>
    </row>
    <row r="1994" spans="1:7" x14ac:dyDescent="0.25">
      <c r="A1994" s="30" t="s">
        <v>8337</v>
      </c>
      <c r="B1994" s="30" t="s">
        <v>7920</v>
      </c>
      <c r="C1994" s="30" t="s">
        <v>597</v>
      </c>
      <c r="D1994" s="30" t="s">
        <v>598</v>
      </c>
      <c r="E1994" s="28">
        <v>45838.847256944442</v>
      </c>
      <c r="F1994" s="30" t="s">
        <v>604</v>
      </c>
      <c r="G1994" s="28">
        <v>45838.847256944442</v>
      </c>
    </row>
    <row r="1995" spans="1:7" x14ac:dyDescent="0.25">
      <c r="A1995" s="30" t="s">
        <v>8338</v>
      </c>
      <c r="B1995" s="30" t="s">
        <v>7918</v>
      </c>
      <c r="C1995" s="30" t="s">
        <v>597</v>
      </c>
      <c r="D1995" s="30" t="s">
        <v>598</v>
      </c>
      <c r="E1995" s="28">
        <v>45838.847314814811</v>
      </c>
      <c r="F1995" s="30" t="s">
        <v>604</v>
      </c>
      <c r="G1995" s="28">
        <v>45838.847314814811</v>
      </c>
    </row>
    <row r="1996" spans="1:7" x14ac:dyDescent="0.25">
      <c r="A1996" s="30" t="s">
        <v>8339</v>
      </c>
      <c r="B1996" s="30" t="s">
        <v>6448</v>
      </c>
      <c r="C1996" s="30" t="s">
        <v>597</v>
      </c>
      <c r="D1996" s="30" t="s">
        <v>598</v>
      </c>
      <c r="E1996" s="28">
        <v>45838.847349537034</v>
      </c>
      <c r="F1996" s="30" t="s">
        <v>604</v>
      </c>
      <c r="G1996" s="28">
        <v>45838.847349537034</v>
      </c>
    </row>
    <row r="1997" spans="1:7" x14ac:dyDescent="0.25">
      <c r="A1997" s="30" t="s">
        <v>8340</v>
      </c>
      <c r="B1997" s="30" t="s">
        <v>6446</v>
      </c>
      <c r="C1997" s="30" t="s">
        <v>597</v>
      </c>
      <c r="D1997" s="30" t="s">
        <v>598</v>
      </c>
      <c r="E1997" s="28">
        <v>45838.847395833334</v>
      </c>
      <c r="F1997" s="30" t="s">
        <v>604</v>
      </c>
      <c r="G1997" s="28">
        <v>45838.847395833334</v>
      </c>
    </row>
    <row r="1998" spans="1:7" x14ac:dyDescent="0.25">
      <c r="A1998" s="30" t="s">
        <v>8341</v>
      </c>
      <c r="B1998" s="30" t="s">
        <v>5535</v>
      </c>
      <c r="C1998" s="30" t="s">
        <v>597</v>
      </c>
      <c r="D1998" s="30" t="s">
        <v>598</v>
      </c>
      <c r="E1998" s="28">
        <v>45838.847453703704</v>
      </c>
      <c r="F1998" s="30" t="s">
        <v>604</v>
      </c>
      <c r="G1998" s="28">
        <v>45838.847453703704</v>
      </c>
    </row>
    <row r="1999" spans="1:7" x14ac:dyDescent="0.25">
      <c r="A1999" s="30" t="s">
        <v>8342</v>
      </c>
      <c r="B1999" s="30" t="s">
        <v>5541</v>
      </c>
      <c r="C1999" s="30" t="s">
        <v>597</v>
      </c>
      <c r="D1999" s="30" t="s">
        <v>598</v>
      </c>
      <c r="E1999" s="28">
        <v>45838.847569444442</v>
      </c>
      <c r="F1999" s="30" t="s">
        <v>604</v>
      </c>
      <c r="G1999" s="28">
        <v>45838.847569444442</v>
      </c>
    </row>
    <row r="2000" spans="1:7" x14ac:dyDescent="0.25">
      <c r="A2000" s="30" t="s">
        <v>8343</v>
      </c>
      <c r="B2000" s="30" t="s">
        <v>5525</v>
      </c>
      <c r="C2000" s="30" t="s">
        <v>597</v>
      </c>
      <c r="D2000" s="30" t="s">
        <v>598</v>
      </c>
      <c r="E2000" s="28">
        <v>45838.847754629627</v>
      </c>
      <c r="F2000" s="30" t="s">
        <v>604</v>
      </c>
      <c r="G2000" s="28">
        <v>45838.847754629627</v>
      </c>
    </row>
    <row r="2001" spans="1:7" x14ac:dyDescent="0.25">
      <c r="A2001" s="30" t="s">
        <v>8344</v>
      </c>
      <c r="B2001" s="30" t="s">
        <v>5529</v>
      </c>
      <c r="C2001" s="30" t="s">
        <v>597</v>
      </c>
      <c r="D2001" s="30" t="s">
        <v>598</v>
      </c>
      <c r="E2001" s="28">
        <v>45838.847881944443</v>
      </c>
      <c r="F2001" s="30" t="s">
        <v>604</v>
      </c>
      <c r="G2001" s="28">
        <v>45838.847881944443</v>
      </c>
    </row>
    <row r="2002" spans="1:7" x14ac:dyDescent="0.25">
      <c r="A2002" s="30" t="s">
        <v>8345</v>
      </c>
      <c r="B2002" s="30" t="s">
        <v>5531</v>
      </c>
      <c r="C2002" s="30" t="s">
        <v>597</v>
      </c>
      <c r="D2002" s="30" t="s">
        <v>598</v>
      </c>
      <c r="E2002" s="28">
        <v>45838.847986111112</v>
      </c>
      <c r="F2002" s="30" t="s">
        <v>604</v>
      </c>
      <c r="G2002" s="28">
        <v>45838.847986111112</v>
      </c>
    </row>
    <row r="2003" spans="1:7" x14ac:dyDescent="0.25">
      <c r="A2003" s="30" t="s">
        <v>8346</v>
      </c>
      <c r="B2003" s="30" t="s">
        <v>5543</v>
      </c>
      <c r="C2003" s="30" t="s">
        <v>597</v>
      </c>
      <c r="D2003" s="30" t="s">
        <v>598</v>
      </c>
      <c r="E2003" s="28">
        <v>45838.848124999997</v>
      </c>
      <c r="F2003" s="30" t="s">
        <v>604</v>
      </c>
      <c r="G2003" s="28">
        <v>45838.848124999997</v>
      </c>
    </row>
    <row r="2004" spans="1:7" x14ac:dyDescent="0.25">
      <c r="A2004" s="30" t="s">
        <v>8347</v>
      </c>
      <c r="B2004" s="30" t="s">
        <v>5537</v>
      </c>
      <c r="C2004" s="30" t="s">
        <v>597</v>
      </c>
      <c r="D2004" s="30" t="s">
        <v>598</v>
      </c>
      <c r="E2004" s="28">
        <v>45838.848263888889</v>
      </c>
      <c r="F2004" s="30" t="s">
        <v>604</v>
      </c>
      <c r="G2004" s="28">
        <v>45838.848263888889</v>
      </c>
    </row>
    <row r="2005" spans="1:7" x14ac:dyDescent="0.25">
      <c r="A2005" s="30" t="s">
        <v>8348</v>
      </c>
      <c r="B2005" s="30" t="s">
        <v>5533</v>
      </c>
      <c r="C2005" s="30" t="s">
        <v>597</v>
      </c>
      <c r="D2005" s="30" t="s">
        <v>598</v>
      </c>
      <c r="E2005" s="28">
        <v>45838.848333333335</v>
      </c>
      <c r="F2005" s="30" t="s">
        <v>604</v>
      </c>
      <c r="G2005" s="28">
        <v>45838.848333333335</v>
      </c>
    </row>
    <row r="2006" spans="1:7" x14ac:dyDescent="0.25">
      <c r="A2006" s="30" t="s">
        <v>8349</v>
      </c>
      <c r="B2006" s="30" t="s">
        <v>5886</v>
      </c>
      <c r="C2006" s="30" t="s">
        <v>600</v>
      </c>
      <c r="D2006" s="30" t="s">
        <v>61</v>
      </c>
      <c r="E2006" s="28">
        <v>45838.848761574074</v>
      </c>
      <c r="F2006" s="30" t="s">
        <v>595</v>
      </c>
      <c r="G2006" s="28">
        <v>45838.848761574074</v>
      </c>
    </row>
    <row r="2007" spans="1:7" x14ac:dyDescent="0.25">
      <c r="A2007" s="30" t="s">
        <v>8350</v>
      </c>
      <c r="B2007" s="30" t="s">
        <v>6329</v>
      </c>
      <c r="C2007" s="30" t="s">
        <v>597</v>
      </c>
      <c r="D2007" s="30" t="s">
        <v>613</v>
      </c>
      <c r="E2007" s="28">
        <v>45838.849432870367</v>
      </c>
      <c r="F2007" s="30" t="s">
        <v>604</v>
      </c>
      <c r="G2007" s="28">
        <v>45838.849432870367</v>
      </c>
    </row>
    <row r="2008" spans="1:7" x14ac:dyDescent="0.25">
      <c r="A2008" s="30" t="s">
        <v>8351</v>
      </c>
      <c r="B2008" s="30" t="s">
        <v>6602</v>
      </c>
      <c r="C2008" s="30" t="s">
        <v>597</v>
      </c>
      <c r="D2008" s="30" t="s">
        <v>613</v>
      </c>
      <c r="E2008" s="28">
        <v>45838.850023148145</v>
      </c>
      <c r="F2008" s="30" t="s">
        <v>604</v>
      </c>
      <c r="G2008" s="28">
        <v>45838.850023148145</v>
      </c>
    </row>
    <row r="2009" spans="1:7" x14ac:dyDescent="0.25">
      <c r="A2009" s="30" t="s">
        <v>8352</v>
      </c>
      <c r="B2009" s="30" t="s">
        <v>5392</v>
      </c>
      <c r="C2009" s="30" t="s">
        <v>605</v>
      </c>
      <c r="D2009" s="30" t="s">
        <v>618</v>
      </c>
      <c r="E2009" s="28">
        <v>45838.858263888891</v>
      </c>
      <c r="F2009" s="30" t="s">
        <v>604</v>
      </c>
      <c r="G2009" s="28">
        <v>45838.858263888891</v>
      </c>
    </row>
    <row r="2010" spans="1:7" x14ac:dyDescent="0.25">
      <c r="A2010" s="30" t="s">
        <v>8353</v>
      </c>
      <c r="B2010" s="30" t="s">
        <v>2547</v>
      </c>
      <c r="C2010" s="30" t="s">
        <v>615</v>
      </c>
      <c r="D2010" s="30" t="s">
        <v>616</v>
      </c>
      <c r="E2010" s="28">
        <v>45838.859201388892</v>
      </c>
      <c r="F2010" s="30" t="s">
        <v>604</v>
      </c>
      <c r="G2010" s="28">
        <v>45838.859201388892</v>
      </c>
    </row>
    <row r="2011" spans="1:7" x14ac:dyDescent="0.25">
      <c r="A2011" s="30" t="s">
        <v>8354</v>
      </c>
      <c r="B2011" s="30" t="s">
        <v>3103</v>
      </c>
      <c r="C2011" s="30" t="s">
        <v>615</v>
      </c>
      <c r="D2011" s="30" t="s">
        <v>616</v>
      </c>
      <c r="E2011" s="28">
        <v>45838.859247685185</v>
      </c>
      <c r="F2011" s="30" t="s">
        <v>604</v>
      </c>
      <c r="G2011" s="28">
        <v>45838.859247685185</v>
      </c>
    </row>
    <row r="2012" spans="1:7" x14ac:dyDescent="0.25">
      <c r="A2012" s="30" t="s">
        <v>8355</v>
      </c>
      <c r="B2012" s="30" t="s">
        <v>1369</v>
      </c>
      <c r="C2012" s="30" t="s">
        <v>615</v>
      </c>
      <c r="D2012" s="30" t="s">
        <v>616</v>
      </c>
      <c r="E2012" s="28">
        <v>45838.859409722223</v>
      </c>
      <c r="F2012" s="30" t="s">
        <v>604</v>
      </c>
      <c r="G2012" s="28">
        <v>45838.859409722223</v>
      </c>
    </row>
    <row r="2013" spans="1:7" x14ac:dyDescent="0.25">
      <c r="A2013" s="30" t="s">
        <v>8356</v>
      </c>
      <c r="B2013" s="30" t="s">
        <v>6638</v>
      </c>
      <c r="C2013" s="30" t="s">
        <v>602</v>
      </c>
      <c r="D2013" s="30" t="s">
        <v>611</v>
      </c>
      <c r="E2013" s="28">
        <v>45838.860972222225</v>
      </c>
      <c r="F2013" s="30" t="s">
        <v>604</v>
      </c>
      <c r="G2013" s="28">
        <v>45838.860972222225</v>
      </c>
    </row>
    <row r="2014" spans="1:7" x14ac:dyDescent="0.25">
      <c r="A2014" s="30" t="s">
        <v>8357</v>
      </c>
      <c r="B2014" s="30" t="s">
        <v>6632</v>
      </c>
      <c r="C2014" s="30" t="s">
        <v>602</v>
      </c>
      <c r="D2014" s="30" t="s">
        <v>611</v>
      </c>
      <c r="E2014" s="28">
        <v>45838.861006944448</v>
      </c>
      <c r="F2014" s="30" t="s">
        <v>604</v>
      </c>
      <c r="G2014" s="28">
        <v>45838.861006944448</v>
      </c>
    </row>
    <row r="2015" spans="1:7" x14ac:dyDescent="0.25">
      <c r="A2015" s="30" t="s">
        <v>8358</v>
      </c>
      <c r="B2015" s="30" t="s">
        <v>6638</v>
      </c>
      <c r="C2015" s="30" t="s">
        <v>605</v>
      </c>
      <c r="D2015" s="30" t="s">
        <v>611</v>
      </c>
      <c r="E2015" s="28">
        <v>45838.861250000002</v>
      </c>
      <c r="F2015" s="30" t="s">
        <v>604</v>
      </c>
      <c r="G2015" s="28">
        <v>45838.861250000002</v>
      </c>
    </row>
    <row r="2016" spans="1:7" x14ac:dyDescent="0.25">
      <c r="A2016" s="30" t="s">
        <v>8359</v>
      </c>
      <c r="B2016" s="30" t="s">
        <v>6632</v>
      </c>
      <c r="C2016" s="30" t="s">
        <v>605</v>
      </c>
      <c r="D2016" s="30" t="s">
        <v>611</v>
      </c>
      <c r="E2016" s="28">
        <v>45838.861284722225</v>
      </c>
      <c r="F2016" s="30" t="s">
        <v>604</v>
      </c>
      <c r="G2016" s="28">
        <v>45838.861284722225</v>
      </c>
    </row>
    <row r="2017" spans="1:7" x14ac:dyDescent="0.25">
      <c r="A2017" s="30" t="s">
        <v>8360</v>
      </c>
      <c r="B2017" s="30" t="s">
        <v>2918</v>
      </c>
      <c r="C2017" s="30" t="s">
        <v>600</v>
      </c>
      <c r="D2017" s="30" t="s">
        <v>115</v>
      </c>
      <c r="E2017" s="28">
        <v>45838.862129629626</v>
      </c>
      <c r="F2017" s="30" t="s">
        <v>604</v>
      </c>
      <c r="G2017" s="28">
        <v>45838.862129629626</v>
      </c>
    </row>
    <row r="2018" spans="1:7" x14ac:dyDescent="0.25">
      <c r="A2018" s="30" t="s">
        <v>8361</v>
      </c>
      <c r="B2018" s="30" t="s">
        <v>2918</v>
      </c>
      <c r="C2018" s="30" t="s">
        <v>607</v>
      </c>
      <c r="D2018" s="30" t="s">
        <v>115</v>
      </c>
      <c r="E2018" s="28">
        <v>45838.863298611112</v>
      </c>
      <c r="F2018" s="30" t="s">
        <v>604</v>
      </c>
      <c r="G2018" s="28">
        <v>45838.863298611112</v>
      </c>
    </row>
    <row r="2019" spans="1:7" x14ac:dyDescent="0.25">
      <c r="A2019" s="30" t="s">
        <v>8362</v>
      </c>
      <c r="B2019" s="30" t="s">
        <v>4680</v>
      </c>
      <c r="C2019" s="30" t="s">
        <v>615</v>
      </c>
      <c r="D2019" s="30" t="s">
        <v>616</v>
      </c>
      <c r="E2019" s="28">
        <v>45838.864340277774</v>
      </c>
      <c r="F2019" s="30" t="s">
        <v>604</v>
      </c>
      <c r="G2019" s="28">
        <v>45838.864340277774</v>
      </c>
    </row>
    <row r="2020" spans="1:7" x14ac:dyDescent="0.25">
      <c r="A2020" s="30" t="s">
        <v>8363</v>
      </c>
      <c r="B2020" s="30" t="s">
        <v>7894</v>
      </c>
      <c r="C2020" s="30" t="s">
        <v>597</v>
      </c>
      <c r="D2020" s="30" t="s">
        <v>609</v>
      </c>
      <c r="E2020" s="28">
        <v>45838.865995370368</v>
      </c>
      <c r="F2020" s="30" t="s">
        <v>604</v>
      </c>
      <c r="G2020" s="28">
        <v>45838.865995370368</v>
      </c>
    </row>
    <row r="2021" spans="1:7" x14ac:dyDescent="0.25">
      <c r="A2021" s="30" t="s">
        <v>8364</v>
      </c>
      <c r="B2021" s="30" t="s">
        <v>3109</v>
      </c>
      <c r="C2021" s="30" t="s">
        <v>615</v>
      </c>
      <c r="D2021" s="30" t="s">
        <v>616</v>
      </c>
      <c r="E2021" s="28">
        <v>45838.866261574076</v>
      </c>
      <c r="F2021" s="30" t="s">
        <v>604</v>
      </c>
      <c r="G2021" s="28">
        <v>45838.866261574076</v>
      </c>
    </row>
    <row r="2022" spans="1:7" x14ac:dyDescent="0.25">
      <c r="A2022" s="30" t="s">
        <v>8365</v>
      </c>
      <c r="B2022" s="30" t="s">
        <v>3125</v>
      </c>
      <c r="C2022" s="30" t="s">
        <v>615</v>
      </c>
      <c r="D2022" s="30" t="s">
        <v>616</v>
      </c>
      <c r="E2022" s="28">
        <v>45838.866319444445</v>
      </c>
      <c r="F2022" s="30" t="s">
        <v>604</v>
      </c>
      <c r="G2022" s="28">
        <v>45838.866319444445</v>
      </c>
    </row>
    <row r="2023" spans="1:7" x14ac:dyDescent="0.25">
      <c r="A2023" s="30" t="s">
        <v>8366</v>
      </c>
      <c r="B2023" s="30" t="s">
        <v>5392</v>
      </c>
      <c r="C2023" s="30" t="s">
        <v>593</v>
      </c>
      <c r="D2023" s="30" t="s">
        <v>594</v>
      </c>
      <c r="E2023" s="28">
        <v>45838.872858796298</v>
      </c>
      <c r="F2023" s="30" t="s">
        <v>604</v>
      </c>
      <c r="G2023" s="28">
        <v>45838.872858796298</v>
      </c>
    </row>
    <row r="2024" spans="1:7" x14ac:dyDescent="0.25">
      <c r="A2024" s="30" t="s">
        <v>8367</v>
      </c>
      <c r="B2024" s="30" t="s">
        <v>6682</v>
      </c>
      <c r="C2024" s="30" t="s">
        <v>593</v>
      </c>
      <c r="D2024" s="30" t="s">
        <v>594</v>
      </c>
      <c r="E2024" s="28">
        <v>45838.87290509259</v>
      </c>
      <c r="F2024" s="30" t="s">
        <v>604</v>
      </c>
      <c r="G2024" s="28">
        <v>45838.87290509259</v>
      </c>
    </row>
    <row r="2025" spans="1:7" x14ac:dyDescent="0.25">
      <c r="A2025" s="30" t="s">
        <v>8368</v>
      </c>
      <c r="B2025" s="30" t="s">
        <v>6688</v>
      </c>
      <c r="C2025" s="30" t="s">
        <v>593</v>
      </c>
      <c r="D2025" s="30" t="s">
        <v>594</v>
      </c>
      <c r="E2025" s="28">
        <v>45838.872974537036</v>
      </c>
      <c r="F2025" s="30" t="s">
        <v>604</v>
      </c>
      <c r="G2025" s="28">
        <v>45838.872974537036</v>
      </c>
    </row>
    <row r="2026" spans="1:7" x14ac:dyDescent="0.25">
      <c r="A2026" s="30" t="s">
        <v>8369</v>
      </c>
      <c r="B2026" s="30" t="s">
        <v>6690</v>
      </c>
      <c r="C2026" s="30" t="s">
        <v>593</v>
      </c>
      <c r="D2026" s="30" t="s">
        <v>594</v>
      </c>
      <c r="E2026" s="28">
        <v>45838.87300925926</v>
      </c>
      <c r="F2026" s="30" t="s">
        <v>604</v>
      </c>
      <c r="G2026" s="28">
        <v>45838.87300925926</v>
      </c>
    </row>
    <row r="2027" spans="1:7" x14ac:dyDescent="0.25">
      <c r="A2027" s="30" t="s">
        <v>8370</v>
      </c>
      <c r="B2027" s="30" t="s">
        <v>6686</v>
      </c>
      <c r="C2027" s="30" t="s">
        <v>593</v>
      </c>
      <c r="D2027" s="30" t="s">
        <v>594</v>
      </c>
      <c r="E2027" s="28">
        <v>45838.873090277775</v>
      </c>
      <c r="F2027" s="30" t="s">
        <v>604</v>
      </c>
      <c r="G2027" s="28">
        <v>45838.873090277775</v>
      </c>
    </row>
    <row r="2028" spans="1:7" x14ac:dyDescent="0.25">
      <c r="A2028" s="30" t="s">
        <v>8371</v>
      </c>
      <c r="B2028" s="30" t="s">
        <v>3133</v>
      </c>
      <c r="C2028" s="30" t="s">
        <v>615</v>
      </c>
      <c r="D2028" s="30" t="s">
        <v>616</v>
      </c>
      <c r="E2028" s="28">
        <v>45838.87537037037</v>
      </c>
      <c r="F2028" s="30" t="s">
        <v>604</v>
      </c>
      <c r="G2028" s="28">
        <v>45838.87537037037</v>
      </c>
    </row>
    <row r="2029" spans="1:7" x14ac:dyDescent="0.25">
      <c r="A2029" s="30" t="s">
        <v>8372</v>
      </c>
      <c r="B2029" s="30" t="s">
        <v>5575</v>
      </c>
      <c r="C2029" s="30" t="s">
        <v>602</v>
      </c>
      <c r="D2029" s="30" t="s">
        <v>618</v>
      </c>
      <c r="E2029" s="28">
        <v>45838.878206018519</v>
      </c>
      <c r="F2029" s="30" t="s">
        <v>604</v>
      </c>
      <c r="G2029" s="28">
        <v>45838.878206018519</v>
      </c>
    </row>
    <row r="2030" spans="1:7" x14ac:dyDescent="0.25">
      <c r="A2030" s="30" t="s">
        <v>8373</v>
      </c>
      <c r="B2030" s="30" t="s">
        <v>5555</v>
      </c>
      <c r="C2030" s="30" t="s">
        <v>602</v>
      </c>
      <c r="D2030" s="30" t="s">
        <v>618</v>
      </c>
      <c r="E2030" s="28">
        <v>45838.878229166665</v>
      </c>
      <c r="F2030" s="30" t="s">
        <v>604</v>
      </c>
      <c r="G2030" s="28">
        <v>45838.878229166665</v>
      </c>
    </row>
    <row r="2031" spans="1:7" x14ac:dyDescent="0.25">
      <c r="A2031" s="30" t="s">
        <v>8374</v>
      </c>
      <c r="B2031" s="30" t="s">
        <v>5575</v>
      </c>
      <c r="C2031" s="30" t="s">
        <v>605</v>
      </c>
      <c r="D2031" s="30" t="s">
        <v>618</v>
      </c>
      <c r="E2031" s="28">
        <v>45838.878495370373</v>
      </c>
      <c r="F2031" s="30" t="s">
        <v>604</v>
      </c>
      <c r="G2031" s="28">
        <v>45838.878495370373</v>
      </c>
    </row>
    <row r="2032" spans="1:7" x14ac:dyDescent="0.25">
      <c r="A2032" s="30" t="s">
        <v>8375</v>
      </c>
      <c r="B2032" s="30" t="s">
        <v>5555</v>
      </c>
      <c r="C2032" s="30" t="s">
        <v>605</v>
      </c>
      <c r="D2032" s="30" t="s">
        <v>618</v>
      </c>
      <c r="E2032" s="28">
        <v>45838.878530092596</v>
      </c>
      <c r="F2032" s="30" t="s">
        <v>604</v>
      </c>
      <c r="G2032" s="28">
        <v>45838.878530092596</v>
      </c>
    </row>
    <row r="2033" spans="1:7" x14ac:dyDescent="0.25">
      <c r="A2033" s="30" t="s">
        <v>8376</v>
      </c>
      <c r="B2033" s="30" t="s">
        <v>5939</v>
      </c>
      <c r="C2033" s="30" t="s">
        <v>605</v>
      </c>
      <c r="D2033" s="30" t="s">
        <v>618</v>
      </c>
      <c r="E2033" s="28">
        <v>45838.878819444442</v>
      </c>
      <c r="F2033" s="30" t="s">
        <v>604</v>
      </c>
      <c r="G2033" s="28">
        <v>45838.878819444442</v>
      </c>
    </row>
    <row r="2034" spans="1:7" x14ac:dyDescent="0.25">
      <c r="A2034" s="30" t="s">
        <v>8377</v>
      </c>
      <c r="B2034" s="30" t="s">
        <v>5954</v>
      </c>
      <c r="C2034" s="30" t="s">
        <v>605</v>
      </c>
      <c r="D2034" s="30" t="s">
        <v>618</v>
      </c>
      <c r="E2034" s="28">
        <v>45838.878854166665</v>
      </c>
      <c r="F2034" s="30" t="s">
        <v>604</v>
      </c>
      <c r="G2034" s="28">
        <v>45838.878854166665</v>
      </c>
    </row>
    <row r="2035" spans="1:7" x14ac:dyDescent="0.25">
      <c r="A2035" s="30" t="s">
        <v>8378</v>
      </c>
      <c r="B2035" s="30" t="s">
        <v>6662</v>
      </c>
      <c r="C2035" s="30" t="s">
        <v>602</v>
      </c>
      <c r="D2035" s="30" t="s">
        <v>611</v>
      </c>
      <c r="E2035" s="28">
        <v>45838.882615740738</v>
      </c>
      <c r="F2035" s="30" t="s">
        <v>604</v>
      </c>
      <c r="G2035" s="28">
        <v>45838.882615740738</v>
      </c>
    </row>
    <row r="2036" spans="1:7" x14ac:dyDescent="0.25">
      <c r="A2036" s="30" t="s">
        <v>8379</v>
      </c>
      <c r="B2036" s="30" t="s">
        <v>6662</v>
      </c>
      <c r="C2036" s="30" t="s">
        <v>605</v>
      </c>
      <c r="D2036" s="30" t="s">
        <v>611</v>
      </c>
      <c r="E2036" s="28">
        <v>45838.883425925924</v>
      </c>
      <c r="F2036" s="30" t="s">
        <v>604</v>
      </c>
      <c r="G2036" s="28">
        <v>45838.883425925924</v>
      </c>
    </row>
    <row r="2037" spans="1:7" x14ac:dyDescent="0.25">
      <c r="A2037" s="30" t="s">
        <v>8380</v>
      </c>
      <c r="B2037" s="30" t="s">
        <v>5849</v>
      </c>
      <c r="C2037" s="30" t="s">
        <v>593</v>
      </c>
      <c r="D2037" s="30" t="s">
        <v>594</v>
      </c>
      <c r="E2037" s="28">
        <v>45838.88622685185</v>
      </c>
      <c r="F2037" s="30" t="s">
        <v>604</v>
      </c>
      <c r="G2037" s="28">
        <v>45838.88622685185</v>
      </c>
    </row>
    <row r="2038" spans="1:7" x14ac:dyDescent="0.25">
      <c r="A2038" s="30" t="s">
        <v>8381</v>
      </c>
      <c r="B2038" s="30" t="s">
        <v>7834</v>
      </c>
      <c r="C2038" s="30" t="s">
        <v>597</v>
      </c>
      <c r="D2038" s="30" t="s">
        <v>608</v>
      </c>
      <c r="E2038" s="28">
        <v>45838.886967592596</v>
      </c>
      <c r="F2038" s="30" t="s">
        <v>604</v>
      </c>
      <c r="G2038" s="28">
        <v>45838.886967592596</v>
      </c>
    </row>
    <row r="2039" spans="1:7" x14ac:dyDescent="0.25">
      <c r="A2039" s="30" t="s">
        <v>8382</v>
      </c>
      <c r="B2039" s="30" t="s">
        <v>6591</v>
      </c>
      <c r="C2039" s="30" t="s">
        <v>602</v>
      </c>
      <c r="D2039" s="30" t="s">
        <v>620</v>
      </c>
      <c r="E2039" s="28">
        <v>45838.886296296296</v>
      </c>
      <c r="F2039" s="30" t="s">
        <v>604</v>
      </c>
      <c r="G2039" s="28">
        <v>45838.886296296296</v>
      </c>
    </row>
    <row r="2040" spans="1:7" x14ac:dyDescent="0.25">
      <c r="A2040" s="30" t="s">
        <v>8383</v>
      </c>
      <c r="B2040" s="30" t="s">
        <v>6587</v>
      </c>
      <c r="C2040" s="30" t="s">
        <v>602</v>
      </c>
      <c r="D2040" s="30" t="s">
        <v>620</v>
      </c>
      <c r="E2040" s="28">
        <v>45838.886354166665</v>
      </c>
      <c r="F2040" s="30" t="s">
        <v>604</v>
      </c>
      <c r="G2040" s="28">
        <v>45838.886354166665</v>
      </c>
    </row>
    <row r="2041" spans="1:7" x14ac:dyDescent="0.25">
      <c r="A2041" s="30" t="s">
        <v>8384</v>
      </c>
      <c r="B2041" s="30" t="s">
        <v>6589</v>
      </c>
      <c r="C2041" s="30" t="s">
        <v>602</v>
      </c>
      <c r="D2041" s="30" t="s">
        <v>620</v>
      </c>
      <c r="E2041" s="28">
        <v>45838.886504629627</v>
      </c>
      <c r="F2041" s="30" t="s">
        <v>604</v>
      </c>
      <c r="G2041" s="28">
        <v>45838.886504629627</v>
      </c>
    </row>
    <row r="2042" spans="1:7" x14ac:dyDescent="0.25">
      <c r="A2042" s="30" t="s">
        <v>8385</v>
      </c>
      <c r="B2042" s="30" t="s">
        <v>6595</v>
      </c>
      <c r="C2042" s="30" t="s">
        <v>602</v>
      </c>
      <c r="D2042" s="30" t="s">
        <v>620</v>
      </c>
      <c r="E2042" s="28">
        <v>45838.886516203704</v>
      </c>
      <c r="F2042" s="30" t="s">
        <v>604</v>
      </c>
      <c r="G2042" s="28">
        <v>45838.886516203704</v>
      </c>
    </row>
    <row r="2043" spans="1:7" x14ac:dyDescent="0.25">
      <c r="A2043" s="30" t="s">
        <v>8386</v>
      </c>
      <c r="B2043" s="30" t="s">
        <v>5674</v>
      </c>
      <c r="C2043" s="30" t="s">
        <v>602</v>
      </c>
      <c r="D2043" s="30" t="s">
        <v>620</v>
      </c>
      <c r="E2043" s="28">
        <v>45838.886666666665</v>
      </c>
      <c r="F2043" s="30" t="s">
        <v>604</v>
      </c>
      <c r="G2043" s="28">
        <v>45838.886666666665</v>
      </c>
    </row>
    <row r="2044" spans="1:7" x14ac:dyDescent="0.25">
      <c r="A2044" s="30" t="s">
        <v>8387</v>
      </c>
      <c r="B2044" s="30" t="s">
        <v>6593</v>
      </c>
      <c r="C2044" s="30" t="s">
        <v>602</v>
      </c>
      <c r="D2044" s="30" t="s">
        <v>620</v>
      </c>
      <c r="E2044" s="28">
        <v>45838.886678240742</v>
      </c>
      <c r="F2044" s="30" t="s">
        <v>604</v>
      </c>
      <c r="G2044" s="28">
        <v>45838.886678240742</v>
      </c>
    </row>
    <row r="2045" spans="1:7" x14ac:dyDescent="0.25">
      <c r="A2045" s="30" t="s">
        <v>8388</v>
      </c>
      <c r="B2045" s="30" t="s">
        <v>8175</v>
      </c>
      <c r="C2045" s="30" t="s">
        <v>597</v>
      </c>
      <c r="D2045" s="30" t="s">
        <v>598</v>
      </c>
      <c r="E2045" s="28">
        <v>45838.888032407405</v>
      </c>
      <c r="F2045" s="30" t="s">
        <v>604</v>
      </c>
      <c r="G2045" s="28">
        <v>45838.888032407405</v>
      </c>
    </row>
    <row r="2046" spans="1:7" x14ac:dyDescent="0.25">
      <c r="A2046" s="30" t="s">
        <v>8389</v>
      </c>
      <c r="B2046" s="30" t="s">
        <v>8174</v>
      </c>
      <c r="C2046" s="30" t="s">
        <v>597</v>
      </c>
      <c r="D2046" s="30" t="s">
        <v>598</v>
      </c>
      <c r="E2046" s="28">
        <v>45838.888124999998</v>
      </c>
      <c r="F2046" s="30" t="s">
        <v>604</v>
      </c>
      <c r="G2046" s="28">
        <v>45838.888124999998</v>
      </c>
    </row>
    <row r="2047" spans="1:7" x14ac:dyDescent="0.25">
      <c r="A2047" s="30" t="s">
        <v>8390</v>
      </c>
      <c r="B2047" s="30" t="s">
        <v>2557</v>
      </c>
      <c r="C2047" s="30" t="s">
        <v>600</v>
      </c>
      <c r="D2047" s="30" t="s">
        <v>115</v>
      </c>
      <c r="E2047" s="28">
        <v>45838.899502314816</v>
      </c>
      <c r="F2047" s="30" t="s">
        <v>604</v>
      </c>
      <c r="G2047" s="28">
        <v>45838.899502314816</v>
      </c>
    </row>
    <row r="2048" spans="1:7" x14ac:dyDescent="0.25">
      <c r="A2048" s="30" t="s">
        <v>8391</v>
      </c>
      <c r="B2048" s="30" t="s">
        <v>4306</v>
      </c>
      <c r="C2048" s="30" t="s">
        <v>602</v>
      </c>
      <c r="D2048" s="30" t="s">
        <v>611</v>
      </c>
      <c r="E2048" s="28">
        <v>45838.900856481479</v>
      </c>
      <c r="F2048" s="30" t="s">
        <v>604</v>
      </c>
      <c r="G2048" s="28">
        <v>45838.900856481479</v>
      </c>
    </row>
    <row r="2049" spans="1:7" x14ac:dyDescent="0.25">
      <c r="A2049" s="30" t="s">
        <v>8392</v>
      </c>
      <c r="B2049" s="30" t="s">
        <v>4306</v>
      </c>
      <c r="C2049" s="30" t="s">
        <v>605</v>
      </c>
      <c r="D2049" s="30" t="s">
        <v>611</v>
      </c>
      <c r="E2049" s="28">
        <v>45838.901099537034</v>
      </c>
      <c r="F2049" s="30" t="s">
        <v>604</v>
      </c>
      <c r="G2049" s="28">
        <v>45838.901099537034</v>
      </c>
    </row>
    <row r="2050" spans="1:7" x14ac:dyDescent="0.25">
      <c r="A2050" s="30" t="s">
        <v>8393</v>
      </c>
      <c r="B2050" s="30" t="s">
        <v>7971</v>
      </c>
      <c r="C2050" s="30" t="s">
        <v>597</v>
      </c>
      <c r="D2050" s="30" t="s">
        <v>613</v>
      </c>
      <c r="E2050" s="28">
        <v>45838.904965277776</v>
      </c>
      <c r="F2050" s="30" t="s">
        <v>604</v>
      </c>
      <c r="G2050" s="28">
        <v>45838.904965277776</v>
      </c>
    </row>
    <row r="2051" spans="1:7" x14ac:dyDescent="0.25">
      <c r="A2051" s="30" t="s">
        <v>8394</v>
      </c>
      <c r="B2051" s="30" t="s">
        <v>2995</v>
      </c>
      <c r="C2051" s="30" t="s">
        <v>600</v>
      </c>
      <c r="D2051" s="30" t="s">
        <v>77</v>
      </c>
      <c r="E2051" s="28">
        <v>45838.905439814815</v>
      </c>
      <c r="F2051" s="30" t="s">
        <v>595</v>
      </c>
      <c r="G2051" s="28">
        <v>45838.905439814815</v>
      </c>
    </row>
    <row r="2052" spans="1:7" x14ac:dyDescent="0.25">
      <c r="A2052" s="30" t="s">
        <v>8395</v>
      </c>
      <c r="B2052" s="30" t="s">
        <v>5906</v>
      </c>
      <c r="C2052" s="30" t="s">
        <v>602</v>
      </c>
      <c r="D2052" s="30" t="s">
        <v>603</v>
      </c>
      <c r="E2052" s="28">
        <v>45838.906828703701</v>
      </c>
      <c r="F2052" s="30" t="s">
        <v>604</v>
      </c>
      <c r="G2052" s="28">
        <v>45838.906828703701</v>
      </c>
    </row>
    <row r="2053" spans="1:7" x14ac:dyDescent="0.25">
      <c r="A2053" s="30" t="s">
        <v>8396</v>
      </c>
      <c r="B2053" s="30" t="s">
        <v>1951</v>
      </c>
      <c r="C2053" s="30" t="s">
        <v>602</v>
      </c>
      <c r="D2053" s="30" t="s">
        <v>611</v>
      </c>
      <c r="E2053" s="28">
        <v>45838.907800925925</v>
      </c>
      <c r="F2053" s="30" t="s">
        <v>604</v>
      </c>
      <c r="G2053" s="28">
        <v>45838.907800925925</v>
      </c>
    </row>
    <row r="2054" spans="1:7" x14ac:dyDescent="0.25">
      <c r="A2054" s="30" t="s">
        <v>8397</v>
      </c>
      <c r="B2054" s="30" t="s">
        <v>3667</v>
      </c>
      <c r="C2054" s="30" t="s">
        <v>600</v>
      </c>
      <c r="D2054" s="30" t="s">
        <v>77</v>
      </c>
      <c r="E2054" s="28">
        <v>45838.930104166669</v>
      </c>
      <c r="F2054" s="30" t="s">
        <v>595</v>
      </c>
      <c r="G2054" s="28">
        <v>45838.930104166669</v>
      </c>
    </row>
    <row r="2055" spans="1:7" x14ac:dyDescent="0.25">
      <c r="A2055" s="30" t="s">
        <v>8398</v>
      </c>
      <c r="B2055" s="30" t="s">
        <v>7976</v>
      </c>
      <c r="C2055" s="30" t="s">
        <v>597</v>
      </c>
      <c r="D2055" s="30" t="s">
        <v>613</v>
      </c>
      <c r="E2055" s="28">
        <v>45838.939814814818</v>
      </c>
      <c r="F2055" s="30" t="s">
        <v>595</v>
      </c>
      <c r="G2055" s="28">
        <v>45838.939814814818</v>
      </c>
    </row>
    <row r="2056" spans="1:7" x14ac:dyDescent="0.25">
      <c r="A2056" s="30" t="s">
        <v>8399</v>
      </c>
      <c r="B2056" s="30" t="s">
        <v>1714</v>
      </c>
      <c r="C2056" s="30" t="s">
        <v>600</v>
      </c>
      <c r="D2056" s="30" t="s">
        <v>77</v>
      </c>
      <c r="E2056" s="28">
        <v>45838.947384259256</v>
      </c>
      <c r="F2056" s="30" t="s">
        <v>595</v>
      </c>
      <c r="G2056" s="28">
        <v>45838.947384259256</v>
      </c>
    </row>
    <row r="2057" spans="1:7" x14ac:dyDescent="0.25">
      <c r="A2057" s="30" t="s">
        <v>8400</v>
      </c>
      <c r="B2057" s="30" t="s">
        <v>4858</v>
      </c>
      <c r="C2057" s="30" t="s">
        <v>600</v>
      </c>
      <c r="D2057" s="30" t="s">
        <v>61</v>
      </c>
      <c r="E2057" s="28">
        <v>45838.960196759261</v>
      </c>
      <c r="F2057" s="30" t="s">
        <v>595</v>
      </c>
      <c r="G2057" s="28">
        <v>45838.960196759261</v>
      </c>
    </row>
    <row r="2058" spans="1:7" x14ac:dyDescent="0.25">
      <c r="A2058" s="30" t="s">
        <v>8836</v>
      </c>
      <c r="B2058" s="30" t="s">
        <v>1067</v>
      </c>
      <c r="C2058" s="30" t="s">
        <v>602</v>
      </c>
      <c r="D2058" s="30" t="s">
        <v>611</v>
      </c>
      <c r="E2058" s="28">
        <v>45838.963564814818</v>
      </c>
      <c r="F2058" s="30" t="s">
        <v>595</v>
      </c>
      <c r="G2058" s="28">
        <v>45838.963564814818</v>
      </c>
    </row>
    <row r="2059" spans="1:7" x14ac:dyDescent="0.25">
      <c r="A2059" s="30" t="s">
        <v>8837</v>
      </c>
      <c r="B2059" s="30" t="s">
        <v>1067</v>
      </c>
      <c r="C2059" s="30" t="s">
        <v>605</v>
      </c>
      <c r="D2059" s="30" t="s">
        <v>611</v>
      </c>
      <c r="E2059" s="28">
        <v>45838.963773148149</v>
      </c>
      <c r="F2059" s="30" t="s">
        <v>595</v>
      </c>
      <c r="G2059" s="28">
        <v>45838.963773148149</v>
      </c>
    </row>
    <row r="2060" spans="1:7" x14ac:dyDescent="0.25">
      <c r="A2060" s="30" t="s">
        <v>8838</v>
      </c>
      <c r="B2060" s="30" t="s">
        <v>3671</v>
      </c>
      <c r="C2060" s="30" t="s">
        <v>593</v>
      </c>
      <c r="D2060" s="30" t="s">
        <v>594</v>
      </c>
      <c r="E2060" s="28">
        <v>45838.978125000001</v>
      </c>
      <c r="F2060" s="30" t="s">
        <v>595</v>
      </c>
      <c r="G2060" s="28">
        <v>45838.978125000001</v>
      </c>
    </row>
    <row r="2061" spans="1:7" x14ac:dyDescent="0.25">
      <c r="A2061" s="30" t="s">
        <v>8839</v>
      </c>
      <c r="B2061" s="30" t="s">
        <v>5954</v>
      </c>
      <c r="C2061" s="30" t="s">
        <v>593</v>
      </c>
      <c r="D2061" s="30" t="s">
        <v>594</v>
      </c>
      <c r="E2061" s="28">
        <v>45838.978182870371</v>
      </c>
      <c r="F2061" s="30" t="s">
        <v>595</v>
      </c>
      <c r="G2061" s="28">
        <v>45838.978182870371</v>
      </c>
    </row>
    <row r="2062" spans="1:7" x14ac:dyDescent="0.25">
      <c r="A2062" s="30" t="s">
        <v>8840</v>
      </c>
      <c r="B2062" s="30" t="s">
        <v>6671</v>
      </c>
      <c r="C2062" s="30" t="s">
        <v>593</v>
      </c>
      <c r="D2062" s="30" t="s">
        <v>594</v>
      </c>
      <c r="E2062" s="28">
        <v>45838.978263888886</v>
      </c>
      <c r="F2062" s="30" t="s">
        <v>595</v>
      </c>
      <c r="G2062" s="28">
        <v>45838.978263888886</v>
      </c>
    </row>
    <row r="2063" spans="1:7" x14ac:dyDescent="0.25">
      <c r="A2063" s="30" t="s">
        <v>8841</v>
      </c>
      <c r="B2063" s="30" t="s">
        <v>6678</v>
      </c>
      <c r="C2063" s="30" t="s">
        <v>593</v>
      </c>
      <c r="D2063" s="30" t="s">
        <v>594</v>
      </c>
      <c r="E2063" s="28">
        <v>45838.978321759256</v>
      </c>
      <c r="F2063" s="30" t="s">
        <v>595</v>
      </c>
      <c r="G2063" s="28">
        <v>45838.978321759256</v>
      </c>
    </row>
    <row r="2064" spans="1:7" x14ac:dyDescent="0.25">
      <c r="A2064" s="30" t="s">
        <v>8842</v>
      </c>
      <c r="B2064" s="30" t="s">
        <v>6692</v>
      </c>
      <c r="C2064" s="30" t="s">
        <v>593</v>
      </c>
      <c r="D2064" s="30" t="s">
        <v>594</v>
      </c>
      <c r="E2064" s="28">
        <v>45838.978368055556</v>
      </c>
      <c r="F2064" s="30" t="s">
        <v>595</v>
      </c>
      <c r="G2064" s="28">
        <v>45838.978368055556</v>
      </c>
    </row>
    <row r="2065" spans="1:7" x14ac:dyDescent="0.25">
      <c r="A2065" s="30" t="s">
        <v>8843</v>
      </c>
      <c r="B2065" s="30" t="s">
        <v>6694</v>
      </c>
      <c r="C2065" s="30" t="s">
        <v>593</v>
      </c>
      <c r="D2065" s="30" t="s">
        <v>594</v>
      </c>
      <c r="E2065" s="28">
        <v>45838.978414351855</v>
      </c>
      <c r="F2065" s="30" t="s">
        <v>595</v>
      </c>
      <c r="G2065" s="28">
        <v>45838.978414351855</v>
      </c>
    </row>
    <row r="2066" spans="1:7" x14ac:dyDescent="0.25">
      <c r="A2066" s="30" t="s">
        <v>8844</v>
      </c>
      <c r="B2066" s="30" t="s">
        <v>6696</v>
      </c>
      <c r="C2066" s="30" t="s">
        <v>593</v>
      </c>
      <c r="D2066" s="30" t="s">
        <v>594</v>
      </c>
      <c r="E2066" s="28">
        <v>45838.978460648148</v>
      </c>
      <c r="F2066" s="30" t="s">
        <v>595</v>
      </c>
      <c r="G2066" s="28">
        <v>45838.978460648148</v>
      </c>
    </row>
    <row r="2067" spans="1:7" x14ac:dyDescent="0.25">
      <c r="A2067" s="30" t="s">
        <v>8845</v>
      </c>
      <c r="B2067" s="30" t="s">
        <v>6698</v>
      </c>
      <c r="C2067" s="30" t="s">
        <v>593</v>
      </c>
      <c r="D2067" s="30" t="s">
        <v>594</v>
      </c>
      <c r="E2067" s="28">
        <v>45838.978495370371</v>
      </c>
      <c r="F2067" s="30" t="s">
        <v>595</v>
      </c>
      <c r="G2067" s="28">
        <v>45838.978495370371</v>
      </c>
    </row>
    <row r="2068" spans="1:7" x14ac:dyDescent="0.25">
      <c r="A2068" s="30" t="s">
        <v>8846</v>
      </c>
      <c r="B2068" s="30" t="s">
        <v>5939</v>
      </c>
      <c r="C2068" s="30" t="s">
        <v>593</v>
      </c>
      <c r="D2068" s="30" t="s">
        <v>594</v>
      </c>
      <c r="E2068" s="28">
        <v>45838.978564814817</v>
      </c>
      <c r="F2068" s="30" t="s">
        <v>595</v>
      </c>
      <c r="G2068" s="28">
        <v>45838.978564814817</v>
      </c>
    </row>
    <row r="2069" spans="1:7" x14ac:dyDescent="0.25">
      <c r="A2069" s="30" t="s">
        <v>8847</v>
      </c>
      <c r="B2069" s="30" t="s">
        <v>1369</v>
      </c>
      <c r="C2069" s="30" t="s">
        <v>600</v>
      </c>
      <c r="D2069" s="30" t="s">
        <v>77</v>
      </c>
      <c r="E2069" s="28">
        <v>45838.984571759262</v>
      </c>
      <c r="F2069" s="30" t="s">
        <v>595</v>
      </c>
      <c r="G2069" s="28">
        <v>45838.984571759262</v>
      </c>
    </row>
    <row r="2070" spans="1:7" x14ac:dyDescent="0.25">
      <c r="A2070" s="30" t="s">
        <v>8848</v>
      </c>
      <c r="B2070" s="30" t="s">
        <v>2559</v>
      </c>
      <c r="C2070" s="30" t="s">
        <v>607</v>
      </c>
      <c r="D2070" s="30" t="s">
        <v>61</v>
      </c>
      <c r="E2070" s="28">
        <v>45838.985324074078</v>
      </c>
      <c r="F2070" s="30" t="s">
        <v>595</v>
      </c>
      <c r="G2070" s="28">
        <v>45838.985324074078</v>
      </c>
    </row>
    <row r="2071" spans="1:7" x14ac:dyDescent="0.25">
      <c r="A2071" s="30" t="s">
        <v>8849</v>
      </c>
      <c r="B2071" s="30" t="s">
        <v>6666</v>
      </c>
      <c r="C2071" s="30" t="s">
        <v>593</v>
      </c>
      <c r="D2071" s="30" t="s">
        <v>594</v>
      </c>
      <c r="E2071" s="28">
        <v>45838.985578703701</v>
      </c>
      <c r="F2071" s="30" t="s">
        <v>595</v>
      </c>
      <c r="G2071" s="28">
        <v>45838.985578703701</v>
      </c>
    </row>
    <row r="2072" spans="1:7" x14ac:dyDescent="0.25">
      <c r="A2072" s="30" t="s">
        <v>8850</v>
      </c>
      <c r="B2072" s="30" t="s">
        <v>6676</v>
      </c>
      <c r="C2072" s="30" t="s">
        <v>593</v>
      </c>
      <c r="D2072" s="30" t="s">
        <v>594</v>
      </c>
      <c r="E2072" s="28">
        <v>45838.985625000001</v>
      </c>
      <c r="F2072" s="30" t="s">
        <v>595</v>
      </c>
      <c r="G2072" s="28">
        <v>45838.985625000001</v>
      </c>
    </row>
    <row r="2073" spans="1:7" x14ac:dyDescent="0.25">
      <c r="A2073" s="30" t="s">
        <v>8851</v>
      </c>
      <c r="B2073" s="30" t="s">
        <v>6680</v>
      </c>
      <c r="C2073" s="30" t="s">
        <v>593</v>
      </c>
      <c r="D2073" s="30" t="s">
        <v>594</v>
      </c>
      <c r="E2073" s="28">
        <v>45838.985659722224</v>
      </c>
      <c r="F2073" s="30" t="s">
        <v>595</v>
      </c>
      <c r="G2073" s="28">
        <v>45838.985659722224</v>
      </c>
    </row>
    <row r="2074" spans="1:7" x14ac:dyDescent="0.25">
      <c r="A2074" s="30" t="s">
        <v>8852</v>
      </c>
      <c r="B2074" s="30" t="s">
        <v>6684</v>
      </c>
      <c r="C2074" s="30" t="s">
        <v>593</v>
      </c>
      <c r="D2074" s="30" t="s">
        <v>594</v>
      </c>
      <c r="E2074" s="28">
        <v>45838.985706018517</v>
      </c>
      <c r="F2074" s="30" t="s">
        <v>595</v>
      </c>
      <c r="G2074" s="28">
        <v>45838.985706018517</v>
      </c>
    </row>
    <row r="2075" spans="1:7" x14ac:dyDescent="0.25">
      <c r="A2075" s="30" t="s">
        <v>8853</v>
      </c>
      <c r="B2075" s="30" t="s">
        <v>5699</v>
      </c>
      <c r="C2075" s="30" t="s">
        <v>602</v>
      </c>
      <c r="D2075" s="30" t="s">
        <v>618</v>
      </c>
      <c r="E2075" s="28">
        <v>45838.986307870371</v>
      </c>
      <c r="F2075" s="30" t="s">
        <v>595</v>
      </c>
      <c r="G2075" s="28">
        <v>45838.986307870371</v>
      </c>
    </row>
    <row r="2076" spans="1:7" x14ac:dyDescent="0.25">
      <c r="A2076" s="30" t="s">
        <v>8854</v>
      </c>
      <c r="B2076" s="30" t="s">
        <v>5704</v>
      </c>
      <c r="C2076" s="30" t="s">
        <v>602</v>
      </c>
      <c r="D2076" s="30" t="s">
        <v>618</v>
      </c>
      <c r="E2076" s="28">
        <v>45838.98636574074</v>
      </c>
      <c r="F2076" s="30" t="s">
        <v>595</v>
      </c>
      <c r="G2076" s="28">
        <v>45838.98636574074</v>
      </c>
    </row>
    <row r="2077" spans="1:7" x14ac:dyDescent="0.25">
      <c r="A2077" s="30" t="s">
        <v>8855</v>
      </c>
      <c r="B2077" s="30" t="s">
        <v>5704</v>
      </c>
      <c r="C2077" s="30" t="s">
        <v>605</v>
      </c>
      <c r="D2077" s="30" t="s">
        <v>618</v>
      </c>
      <c r="E2077" s="28">
        <v>45838.986817129633</v>
      </c>
      <c r="F2077" s="30" t="s">
        <v>595</v>
      </c>
      <c r="G2077" s="28">
        <v>45838.986817129633</v>
      </c>
    </row>
    <row r="2078" spans="1:7" x14ac:dyDescent="0.25">
      <c r="A2078" s="30" t="s">
        <v>8856</v>
      </c>
      <c r="B2078" s="30" t="s">
        <v>5699</v>
      </c>
      <c r="C2078" s="30" t="s">
        <v>605</v>
      </c>
      <c r="D2078" s="30" t="s">
        <v>618</v>
      </c>
      <c r="E2078" s="28">
        <v>45838.986990740741</v>
      </c>
      <c r="F2078" s="30" t="s">
        <v>595</v>
      </c>
      <c r="G2078" s="28">
        <v>45838.986990740741</v>
      </c>
    </row>
    <row r="2079" spans="1:7" x14ac:dyDescent="0.25">
      <c r="A2079" s="30" t="s">
        <v>8857</v>
      </c>
      <c r="B2079" s="30" t="s">
        <v>5593</v>
      </c>
      <c r="C2079" s="30" t="s">
        <v>593</v>
      </c>
      <c r="D2079" s="30" t="s">
        <v>594</v>
      </c>
      <c r="E2079" s="28">
        <v>45839.031469907408</v>
      </c>
      <c r="F2079" s="30" t="s">
        <v>595</v>
      </c>
      <c r="G2079" s="28">
        <v>45838.031469907408</v>
      </c>
    </row>
    <row r="2080" spans="1:7" x14ac:dyDescent="0.25">
      <c r="A2080" s="30" t="s">
        <v>8858</v>
      </c>
      <c r="B2080" s="30" t="s">
        <v>4797</v>
      </c>
      <c r="C2080" s="30" t="s">
        <v>593</v>
      </c>
      <c r="D2080" s="30" t="s">
        <v>594</v>
      </c>
      <c r="E2080" s="28">
        <v>45839.031643518516</v>
      </c>
      <c r="F2080" s="30" t="s">
        <v>595</v>
      </c>
      <c r="G2080" s="28">
        <v>45838.031643518516</v>
      </c>
    </row>
    <row r="2081" spans="1:7" x14ac:dyDescent="0.25">
      <c r="A2081" s="30" t="s">
        <v>8859</v>
      </c>
      <c r="B2081" s="30" t="s">
        <v>4790</v>
      </c>
      <c r="C2081" s="30" t="s">
        <v>593</v>
      </c>
      <c r="D2081" s="30" t="s">
        <v>594</v>
      </c>
      <c r="E2081" s="28">
        <v>45839.031701388885</v>
      </c>
      <c r="F2081" s="30" t="s">
        <v>595</v>
      </c>
      <c r="G2081" s="28">
        <v>45838.031701388885</v>
      </c>
    </row>
    <row r="2082" spans="1:7" x14ac:dyDescent="0.25">
      <c r="A2082" s="30" t="s">
        <v>8860</v>
      </c>
      <c r="B2082" s="30" t="s">
        <v>1982</v>
      </c>
      <c r="C2082" s="30" t="s">
        <v>593</v>
      </c>
      <c r="D2082" s="30" t="s">
        <v>594</v>
      </c>
      <c r="E2082" s="28">
        <v>45839.031990740739</v>
      </c>
      <c r="F2082" s="30" t="s">
        <v>595</v>
      </c>
      <c r="G2082" s="28">
        <v>45838.031990740739</v>
      </c>
    </row>
    <row r="2083" spans="1:7" x14ac:dyDescent="0.25">
      <c r="A2083" s="30" t="s">
        <v>8861</v>
      </c>
      <c r="B2083" s="30" t="s">
        <v>2067</v>
      </c>
      <c r="C2083" s="30" t="s">
        <v>593</v>
      </c>
      <c r="D2083" s="30" t="s">
        <v>594</v>
      </c>
      <c r="E2083" s="28">
        <v>45839.032037037039</v>
      </c>
      <c r="F2083" s="30" t="s">
        <v>595</v>
      </c>
      <c r="G2083" s="28">
        <v>45838.032037037039</v>
      </c>
    </row>
    <row r="2084" spans="1:7" x14ac:dyDescent="0.25">
      <c r="A2084" s="30" t="s">
        <v>8862</v>
      </c>
      <c r="B2084" s="30" t="s">
        <v>2068</v>
      </c>
      <c r="C2084" s="30" t="s">
        <v>593</v>
      </c>
      <c r="D2084" s="30" t="s">
        <v>594</v>
      </c>
      <c r="E2084" s="28">
        <v>45839.032164351855</v>
      </c>
      <c r="F2084" s="30" t="s">
        <v>595</v>
      </c>
      <c r="G2084" s="28">
        <v>45838.032164351855</v>
      </c>
    </row>
    <row r="2085" spans="1:7" x14ac:dyDescent="0.25">
      <c r="A2085" s="30" t="s">
        <v>8863</v>
      </c>
      <c r="B2085" s="30" t="s">
        <v>5911</v>
      </c>
      <c r="C2085" s="30" t="s">
        <v>605</v>
      </c>
      <c r="D2085" s="30" t="s">
        <v>614</v>
      </c>
      <c r="E2085" s="28">
        <v>45839.035277777781</v>
      </c>
      <c r="F2085" s="30" t="s">
        <v>595</v>
      </c>
      <c r="G2085" s="28">
        <v>45838.035277777781</v>
      </c>
    </row>
    <row r="2086" spans="1:7" x14ac:dyDescent="0.25">
      <c r="A2086" s="30" t="s">
        <v>8864</v>
      </c>
      <c r="B2086" s="30" t="s">
        <v>5904</v>
      </c>
      <c r="C2086" s="30" t="s">
        <v>605</v>
      </c>
      <c r="D2086" s="30" t="s">
        <v>614</v>
      </c>
      <c r="E2086" s="28">
        <v>45839.035358796296</v>
      </c>
      <c r="F2086" s="30" t="s">
        <v>595</v>
      </c>
      <c r="G2086" s="28">
        <v>45838.035358796296</v>
      </c>
    </row>
    <row r="2087" spans="1:7" x14ac:dyDescent="0.25">
      <c r="A2087" s="30" t="s">
        <v>8865</v>
      </c>
      <c r="B2087" s="30" t="s">
        <v>8185</v>
      </c>
      <c r="C2087" s="30" t="s">
        <v>597</v>
      </c>
      <c r="D2087" s="30" t="s">
        <v>598</v>
      </c>
      <c r="E2087" s="28">
        <v>45839.039537037039</v>
      </c>
      <c r="F2087" s="30" t="s">
        <v>595</v>
      </c>
      <c r="G2087" s="28">
        <v>45838.039537037039</v>
      </c>
    </row>
    <row r="2088" spans="1:7" x14ac:dyDescent="0.25">
      <c r="A2088" s="30" t="s">
        <v>8866</v>
      </c>
      <c r="B2088" s="30" t="s">
        <v>8179</v>
      </c>
      <c r="C2088" s="30" t="s">
        <v>597</v>
      </c>
      <c r="D2088" s="30" t="s">
        <v>598</v>
      </c>
      <c r="E2088" s="28">
        <v>45839.039618055554</v>
      </c>
      <c r="F2088" s="30" t="s">
        <v>595</v>
      </c>
      <c r="G2088" s="28">
        <v>45838.039618055554</v>
      </c>
    </row>
    <row r="2089" spans="1:7" x14ac:dyDescent="0.25">
      <c r="A2089" s="30" t="s">
        <v>8867</v>
      </c>
      <c r="B2089" s="30" t="s">
        <v>8178</v>
      </c>
      <c r="C2089" s="30" t="s">
        <v>597</v>
      </c>
      <c r="D2089" s="30" t="s">
        <v>598</v>
      </c>
      <c r="E2089" s="28">
        <v>45839.039641203701</v>
      </c>
      <c r="F2089" s="30" t="s">
        <v>595</v>
      </c>
      <c r="G2089" s="28">
        <v>45838.039641203701</v>
      </c>
    </row>
    <row r="2090" spans="1:7" x14ac:dyDescent="0.25">
      <c r="A2090" s="30" t="s">
        <v>8868</v>
      </c>
      <c r="B2090" s="30" t="s">
        <v>8177</v>
      </c>
      <c r="C2090" s="30" t="s">
        <v>597</v>
      </c>
      <c r="D2090" s="30" t="s">
        <v>598</v>
      </c>
      <c r="E2090" s="28">
        <v>45839.039664351854</v>
      </c>
      <c r="F2090" s="30" t="s">
        <v>595</v>
      </c>
      <c r="G2090" s="28">
        <v>45838.039664351854</v>
      </c>
    </row>
    <row r="2091" spans="1:7" x14ac:dyDescent="0.25">
      <c r="A2091" s="30" t="s">
        <v>8869</v>
      </c>
      <c r="B2091" s="30" t="s">
        <v>8176</v>
      </c>
      <c r="C2091" s="30" t="s">
        <v>597</v>
      </c>
      <c r="D2091" s="30" t="s">
        <v>598</v>
      </c>
      <c r="E2091" s="28">
        <v>45839.039687500001</v>
      </c>
      <c r="F2091" s="30" t="s">
        <v>595</v>
      </c>
      <c r="G2091" s="28">
        <v>45838.039687500001</v>
      </c>
    </row>
    <row r="2092" spans="1:7" x14ac:dyDescent="0.25">
      <c r="A2092" s="30" t="s">
        <v>8870</v>
      </c>
      <c r="B2092" s="30" t="s">
        <v>8173</v>
      </c>
      <c r="C2092" s="30" t="s">
        <v>597</v>
      </c>
      <c r="D2092" s="30" t="s">
        <v>598</v>
      </c>
      <c r="E2092" s="28">
        <v>45839.039710648147</v>
      </c>
      <c r="F2092" s="30" t="s">
        <v>595</v>
      </c>
      <c r="G2092" s="28">
        <v>45838.039710648147</v>
      </c>
    </row>
    <row r="2093" spans="1:7" x14ac:dyDescent="0.25">
      <c r="A2093" s="30" t="s">
        <v>8871</v>
      </c>
      <c r="B2093" s="30" t="s">
        <v>1952</v>
      </c>
      <c r="C2093" s="30" t="s">
        <v>600</v>
      </c>
      <c r="D2093" s="30" t="s">
        <v>61</v>
      </c>
      <c r="E2093" s="28">
        <v>45839.040567129632</v>
      </c>
      <c r="F2093" s="30" t="s">
        <v>595</v>
      </c>
      <c r="G2093" s="28">
        <v>45838.040567129632</v>
      </c>
    </row>
    <row r="2094" spans="1:7" x14ac:dyDescent="0.25">
      <c r="A2094" s="30" t="s">
        <v>8872</v>
      </c>
      <c r="B2094" s="30" t="s">
        <v>4680</v>
      </c>
      <c r="C2094" s="30" t="s">
        <v>600</v>
      </c>
      <c r="D2094" s="30" t="s">
        <v>61</v>
      </c>
      <c r="E2094" s="28">
        <v>45839.040671296294</v>
      </c>
      <c r="F2094" s="30" t="s">
        <v>595</v>
      </c>
      <c r="G2094" s="28">
        <v>45838.040671296294</v>
      </c>
    </row>
    <row r="2095" spans="1:7" x14ac:dyDescent="0.25">
      <c r="A2095" s="30" t="s">
        <v>8873</v>
      </c>
      <c r="B2095" s="30" t="s">
        <v>4394</v>
      </c>
      <c r="C2095" s="30" t="s">
        <v>615</v>
      </c>
      <c r="D2095" s="30" t="s">
        <v>616</v>
      </c>
      <c r="E2095" s="28">
        <v>45839.053935185184</v>
      </c>
      <c r="F2095" s="30" t="s">
        <v>595</v>
      </c>
      <c r="G2095" s="28">
        <v>45838.053935185184</v>
      </c>
    </row>
    <row r="2096" spans="1:7" x14ac:dyDescent="0.25">
      <c r="A2096" s="30" t="s">
        <v>8874</v>
      </c>
      <c r="B2096" s="30" t="s">
        <v>1921</v>
      </c>
      <c r="C2096" s="30" t="s">
        <v>600</v>
      </c>
      <c r="D2096" s="30" t="s">
        <v>77</v>
      </c>
      <c r="E2096" s="28">
        <v>45839.055104166669</v>
      </c>
      <c r="F2096" s="30" t="s">
        <v>595</v>
      </c>
      <c r="G2096" s="28">
        <v>45838.055104166669</v>
      </c>
    </row>
    <row r="2097" spans="1:7" x14ac:dyDescent="0.25">
      <c r="A2097" s="30" t="s">
        <v>8875</v>
      </c>
      <c r="B2097" s="30" t="s">
        <v>3076</v>
      </c>
      <c r="C2097" s="30" t="s">
        <v>593</v>
      </c>
      <c r="D2097" s="30" t="s">
        <v>594</v>
      </c>
      <c r="E2097" s="28">
        <v>45839.056562500002</v>
      </c>
      <c r="F2097" s="30" t="s">
        <v>595</v>
      </c>
      <c r="G2097" s="28">
        <v>45838.056562500002</v>
      </c>
    </row>
    <row r="2098" spans="1:7" x14ac:dyDescent="0.25">
      <c r="A2098" s="30" t="s">
        <v>8876</v>
      </c>
      <c r="B2098" s="30" t="s">
        <v>3060</v>
      </c>
      <c r="C2098" s="30" t="s">
        <v>593</v>
      </c>
      <c r="D2098" s="30" t="s">
        <v>594</v>
      </c>
      <c r="E2098" s="28">
        <v>45839.056608796294</v>
      </c>
      <c r="F2098" s="30" t="s">
        <v>595</v>
      </c>
      <c r="G2098" s="28">
        <v>45838.056608796294</v>
      </c>
    </row>
    <row r="2099" spans="1:7" x14ac:dyDescent="0.25">
      <c r="A2099" s="30" t="s">
        <v>8877</v>
      </c>
      <c r="B2099" s="30" t="s">
        <v>3074</v>
      </c>
      <c r="C2099" s="30" t="s">
        <v>593</v>
      </c>
      <c r="D2099" s="30" t="s">
        <v>594</v>
      </c>
      <c r="E2099" s="28">
        <v>45839.05667824074</v>
      </c>
      <c r="F2099" s="30" t="s">
        <v>595</v>
      </c>
      <c r="G2099" s="28">
        <v>45838.05667824074</v>
      </c>
    </row>
    <row r="2100" spans="1:7" x14ac:dyDescent="0.25">
      <c r="A2100" s="30" t="s">
        <v>8878</v>
      </c>
      <c r="B2100" s="30" t="s">
        <v>3070</v>
      </c>
      <c r="C2100" s="30" t="s">
        <v>593</v>
      </c>
      <c r="D2100" s="30" t="s">
        <v>594</v>
      </c>
      <c r="E2100" s="28">
        <v>45839.056747685187</v>
      </c>
      <c r="F2100" s="30" t="s">
        <v>595</v>
      </c>
      <c r="G2100" s="28">
        <v>45838.056747685187</v>
      </c>
    </row>
    <row r="2101" spans="1:7" x14ac:dyDescent="0.25">
      <c r="A2101" s="30" t="s">
        <v>8879</v>
      </c>
      <c r="B2101" s="30" t="s">
        <v>3072</v>
      </c>
      <c r="C2101" s="30" t="s">
        <v>593</v>
      </c>
      <c r="D2101" s="30" t="s">
        <v>594</v>
      </c>
      <c r="E2101" s="28">
        <v>45839.05678240741</v>
      </c>
      <c r="F2101" s="30" t="s">
        <v>595</v>
      </c>
      <c r="G2101" s="28">
        <v>45838.05678240741</v>
      </c>
    </row>
    <row r="2102" spans="1:7" x14ac:dyDescent="0.25">
      <c r="A2102" s="30" t="s">
        <v>8880</v>
      </c>
      <c r="B2102" s="30" t="s">
        <v>3062</v>
      </c>
      <c r="C2102" s="30" t="s">
        <v>593</v>
      </c>
      <c r="D2102" s="30" t="s">
        <v>594</v>
      </c>
      <c r="E2102" s="28">
        <v>45839.056851851848</v>
      </c>
      <c r="F2102" s="30" t="s">
        <v>595</v>
      </c>
      <c r="G2102" s="28">
        <v>45838.056851851848</v>
      </c>
    </row>
    <row r="2103" spans="1:7" x14ac:dyDescent="0.25">
      <c r="A2103" s="30" t="s">
        <v>8881</v>
      </c>
      <c r="B2103" s="30" t="s">
        <v>5699</v>
      </c>
      <c r="C2103" s="30" t="s">
        <v>593</v>
      </c>
      <c r="D2103" s="30" t="s">
        <v>594</v>
      </c>
      <c r="E2103" s="28">
        <v>45839.056921296295</v>
      </c>
      <c r="F2103" s="30" t="s">
        <v>595</v>
      </c>
      <c r="G2103" s="28">
        <v>45838.056921296295</v>
      </c>
    </row>
    <row r="2104" spans="1:7" x14ac:dyDescent="0.25">
      <c r="A2104" s="30" t="s">
        <v>8882</v>
      </c>
      <c r="B2104" s="30" t="s">
        <v>5704</v>
      </c>
      <c r="C2104" s="30" t="s">
        <v>593</v>
      </c>
      <c r="D2104" s="30" t="s">
        <v>594</v>
      </c>
      <c r="E2104" s="28">
        <v>45839.056956018518</v>
      </c>
      <c r="F2104" s="30" t="s">
        <v>595</v>
      </c>
      <c r="G2104" s="28">
        <v>45838.056956018518</v>
      </c>
    </row>
    <row r="2105" spans="1:7" x14ac:dyDescent="0.25">
      <c r="A2105" s="30" t="s">
        <v>8883</v>
      </c>
      <c r="B2105" s="30" t="s">
        <v>2493</v>
      </c>
      <c r="C2105" s="30" t="s">
        <v>593</v>
      </c>
      <c r="D2105" s="30" t="s">
        <v>594</v>
      </c>
      <c r="E2105" s="28">
        <v>45839.057002314818</v>
      </c>
      <c r="F2105" s="30" t="s">
        <v>595</v>
      </c>
      <c r="G2105" s="28">
        <v>45838.057002314818</v>
      </c>
    </row>
    <row r="2106" spans="1:7" x14ac:dyDescent="0.25">
      <c r="A2106" s="30" t="s">
        <v>8884</v>
      </c>
      <c r="B2106" s="30" t="s">
        <v>2497</v>
      </c>
      <c r="C2106" s="30" t="s">
        <v>593</v>
      </c>
      <c r="D2106" s="30" t="s">
        <v>594</v>
      </c>
      <c r="E2106" s="28">
        <v>45839.05704861111</v>
      </c>
      <c r="F2106" s="30" t="s">
        <v>595</v>
      </c>
      <c r="G2106" s="28">
        <v>45838.05704861111</v>
      </c>
    </row>
    <row r="2107" spans="1:7" x14ac:dyDescent="0.25">
      <c r="A2107" s="30" t="s">
        <v>8885</v>
      </c>
      <c r="B2107" s="30" t="s">
        <v>4394</v>
      </c>
      <c r="C2107" s="30" t="s">
        <v>600</v>
      </c>
      <c r="D2107" s="30" t="s">
        <v>61</v>
      </c>
      <c r="E2107" s="28">
        <v>45839.05777777778</v>
      </c>
      <c r="F2107" s="30" t="s">
        <v>595</v>
      </c>
      <c r="G2107" s="28">
        <v>45838.05777777778</v>
      </c>
    </row>
    <row r="2108" spans="1:7" x14ac:dyDescent="0.25">
      <c r="A2108" s="30" t="s">
        <v>8886</v>
      </c>
      <c r="B2108" s="30" t="s">
        <v>4686</v>
      </c>
      <c r="C2108" s="30" t="s">
        <v>600</v>
      </c>
      <c r="D2108" s="30" t="s">
        <v>77</v>
      </c>
      <c r="E2108" s="28">
        <v>45839.060069444444</v>
      </c>
      <c r="F2108" s="30" t="s">
        <v>595</v>
      </c>
      <c r="G2108" s="28">
        <v>45838.060069444444</v>
      </c>
    </row>
    <row r="2109" spans="1:7" x14ac:dyDescent="0.25">
      <c r="A2109" s="30" t="s">
        <v>8887</v>
      </c>
      <c r="B2109" s="30" t="s">
        <v>4694</v>
      </c>
      <c r="C2109" s="30" t="s">
        <v>600</v>
      </c>
      <c r="D2109" s="30" t="s">
        <v>77</v>
      </c>
      <c r="E2109" s="28">
        <v>45839.060150462959</v>
      </c>
      <c r="F2109" s="30" t="s">
        <v>595</v>
      </c>
      <c r="G2109" s="28">
        <v>45838.060150462959</v>
      </c>
    </row>
    <row r="2110" spans="1:7" x14ac:dyDescent="0.25">
      <c r="A2110" s="30" t="s">
        <v>8888</v>
      </c>
      <c r="B2110" s="30" t="s">
        <v>4691</v>
      </c>
      <c r="C2110" s="30" t="s">
        <v>600</v>
      </c>
      <c r="D2110" s="30" t="s">
        <v>77</v>
      </c>
      <c r="E2110" s="28">
        <v>45839.060347222221</v>
      </c>
      <c r="F2110" s="30" t="s">
        <v>595</v>
      </c>
      <c r="G2110" s="28">
        <v>45838.060347222221</v>
      </c>
    </row>
    <row r="2111" spans="1:7" x14ac:dyDescent="0.25">
      <c r="A2111" s="30" t="s">
        <v>8889</v>
      </c>
      <c r="B2111" s="30" t="s">
        <v>3133</v>
      </c>
      <c r="C2111" s="30" t="s">
        <v>600</v>
      </c>
      <c r="D2111" s="30" t="s">
        <v>77</v>
      </c>
      <c r="E2111" s="28">
        <v>45839.077337962961</v>
      </c>
      <c r="F2111" s="30" t="s">
        <v>595</v>
      </c>
      <c r="G2111" s="28">
        <v>45838.077337962961</v>
      </c>
    </row>
    <row r="2112" spans="1:7" x14ac:dyDescent="0.25">
      <c r="A2112" s="30" t="s">
        <v>8890</v>
      </c>
      <c r="B2112" s="30" t="s">
        <v>6411</v>
      </c>
      <c r="C2112" s="30" t="s">
        <v>600</v>
      </c>
      <c r="D2112" s="30" t="s">
        <v>73</v>
      </c>
      <c r="E2112" s="28">
        <v>45839.077245370368</v>
      </c>
      <c r="F2112" s="30" t="s">
        <v>595</v>
      </c>
      <c r="G2112" s="28">
        <v>45838.077245370368</v>
      </c>
    </row>
    <row r="2113" spans="1:7" x14ac:dyDescent="0.25">
      <c r="A2113" s="30" t="s">
        <v>8891</v>
      </c>
      <c r="B2113" s="30" t="s">
        <v>6415</v>
      </c>
      <c r="C2113" s="30" t="s">
        <v>600</v>
      </c>
      <c r="D2113" s="30" t="s">
        <v>73</v>
      </c>
      <c r="E2113" s="28">
        <v>45839.077407407407</v>
      </c>
      <c r="F2113" s="30" t="s">
        <v>595</v>
      </c>
      <c r="G2113" s="28">
        <v>45838.077407407407</v>
      </c>
    </row>
    <row r="2114" spans="1:7" x14ac:dyDescent="0.25">
      <c r="A2114" s="30" t="s">
        <v>8892</v>
      </c>
      <c r="B2114" s="30" t="s">
        <v>5708</v>
      </c>
      <c r="C2114" s="30" t="s">
        <v>602</v>
      </c>
      <c r="D2114" s="30" t="s">
        <v>618</v>
      </c>
      <c r="E2114" s="28">
        <v>45839.081736111111</v>
      </c>
      <c r="F2114" s="30" t="s">
        <v>595</v>
      </c>
      <c r="G2114" s="28">
        <v>45838.081736111111</v>
      </c>
    </row>
    <row r="2115" spans="1:7" x14ac:dyDescent="0.25">
      <c r="A2115" s="30" t="s">
        <v>8893</v>
      </c>
      <c r="B2115" s="30" t="s">
        <v>5715</v>
      </c>
      <c r="C2115" s="30" t="s">
        <v>602</v>
      </c>
      <c r="D2115" s="30" t="s">
        <v>618</v>
      </c>
      <c r="E2115" s="28">
        <v>45839.081944444442</v>
      </c>
      <c r="F2115" s="30" t="s">
        <v>595</v>
      </c>
      <c r="G2115" s="28">
        <v>45838.081944444442</v>
      </c>
    </row>
    <row r="2116" spans="1:7" x14ac:dyDescent="0.25">
      <c r="A2116" s="30" t="s">
        <v>8894</v>
      </c>
      <c r="B2116" s="30" t="s">
        <v>5715</v>
      </c>
      <c r="C2116" s="30" t="s">
        <v>605</v>
      </c>
      <c r="D2116" s="30" t="s">
        <v>618</v>
      </c>
      <c r="E2116" s="28">
        <v>45839.082141203704</v>
      </c>
      <c r="F2116" s="30" t="s">
        <v>595</v>
      </c>
      <c r="G2116" s="28">
        <v>45838.082141203704</v>
      </c>
    </row>
    <row r="2117" spans="1:7" x14ac:dyDescent="0.25">
      <c r="A2117" s="30" t="s">
        <v>8895</v>
      </c>
      <c r="B2117" s="30" t="s">
        <v>5708</v>
      </c>
      <c r="C2117" s="30" t="s">
        <v>605</v>
      </c>
      <c r="D2117" s="30" t="s">
        <v>618</v>
      </c>
      <c r="E2117" s="28">
        <v>45839.082199074073</v>
      </c>
      <c r="F2117" s="30" t="s">
        <v>595</v>
      </c>
      <c r="G2117" s="28">
        <v>45838.082199074073</v>
      </c>
    </row>
    <row r="2118" spans="1:7" x14ac:dyDescent="0.25">
      <c r="A2118" s="30" t="s">
        <v>8896</v>
      </c>
      <c r="B2118" s="30" t="s">
        <v>4106</v>
      </c>
      <c r="C2118" s="30" t="s">
        <v>615</v>
      </c>
      <c r="D2118" s="30" t="s">
        <v>616</v>
      </c>
      <c r="E2118" s="28">
        <v>45839.083148148151</v>
      </c>
      <c r="F2118" s="30" t="s">
        <v>595</v>
      </c>
      <c r="G2118" s="28">
        <v>45838.083148148151</v>
      </c>
    </row>
    <row r="2119" spans="1:7" x14ac:dyDescent="0.25">
      <c r="A2119" s="30" t="s">
        <v>8897</v>
      </c>
      <c r="B2119" s="30" t="s">
        <v>3113</v>
      </c>
      <c r="C2119" s="30" t="s">
        <v>615</v>
      </c>
      <c r="D2119" s="30" t="s">
        <v>616</v>
      </c>
      <c r="E2119" s="28">
        <v>45839.08834490741</v>
      </c>
      <c r="F2119" s="30" t="s">
        <v>595</v>
      </c>
      <c r="G2119" s="28">
        <v>45838.08834490741</v>
      </c>
    </row>
    <row r="2120" spans="1:7" x14ac:dyDescent="0.25">
      <c r="A2120" s="30" t="s">
        <v>8898</v>
      </c>
      <c r="B2120" s="30" t="s">
        <v>4544</v>
      </c>
      <c r="C2120" s="30" t="s">
        <v>615</v>
      </c>
      <c r="D2120" s="30" t="s">
        <v>616</v>
      </c>
      <c r="E2120" s="28">
        <v>45839.088726851849</v>
      </c>
      <c r="F2120" s="30" t="s">
        <v>595</v>
      </c>
      <c r="G2120" s="28">
        <v>45838.088726851849</v>
      </c>
    </row>
    <row r="2121" spans="1:7" x14ac:dyDescent="0.25">
      <c r="A2121" s="30" t="s">
        <v>8899</v>
      </c>
      <c r="B2121" s="30" t="s">
        <v>7930</v>
      </c>
      <c r="C2121" s="30" t="s">
        <v>597</v>
      </c>
      <c r="D2121" s="30" t="s">
        <v>613</v>
      </c>
      <c r="E2121" s="28">
        <v>45839.092199074075</v>
      </c>
      <c r="F2121" s="30" t="s">
        <v>595</v>
      </c>
      <c r="G2121" s="28">
        <v>45838.092199074075</v>
      </c>
    </row>
    <row r="2122" spans="1:7" x14ac:dyDescent="0.25">
      <c r="A2122" s="30" t="s">
        <v>8900</v>
      </c>
      <c r="B2122" s="30" t="s">
        <v>7974</v>
      </c>
      <c r="C2122" s="30" t="s">
        <v>597</v>
      </c>
      <c r="D2122" s="30" t="s">
        <v>613</v>
      </c>
      <c r="E2122" s="28">
        <v>45839.092361111114</v>
      </c>
      <c r="F2122" s="30" t="s">
        <v>595</v>
      </c>
      <c r="G2122" s="28">
        <v>45838.092361111114</v>
      </c>
    </row>
    <row r="2123" spans="1:7" x14ac:dyDescent="0.25">
      <c r="A2123" s="30" t="s">
        <v>8901</v>
      </c>
      <c r="B2123" s="30" t="s">
        <v>2568</v>
      </c>
      <c r="C2123" s="30" t="s">
        <v>615</v>
      </c>
      <c r="D2123" s="30" t="s">
        <v>616</v>
      </c>
      <c r="E2123" s="28">
        <v>45839.096377314818</v>
      </c>
      <c r="F2123" s="30" t="s">
        <v>595</v>
      </c>
      <c r="G2123" s="28">
        <v>45838.096377314818</v>
      </c>
    </row>
    <row r="2124" spans="1:7" x14ac:dyDescent="0.25">
      <c r="A2124" s="30" t="s">
        <v>8902</v>
      </c>
      <c r="B2124" s="30" t="s">
        <v>2584</v>
      </c>
      <c r="C2124" s="30" t="s">
        <v>615</v>
      </c>
      <c r="D2124" s="30" t="s">
        <v>616</v>
      </c>
      <c r="E2124" s="28">
        <v>45839.096435185187</v>
      </c>
      <c r="F2124" s="30" t="s">
        <v>595</v>
      </c>
      <c r="G2124" s="28">
        <v>45838.096435185187</v>
      </c>
    </row>
    <row r="2125" spans="1:7" x14ac:dyDescent="0.25">
      <c r="A2125" s="30" t="s">
        <v>8903</v>
      </c>
      <c r="B2125" s="30" t="s">
        <v>4850</v>
      </c>
      <c r="C2125" s="30" t="s">
        <v>605</v>
      </c>
      <c r="D2125" s="30" t="s">
        <v>618</v>
      </c>
      <c r="E2125" s="28">
        <v>45839.09715277778</v>
      </c>
      <c r="F2125" s="30" t="s">
        <v>595</v>
      </c>
      <c r="G2125" s="28">
        <v>45838.09715277778</v>
      </c>
    </row>
    <row r="2126" spans="1:7" x14ac:dyDescent="0.25">
      <c r="A2126" s="30" t="s">
        <v>8904</v>
      </c>
      <c r="B2126" s="30" t="s">
        <v>3058</v>
      </c>
      <c r="C2126" s="30" t="s">
        <v>593</v>
      </c>
      <c r="D2126" s="30" t="s">
        <v>594</v>
      </c>
      <c r="E2126" s="28">
        <v>45839.100393518522</v>
      </c>
      <c r="F2126" s="30" t="s">
        <v>595</v>
      </c>
      <c r="G2126" s="28">
        <v>45838.100393518522</v>
      </c>
    </row>
    <row r="2127" spans="1:7" x14ac:dyDescent="0.25">
      <c r="A2127" s="30" t="s">
        <v>8905</v>
      </c>
      <c r="B2127" s="30" t="s">
        <v>3081</v>
      </c>
      <c r="C2127" s="30" t="s">
        <v>593</v>
      </c>
      <c r="D2127" s="30" t="s">
        <v>594</v>
      </c>
      <c r="E2127" s="28">
        <v>45839.10056712963</v>
      </c>
      <c r="F2127" s="30" t="s">
        <v>595</v>
      </c>
      <c r="G2127" s="28">
        <v>45838.10056712963</v>
      </c>
    </row>
    <row r="2128" spans="1:7" x14ac:dyDescent="0.25">
      <c r="A2128" s="30" t="s">
        <v>8906</v>
      </c>
      <c r="B2128" s="30" t="s">
        <v>3086</v>
      </c>
      <c r="C2128" s="30" t="s">
        <v>593</v>
      </c>
      <c r="D2128" s="30" t="s">
        <v>594</v>
      </c>
      <c r="E2128" s="28">
        <v>45839.100752314815</v>
      </c>
      <c r="F2128" s="30" t="s">
        <v>595</v>
      </c>
      <c r="G2128" s="28">
        <v>45838.100752314815</v>
      </c>
    </row>
    <row r="2129" spans="1:7" x14ac:dyDescent="0.25">
      <c r="A2129" s="30" t="s">
        <v>8907</v>
      </c>
      <c r="B2129" s="30" t="s">
        <v>3090</v>
      </c>
      <c r="C2129" s="30" t="s">
        <v>593</v>
      </c>
      <c r="D2129" s="30" t="s">
        <v>594</v>
      </c>
      <c r="E2129" s="28">
        <v>45839.100856481484</v>
      </c>
      <c r="F2129" s="30" t="s">
        <v>595</v>
      </c>
      <c r="G2129" s="28">
        <v>45838.100856481484</v>
      </c>
    </row>
    <row r="2130" spans="1:7" x14ac:dyDescent="0.25">
      <c r="A2130" s="30" t="s">
        <v>8908</v>
      </c>
      <c r="B2130" s="30" t="s">
        <v>5882</v>
      </c>
      <c r="C2130" s="30" t="s">
        <v>602</v>
      </c>
      <c r="D2130" s="30" t="s">
        <v>603</v>
      </c>
      <c r="E2130" s="28">
        <v>45839.10052083333</v>
      </c>
      <c r="F2130" s="30" t="s">
        <v>595</v>
      </c>
      <c r="G2130" s="28">
        <v>45838.10052083333</v>
      </c>
    </row>
    <row r="2131" spans="1:7" x14ac:dyDescent="0.25">
      <c r="A2131" s="30" t="s">
        <v>8909</v>
      </c>
      <c r="B2131" s="30" t="s">
        <v>5872</v>
      </c>
      <c r="C2131" s="30" t="s">
        <v>602</v>
      </c>
      <c r="D2131" s="30" t="s">
        <v>603</v>
      </c>
      <c r="E2131" s="28">
        <v>45839.100671296299</v>
      </c>
      <c r="F2131" s="30" t="s">
        <v>595</v>
      </c>
      <c r="G2131" s="28">
        <v>45838.100671296299</v>
      </c>
    </row>
    <row r="2132" spans="1:7" x14ac:dyDescent="0.25">
      <c r="A2132" s="30" t="s">
        <v>8910</v>
      </c>
      <c r="B2132" s="30" t="s">
        <v>5884</v>
      </c>
      <c r="C2132" s="30" t="s">
        <v>602</v>
      </c>
      <c r="D2132" s="30" t="s">
        <v>603</v>
      </c>
      <c r="E2132" s="28">
        <v>45839.100810185184</v>
      </c>
      <c r="F2132" s="30" t="s">
        <v>595</v>
      </c>
      <c r="G2132" s="28">
        <v>45838.100810185184</v>
      </c>
    </row>
    <row r="2133" spans="1:7" x14ac:dyDescent="0.25">
      <c r="A2133" s="30" t="s">
        <v>8911</v>
      </c>
      <c r="B2133" s="30" t="s">
        <v>5866</v>
      </c>
      <c r="C2133" s="30" t="s">
        <v>602</v>
      </c>
      <c r="D2133" s="30" t="s">
        <v>603</v>
      </c>
      <c r="E2133" s="28">
        <v>45839.100891203707</v>
      </c>
      <c r="F2133" s="30" t="s">
        <v>595</v>
      </c>
      <c r="G2133" s="28">
        <v>45838.100891203707</v>
      </c>
    </row>
    <row r="2134" spans="1:7" x14ac:dyDescent="0.25">
      <c r="A2134" s="30" t="s">
        <v>8912</v>
      </c>
      <c r="B2134" s="30" t="s">
        <v>1734</v>
      </c>
      <c r="C2134" s="30" t="s">
        <v>607</v>
      </c>
      <c r="D2134" s="30" t="s">
        <v>77</v>
      </c>
      <c r="E2134" s="28">
        <v>45839.100937499999</v>
      </c>
      <c r="F2134" s="30" t="s">
        <v>595</v>
      </c>
      <c r="G2134" s="28">
        <v>45838.100937499999</v>
      </c>
    </row>
    <row r="2135" spans="1:7" x14ac:dyDescent="0.25">
      <c r="A2135" s="30" t="s">
        <v>8913</v>
      </c>
      <c r="B2135" s="30" t="s">
        <v>5666</v>
      </c>
      <c r="C2135" s="30" t="s">
        <v>593</v>
      </c>
      <c r="D2135" s="30" t="s">
        <v>594</v>
      </c>
      <c r="E2135" s="28">
        <v>45839.107430555552</v>
      </c>
      <c r="F2135" s="30" t="s">
        <v>595</v>
      </c>
      <c r="G2135" s="28">
        <v>45838.107430555552</v>
      </c>
    </row>
    <row r="2136" spans="1:7" x14ac:dyDescent="0.25">
      <c r="A2136" s="30" t="s">
        <v>8914</v>
      </c>
      <c r="B2136" s="30" t="s">
        <v>4544</v>
      </c>
      <c r="C2136" s="30" t="s">
        <v>600</v>
      </c>
      <c r="D2136" s="30" t="s">
        <v>77</v>
      </c>
      <c r="E2136" s="28">
        <v>45839.107928240737</v>
      </c>
      <c r="F2136" s="30" t="s">
        <v>595</v>
      </c>
      <c r="G2136" s="28">
        <v>45838.107928240737</v>
      </c>
    </row>
    <row r="2137" spans="1:7" x14ac:dyDescent="0.25">
      <c r="A2137" s="30" t="s">
        <v>8915</v>
      </c>
      <c r="B2137" s="30" t="s">
        <v>8189</v>
      </c>
      <c r="C2137" s="30" t="s">
        <v>597</v>
      </c>
      <c r="D2137" s="30" t="s">
        <v>598</v>
      </c>
      <c r="E2137" s="28">
        <v>45839.113495370373</v>
      </c>
      <c r="F2137" s="30" t="s">
        <v>595</v>
      </c>
      <c r="G2137" s="28">
        <v>45838.113495370373</v>
      </c>
    </row>
    <row r="2138" spans="1:7" x14ac:dyDescent="0.25">
      <c r="A2138" s="30" t="s">
        <v>8916</v>
      </c>
      <c r="B2138" s="30" t="s">
        <v>8190</v>
      </c>
      <c r="C2138" s="30" t="s">
        <v>597</v>
      </c>
      <c r="D2138" s="30" t="s">
        <v>598</v>
      </c>
      <c r="E2138" s="28">
        <v>45839.11377314815</v>
      </c>
      <c r="F2138" s="30" t="s">
        <v>595</v>
      </c>
      <c r="G2138" s="28">
        <v>45838.11377314815</v>
      </c>
    </row>
    <row r="2139" spans="1:7" x14ac:dyDescent="0.25">
      <c r="A2139" s="30" t="s">
        <v>8917</v>
      </c>
      <c r="B2139" s="30" t="s">
        <v>6664</v>
      </c>
      <c r="C2139" s="30" t="s">
        <v>602</v>
      </c>
      <c r="D2139" s="30" t="s">
        <v>611</v>
      </c>
      <c r="E2139" s="28">
        <v>45839.122002314813</v>
      </c>
      <c r="F2139" s="30" t="s">
        <v>595</v>
      </c>
      <c r="G2139" s="28">
        <v>45838.122002314813</v>
      </c>
    </row>
    <row r="2140" spans="1:7" x14ac:dyDescent="0.25">
      <c r="A2140" s="30" t="s">
        <v>8918</v>
      </c>
      <c r="B2140" s="30" t="s">
        <v>6656</v>
      </c>
      <c r="C2140" s="30" t="s">
        <v>602</v>
      </c>
      <c r="D2140" s="30" t="s">
        <v>611</v>
      </c>
      <c r="E2140" s="28">
        <v>45839.122037037036</v>
      </c>
      <c r="F2140" s="30" t="s">
        <v>595</v>
      </c>
      <c r="G2140" s="28">
        <v>45838.122037037036</v>
      </c>
    </row>
    <row r="2141" spans="1:7" x14ac:dyDescent="0.25">
      <c r="A2141" s="30" t="s">
        <v>8919</v>
      </c>
      <c r="B2141" s="30" t="s">
        <v>6660</v>
      </c>
      <c r="C2141" s="30" t="s">
        <v>602</v>
      </c>
      <c r="D2141" s="30" t="s">
        <v>611</v>
      </c>
      <c r="E2141" s="28">
        <v>45839.122094907405</v>
      </c>
      <c r="F2141" s="30" t="s">
        <v>595</v>
      </c>
      <c r="G2141" s="28">
        <v>45838.122094907405</v>
      </c>
    </row>
    <row r="2142" spans="1:7" x14ac:dyDescent="0.25">
      <c r="A2142" s="30" t="s">
        <v>8920</v>
      </c>
      <c r="B2142" s="30" t="s">
        <v>5672</v>
      </c>
      <c r="C2142" s="30" t="s">
        <v>602</v>
      </c>
      <c r="D2142" s="30" t="s">
        <v>611</v>
      </c>
      <c r="E2142" s="28">
        <v>45839.122152777774</v>
      </c>
      <c r="F2142" s="30" t="s">
        <v>595</v>
      </c>
      <c r="G2142" s="28">
        <v>45838.122152777774</v>
      </c>
    </row>
    <row r="2143" spans="1:7" x14ac:dyDescent="0.25">
      <c r="A2143" s="30" t="s">
        <v>8921</v>
      </c>
      <c r="B2143" s="30" t="s">
        <v>5648</v>
      </c>
      <c r="C2143" s="30" t="s">
        <v>602</v>
      </c>
      <c r="D2143" s="30" t="s">
        <v>611</v>
      </c>
      <c r="E2143" s="28">
        <v>45839.122199074074</v>
      </c>
      <c r="F2143" s="30" t="s">
        <v>595</v>
      </c>
      <c r="G2143" s="28">
        <v>45838.122199074074</v>
      </c>
    </row>
    <row r="2144" spans="1:7" x14ac:dyDescent="0.25">
      <c r="A2144" s="30" t="s">
        <v>8922</v>
      </c>
      <c r="B2144" s="30" t="s">
        <v>5650</v>
      </c>
      <c r="C2144" s="30" t="s">
        <v>602</v>
      </c>
      <c r="D2144" s="30" t="s">
        <v>611</v>
      </c>
      <c r="E2144" s="28">
        <v>45839.122245370374</v>
      </c>
      <c r="F2144" s="30" t="s">
        <v>595</v>
      </c>
      <c r="G2144" s="28">
        <v>45838.122245370374</v>
      </c>
    </row>
    <row r="2145" spans="1:7" x14ac:dyDescent="0.25">
      <c r="A2145" s="30" t="s">
        <v>8923</v>
      </c>
      <c r="B2145" s="30" t="s">
        <v>5654</v>
      </c>
      <c r="C2145" s="30" t="s">
        <v>602</v>
      </c>
      <c r="D2145" s="30" t="s">
        <v>611</v>
      </c>
      <c r="E2145" s="28">
        <v>45839.122303240743</v>
      </c>
      <c r="F2145" s="30" t="s">
        <v>595</v>
      </c>
      <c r="G2145" s="28">
        <v>45838.122303240743</v>
      </c>
    </row>
    <row r="2146" spans="1:7" x14ac:dyDescent="0.25">
      <c r="A2146" s="30" t="s">
        <v>8924</v>
      </c>
      <c r="B2146" s="30" t="s">
        <v>5632</v>
      </c>
      <c r="C2146" s="30" t="s">
        <v>602</v>
      </c>
      <c r="D2146" s="30" t="s">
        <v>611</v>
      </c>
      <c r="E2146" s="28">
        <v>45839.122349537036</v>
      </c>
      <c r="F2146" s="30" t="s">
        <v>595</v>
      </c>
      <c r="G2146" s="28">
        <v>45838.122349537036</v>
      </c>
    </row>
    <row r="2147" spans="1:7" x14ac:dyDescent="0.25">
      <c r="A2147" s="30" t="s">
        <v>8925</v>
      </c>
      <c r="B2147" s="30" t="s">
        <v>5650</v>
      </c>
      <c r="C2147" s="30" t="s">
        <v>605</v>
      </c>
      <c r="D2147" s="30" t="s">
        <v>611</v>
      </c>
      <c r="E2147" s="28">
        <v>45839.122685185182</v>
      </c>
      <c r="F2147" s="30" t="s">
        <v>595</v>
      </c>
      <c r="G2147" s="28">
        <v>45838.122685185182</v>
      </c>
    </row>
    <row r="2148" spans="1:7" x14ac:dyDescent="0.25">
      <c r="A2148" s="30" t="s">
        <v>8926</v>
      </c>
      <c r="B2148" s="30" t="s">
        <v>5654</v>
      </c>
      <c r="C2148" s="30" t="s">
        <v>605</v>
      </c>
      <c r="D2148" s="30" t="s">
        <v>611</v>
      </c>
      <c r="E2148" s="28">
        <v>45839.122743055559</v>
      </c>
      <c r="F2148" s="30" t="s">
        <v>595</v>
      </c>
      <c r="G2148" s="28">
        <v>45838.122743055559</v>
      </c>
    </row>
    <row r="2149" spans="1:7" x14ac:dyDescent="0.25">
      <c r="A2149" s="30" t="s">
        <v>8927</v>
      </c>
      <c r="B2149" s="30" t="s">
        <v>5632</v>
      </c>
      <c r="C2149" s="30" t="s">
        <v>605</v>
      </c>
      <c r="D2149" s="30" t="s">
        <v>611</v>
      </c>
      <c r="E2149" s="28">
        <v>45839.122789351852</v>
      </c>
      <c r="F2149" s="30" t="s">
        <v>595</v>
      </c>
      <c r="G2149" s="28">
        <v>45838.122789351852</v>
      </c>
    </row>
    <row r="2150" spans="1:7" x14ac:dyDescent="0.25">
      <c r="A2150" s="30" t="s">
        <v>8928</v>
      </c>
      <c r="B2150" s="30" t="s">
        <v>5648</v>
      </c>
      <c r="C2150" s="30" t="s">
        <v>605</v>
      </c>
      <c r="D2150" s="30" t="s">
        <v>611</v>
      </c>
      <c r="E2150" s="28">
        <v>45839.122847222221</v>
      </c>
      <c r="F2150" s="30" t="s">
        <v>595</v>
      </c>
      <c r="G2150" s="28">
        <v>45838.122847222221</v>
      </c>
    </row>
    <row r="2151" spans="1:7" x14ac:dyDescent="0.25">
      <c r="A2151" s="30" t="s">
        <v>8929</v>
      </c>
      <c r="B2151" s="30" t="s">
        <v>5672</v>
      </c>
      <c r="C2151" s="30" t="s">
        <v>605</v>
      </c>
      <c r="D2151" s="30" t="s">
        <v>611</v>
      </c>
      <c r="E2151" s="28">
        <v>45839.12290509259</v>
      </c>
      <c r="F2151" s="30" t="s">
        <v>595</v>
      </c>
      <c r="G2151" s="28">
        <v>45838.12290509259</v>
      </c>
    </row>
    <row r="2152" spans="1:7" x14ac:dyDescent="0.25">
      <c r="A2152" s="30" t="s">
        <v>8930</v>
      </c>
      <c r="B2152" s="30" t="s">
        <v>6660</v>
      </c>
      <c r="C2152" s="30" t="s">
        <v>605</v>
      </c>
      <c r="D2152" s="30" t="s">
        <v>611</v>
      </c>
      <c r="E2152" s="28">
        <v>45839.12295138889</v>
      </c>
      <c r="F2152" s="30" t="s">
        <v>595</v>
      </c>
      <c r="G2152" s="28">
        <v>45838.12295138889</v>
      </c>
    </row>
    <row r="2153" spans="1:7" x14ac:dyDescent="0.25">
      <c r="A2153" s="30" t="s">
        <v>8931</v>
      </c>
      <c r="B2153" s="30" t="s">
        <v>6656</v>
      </c>
      <c r="C2153" s="30" t="s">
        <v>605</v>
      </c>
      <c r="D2153" s="30" t="s">
        <v>611</v>
      </c>
      <c r="E2153" s="28">
        <v>45839.122997685183</v>
      </c>
      <c r="F2153" s="30" t="s">
        <v>595</v>
      </c>
      <c r="G2153" s="28">
        <v>45838.122997685183</v>
      </c>
    </row>
    <row r="2154" spans="1:7" x14ac:dyDescent="0.25">
      <c r="A2154" s="30" t="s">
        <v>8932</v>
      </c>
      <c r="B2154" s="30" t="s">
        <v>6664</v>
      </c>
      <c r="C2154" s="30" t="s">
        <v>605</v>
      </c>
      <c r="D2154" s="30" t="s">
        <v>611</v>
      </c>
      <c r="E2154" s="28">
        <v>45839.123055555552</v>
      </c>
      <c r="F2154" s="30" t="s">
        <v>595</v>
      </c>
      <c r="G2154" s="28">
        <v>45838.123055555552</v>
      </c>
    </row>
    <row r="2155" spans="1:7" x14ac:dyDescent="0.25">
      <c r="A2155" s="30" t="s">
        <v>8933</v>
      </c>
      <c r="B2155" s="30" t="s">
        <v>3616</v>
      </c>
      <c r="C2155" s="30" t="s">
        <v>615</v>
      </c>
      <c r="D2155" s="30" t="s">
        <v>616</v>
      </c>
      <c r="E2155" s="28">
        <v>45839.129016203704</v>
      </c>
      <c r="F2155" s="30" t="s">
        <v>595</v>
      </c>
      <c r="G2155" s="28">
        <v>45838.129016203704</v>
      </c>
    </row>
    <row r="2156" spans="1:7" x14ac:dyDescent="0.25">
      <c r="A2156" s="30" t="s">
        <v>8934</v>
      </c>
      <c r="B2156" s="30" t="s">
        <v>2586</v>
      </c>
      <c r="C2156" s="30" t="s">
        <v>615</v>
      </c>
      <c r="D2156" s="30" t="s">
        <v>616</v>
      </c>
      <c r="E2156" s="28">
        <v>45839.129074074073</v>
      </c>
      <c r="F2156" s="30" t="s">
        <v>595</v>
      </c>
      <c r="G2156" s="28">
        <v>45838.129074074073</v>
      </c>
    </row>
    <row r="2157" spans="1:7" x14ac:dyDescent="0.25">
      <c r="A2157" s="30" t="s">
        <v>8935</v>
      </c>
      <c r="B2157" s="30" t="s">
        <v>7842</v>
      </c>
      <c r="C2157" s="30" t="s">
        <v>597</v>
      </c>
      <c r="D2157" s="30" t="s">
        <v>609</v>
      </c>
      <c r="E2157" s="28">
        <v>45839.13821759259</v>
      </c>
      <c r="F2157" s="30" t="s">
        <v>595</v>
      </c>
      <c r="G2157" s="28">
        <v>45838.13821759259</v>
      </c>
    </row>
    <row r="2158" spans="1:7" x14ac:dyDescent="0.25">
      <c r="A2158" s="30" t="s">
        <v>8936</v>
      </c>
      <c r="B2158" s="30" t="s">
        <v>7838</v>
      </c>
      <c r="C2158" s="30" t="s">
        <v>597</v>
      </c>
      <c r="D2158" s="30" t="s">
        <v>609</v>
      </c>
      <c r="E2158" s="28">
        <v>45839.138344907406</v>
      </c>
      <c r="F2158" s="30" t="s">
        <v>595</v>
      </c>
      <c r="G2158" s="28">
        <v>45838.138344907406</v>
      </c>
    </row>
    <row r="2159" spans="1:7" x14ac:dyDescent="0.25">
      <c r="A2159" s="30" t="s">
        <v>8937</v>
      </c>
      <c r="B2159" s="30" t="s">
        <v>7840</v>
      </c>
      <c r="C2159" s="30" t="s">
        <v>597</v>
      </c>
      <c r="D2159" s="30" t="s">
        <v>609</v>
      </c>
      <c r="E2159" s="28">
        <v>45839.138449074075</v>
      </c>
      <c r="F2159" s="30" t="s">
        <v>595</v>
      </c>
      <c r="G2159" s="28">
        <v>45838.138449074075</v>
      </c>
    </row>
    <row r="2160" spans="1:7" x14ac:dyDescent="0.25">
      <c r="A2160" s="30" t="s">
        <v>8938</v>
      </c>
      <c r="B2160" s="30" t="s">
        <v>8001</v>
      </c>
      <c r="C2160" s="30" t="s">
        <v>597</v>
      </c>
      <c r="D2160" s="30" t="s">
        <v>613</v>
      </c>
      <c r="E2160" s="28">
        <v>45839.143101851849</v>
      </c>
      <c r="F2160" s="30" t="s">
        <v>595</v>
      </c>
      <c r="G2160" s="28">
        <v>45838.143101851849</v>
      </c>
    </row>
    <row r="2161" spans="1:7" x14ac:dyDescent="0.25">
      <c r="A2161" s="30" t="s">
        <v>8939</v>
      </c>
      <c r="B2161" s="30" t="s">
        <v>2566</v>
      </c>
      <c r="C2161" s="30" t="s">
        <v>593</v>
      </c>
      <c r="D2161" s="30" t="s">
        <v>594</v>
      </c>
      <c r="E2161" s="28">
        <v>45839.144687499997</v>
      </c>
      <c r="F2161" s="30" t="s">
        <v>595</v>
      </c>
      <c r="G2161" s="28">
        <v>45838.144687499997</v>
      </c>
    </row>
    <row r="2162" spans="1:7" x14ac:dyDescent="0.25">
      <c r="A2162" s="30" t="s">
        <v>8940</v>
      </c>
      <c r="B2162" s="30" t="s">
        <v>2527</v>
      </c>
      <c r="C2162" s="30" t="s">
        <v>593</v>
      </c>
      <c r="D2162" s="30" t="s">
        <v>594</v>
      </c>
      <c r="E2162" s="28">
        <v>45839.144756944443</v>
      </c>
      <c r="F2162" s="30" t="s">
        <v>595</v>
      </c>
      <c r="G2162" s="28">
        <v>45838.144756944443</v>
      </c>
    </row>
    <row r="2163" spans="1:7" x14ac:dyDescent="0.25">
      <c r="A2163" s="30" t="s">
        <v>8941</v>
      </c>
      <c r="B2163" s="30" t="s">
        <v>2535</v>
      </c>
      <c r="C2163" s="30" t="s">
        <v>593</v>
      </c>
      <c r="D2163" s="30" t="s">
        <v>594</v>
      </c>
      <c r="E2163" s="28">
        <v>45839.144942129627</v>
      </c>
      <c r="F2163" s="30" t="s">
        <v>595</v>
      </c>
      <c r="G2163" s="28">
        <v>45838.144942129627</v>
      </c>
    </row>
    <row r="2164" spans="1:7" x14ac:dyDescent="0.25">
      <c r="A2164" s="30" t="s">
        <v>8942</v>
      </c>
      <c r="B2164" s="30" t="s">
        <v>8180</v>
      </c>
      <c r="C2164" s="30" t="s">
        <v>597</v>
      </c>
      <c r="D2164" s="30" t="s">
        <v>598</v>
      </c>
      <c r="E2164" s="28">
        <v>45839.146550925929</v>
      </c>
      <c r="F2164" s="30" t="s">
        <v>595</v>
      </c>
      <c r="G2164" s="28">
        <v>45838.146550925929</v>
      </c>
    </row>
    <row r="2165" spans="1:7" x14ac:dyDescent="0.25">
      <c r="A2165" s="30" t="s">
        <v>8943</v>
      </c>
      <c r="B2165" s="30" t="s">
        <v>8181</v>
      </c>
      <c r="C2165" s="30" t="s">
        <v>597</v>
      </c>
      <c r="D2165" s="30" t="s">
        <v>598</v>
      </c>
      <c r="E2165" s="28">
        <v>45839.146608796298</v>
      </c>
      <c r="F2165" s="30" t="s">
        <v>595</v>
      </c>
      <c r="G2165" s="28">
        <v>45838.146608796298</v>
      </c>
    </row>
    <row r="2166" spans="1:7" x14ac:dyDescent="0.25">
      <c r="A2166" s="30" t="s">
        <v>8944</v>
      </c>
      <c r="B2166" s="30" t="s">
        <v>8182</v>
      </c>
      <c r="C2166" s="30" t="s">
        <v>597</v>
      </c>
      <c r="D2166" s="30" t="s">
        <v>598</v>
      </c>
      <c r="E2166" s="28">
        <v>45839.14671296296</v>
      </c>
      <c r="F2166" s="30" t="s">
        <v>595</v>
      </c>
      <c r="G2166" s="28">
        <v>45838.14671296296</v>
      </c>
    </row>
    <row r="2167" spans="1:7" x14ac:dyDescent="0.25">
      <c r="A2167" s="30" t="s">
        <v>8945</v>
      </c>
      <c r="B2167" s="30" t="s">
        <v>8184</v>
      </c>
      <c r="C2167" s="30" t="s">
        <v>597</v>
      </c>
      <c r="D2167" s="30" t="s">
        <v>598</v>
      </c>
      <c r="E2167" s="28">
        <v>45839.146770833337</v>
      </c>
      <c r="F2167" s="30" t="s">
        <v>595</v>
      </c>
      <c r="G2167" s="28">
        <v>45838.146770833337</v>
      </c>
    </row>
    <row r="2168" spans="1:7" x14ac:dyDescent="0.25">
      <c r="A2168" s="30" t="s">
        <v>8946</v>
      </c>
      <c r="B2168" s="30" t="s">
        <v>8186</v>
      </c>
      <c r="C2168" s="30" t="s">
        <v>597</v>
      </c>
      <c r="D2168" s="30" t="s">
        <v>598</v>
      </c>
      <c r="E2168" s="28">
        <v>45839.146817129629</v>
      </c>
      <c r="F2168" s="30" t="s">
        <v>595</v>
      </c>
      <c r="G2168" s="28">
        <v>45838.146817129629</v>
      </c>
    </row>
    <row r="2169" spans="1:7" x14ac:dyDescent="0.25">
      <c r="A2169" s="30" t="s">
        <v>8947</v>
      </c>
      <c r="B2169" s="30" t="s">
        <v>8187</v>
      </c>
      <c r="C2169" s="30" t="s">
        <v>597</v>
      </c>
      <c r="D2169" s="30" t="s">
        <v>598</v>
      </c>
      <c r="E2169" s="28">
        <v>45839.146886574075</v>
      </c>
      <c r="F2169" s="30" t="s">
        <v>595</v>
      </c>
      <c r="G2169" s="28">
        <v>45838.146886574075</v>
      </c>
    </row>
    <row r="2170" spans="1:7" x14ac:dyDescent="0.25">
      <c r="A2170" s="30" t="s">
        <v>8948</v>
      </c>
      <c r="B2170" s="30" t="s">
        <v>7936</v>
      </c>
      <c r="C2170" s="30" t="s">
        <v>597</v>
      </c>
      <c r="D2170" s="30" t="s">
        <v>598</v>
      </c>
      <c r="E2170" s="28">
        <v>45839.146979166668</v>
      </c>
      <c r="F2170" s="30" t="s">
        <v>595</v>
      </c>
      <c r="G2170" s="28">
        <v>45838.146979166668</v>
      </c>
    </row>
    <row r="2171" spans="1:7" x14ac:dyDescent="0.25">
      <c r="A2171" s="30" t="s">
        <v>8949</v>
      </c>
      <c r="B2171" s="30" t="s">
        <v>6607</v>
      </c>
      <c r="C2171" s="30" t="s">
        <v>602</v>
      </c>
      <c r="D2171" s="30" t="s">
        <v>620</v>
      </c>
      <c r="E2171" s="28">
        <v>45839.147870370369</v>
      </c>
      <c r="F2171" s="30" t="s">
        <v>595</v>
      </c>
      <c r="G2171" s="28">
        <v>45838.147870370369</v>
      </c>
    </row>
    <row r="2172" spans="1:7" x14ac:dyDescent="0.25">
      <c r="A2172" s="30" t="s">
        <v>8950</v>
      </c>
      <c r="B2172" s="30" t="s">
        <v>6618</v>
      </c>
      <c r="C2172" s="30" t="s">
        <v>602</v>
      </c>
      <c r="D2172" s="30" t="s">
        <v>620</v>
      </c>
      <c r="E2172" s="28">
        <v>45839.147939814815</v>
      </c>
      <c r="F2172" s="30" t="s">
        <v>595</v>
      </c>
      <c r="G2172" s="28">
        <v>45838.147939814815</v>
      </c>
    </row>
    <row r="2173" spans="1:7" x14ac:dyDescent="0.25">
      <c r="A2173" s="30" t="s">
        <v>8951</v>
      </c>
      <c r="B2173" s="30" t="s">
        <v>6622</v>
      </c>
      <c r="C2173" s="30" t="s">
        <v>602</v>
      </c>
      <c r="D2173" s="30" t="s">
        <v>620</v>
      </c>
      <c r="E2173" s="28">
        <v>45839.147986111115</v>
      </c>
      <c r="F2173" s="30" t="s">
        <v>595</v>
      </c>
      <c r="G2173" s="28">
        <v>45838.147986111115</v>
      </c>
    </row>
    <row r="2174" spans="1:7" x14ac:dyDescent="0.25">
      <c r="A2174" s="30" t="s">
        <v>8952</v>
      </c>
      <c r="B2174" s="30" t="s">
        <v>6609</v>
      </c>
      <c r="C2174" s="30" t="s">
        <v>602</v>
      </c>
      <c r="D2174" s="30" t="s">
        <v>620</v>
      </c>
      <c r="E2174" s="28">
        <v>45839.148020833331</v>
      </c>
      <c r="F2174" s="30" t="s">
        <v>595</v>
      </c>
      <c r="G2174" s="28">
        <v>45838.148020833331</v>
      </c>
    </row>
    <row r="2175" spans="1:7" x14ac:dyDescent="0.25">
      <c r="A2175" s="30" t="s">
        <v>8953</v>
      </c>
      <c r="B2175" s="30" t="s">
        <v>6607</v>
      </c>
      <c r="C2175" s="30" t="s">
        <v>605</v>
      </c>
      <c r="D2175" s="30" t="s">
        <v>620</v>
      </c>
      <c r="E2175" s="28">
        <v>45839.148263888892</v>
      </c>
      <c r="F2175" s="30" t="s">
        <v>595</v>
      </c>
      <c r="G2175" s="28">
        <v>45838.148263888892</v>
      </c>
    </row>
    <row r="2176" spans="1:7" x14ac:dyDescent="0.25">
      <c r="A2176" s="30" t="s">
        <v>8954</v>
      </c>
      <c r="B2176" s="30" t="s">
        <v>6618</v>
      </c>
      <c r="C2176" s="30" t="s">
        <v>605</v>
      </c>
      <c r="D2176" s="30" t="s">
        <v>620</v>
      </c>
      <c r="E2176" s="28">
        <v>45839.148298611108</v>
      </c>
      <c r="F2176" s="30" t="s">
        <v>595</v>
      </c>
      <c r="G2176" s="28">
        <v>45838.148298611108</v>
      </c>
    </row>
    <row r="2177" spans="1:7" x14ac:dyDescent="0.25">
      <c r="A2177" s="30" t="s">
        <v>8955</v>
      </c>
      <c r="B2177" s="30" t="s">
        <v>6622</v>
      </c>
      <c r="C2177" s="30" t="s">
        <v>605</v>
      </c>
      <c r="D2177" s="30" t="s">
        <v>620</v>
      </c>
      <c r="E2177" s="28">
        <v>45839.148344907408</v>
      </c>
      <c r="F2177" s="30" t="s">
        <v>595</v>
      </c>
      <c r="G2177" s="28">
        <v>45838.148344907408</v>
      </c>
    </row>
    <row r="2178" spans="1:7" x14ac:dyDescent="0.25">
      <c r="A2178" s="30" t="s">
        <v>8956</v>
      </c>
      <c r="B2178" s="30" t="s">
        <v>6609</v>
      </c>
      <c r="C2178" s="30" t="s">
        <v>605</v>
      </c>
      <c r="D2178" s="30" t="s">
        <v>620</v>
      </c>
      <c r="E2178" s="28">
        <v>45839.1483912037</v>
      </c>
      <c r="F2178" s="30" t="s">
        <v>595</v>
      </c>
      <c r="G2178" s="28">
        <v>45838.1483912037</v>
      </c>
    </row>
    <row r="2179" spans="1:7" x14ac:dyDescent="0.25">
      <c r="A2179" s="30" t="s">
        <v>8957</v>
      </c>
      <c r="B2179" s="30" t="s">
        <v>6429</v>
      </c>
      <c r="C2179" s="30" t="s">
        <v>597</v>
      </c>
      <c r="D2179" s="30" t="s">
        <v>596</v>
      </c>
      <c r="E2179" s="28">
        <v>45839.149212962962</v>
      </c>
      <c r="F2179" s="30" t="s">
        <v>595</v>
      </c>
      <c r="G2179" s="28">
        <v>45838.149212962962</v>
      </c>
    </row>
    <row r="2180" spans="1:7" x14ac:dyDescent="0.25">
      <c r="A2180" s="30" t="s">
        <v>8958</v>
      </c>
      <c r="B2180" s="30" t="s">
        <v>6745</v>
      </c>
      <c r="C2180" s="30" t="s">
        <v>597</v>
      </c>
      <c r="D2180" s="30" t="s">
        <v>596</v>
      </c>
      <c r="E2180" s="28">
        <v>45839.150196759256</v>
      </c>
      <c r="F2180" s="30" t="s">
        <v>595</v>
      </c>
      <c r="G2180" s="28">
        <v>45838.150196759256</v>
      </c>
    </row>
    <row r="2181" spans="1:7" x14ac:dyDescent="0.25">
      <c r="A2181" s="30" t="s">
        <v>8959</v>
      </c>
      <c r="B2181" s="30" t="s">
        <v>6743</v>
      </c>
      <c r="C2181" s="30" t="s">
        <v>597</v>
      </c>
      <c r="D2181" s="30" t="s">
        <v>596</v>
      </c>
      <c r="E2181" s="28">
        <v>45839.150300925925</v>
      </c>
      <c r="F2181" s="30" t="s">
        <v>595</v>
      </c>
      <c r="G2181" s="28">
        <v>45838.150300925925</v>
      </c>
    </row>
    <row r="2182" spans="1:7" x14ac:dyDescent="0.25">
      <c r="A2182" s="30" t="s">
        <v>8960</v>
      </c>
      <c r="B2182" s="30" t="s">
        <v>6741</v>
      </c>
      <c r="C2182" s="30" t="s">
        <v>597</v>
      </c>
      <c r="D2182" s="30" t="s">
        <v>596</v>
      </c>
      <c r="E2182" s="28">
        <v>45839.150358796294</v>
      </c>
      <c r="F2182" s="30" t="s">
        <v>595</v>
      </c>
      <c r="G2182" s="28">
        <v>45838.150358796294</v>
      </c>
    </row>
    <row r="2183" spans="1:7" x14ac:dyDescent="0.25">
      <c r="A2183" s="30" t="s">
        <v>8961</v>
      </c>
      <c r="B2183" s="30" t="s">
        <v>6739</v>
      </c>
      <c r="C2183" s="30" t="s">
        <v>597</v>
      </c>
      <c r="D2183" s="30" t="s">
        <v>596</v>
      </c>
      <c r="E2183" s="28">
        <v>45839.150451388887</v>
      </c>
      <c r="F2183" s="30" t="s">
        <v>595</v>
      </c>
      <c r="G2183" s="28">
        <v>45838.150451388887</v>
      </c>
    </row>
    <row r="2184" spans="1:7" x14ac:dyDescent="0.25">
      <c r="A2184" s="30" t="s">
        <v>8962</v>
      </c>
      <c r="B2184" s="30" t="s">
        <v>6747</v>
      </c>
      <c r="C2184" s="30" t="s">
        <v>597</v>
      </c>
      <c r="D2184" s="30" t="s">
        <v>596</v>
      </c>
      <c r="E2184" s="28">
        <v>45839.150567129633</v>
      </c>
      <c r="F2184" s="30" t="s">
        <v>595</v>
      </c>
      <c r="G2184" s="28">
        <v>45838.150567129633</v>
      </c>
    </row>
    <row r="2185" spans="1:7" x14ac:dyDescent="0.25">
      <c r="A2185" s="30" t="s">
        <v>8963</v>
      </c>
      <c r="B2185" s="30" t="s">
        <v>6749</v>
      </c>
      <c r="C2185" s="30" t="s">
        <v>597</v>
      </c>
      <c r="D2185" s="30" t="s">
        <v>596</v>
      </c>
      <c r="E2185" s="28">
        <v>45839.150671296295</v>
      </c>
      <c r="F2185" s="30" t="s">
        <v>595</v>
      </c>
      <c r="G2185" s="28">
        <v>45838.150671296295</v>
      </c>
    </row>
    <row r="2186" spans="1:7" x14ac:dyDescent="0.25">
      <c r="A2186" s="30" t="s">
        <v>8964</v>
      </c>
      <c r="B2186" s="30" t="s">
        <v>1921</v>
      </c>
      <c r="C2186" s="30" t="s">
        <v>607</v>
      </c>
      <c r="D2186" s="30" t="s">
        <v>77</v>
      </c>
      <c r="E2186" s="28">
        <v>45839.157094907408</v>
      </c>
      <c r="F2186" s="30" t="s">
        <v>595</v>
      </c>
      <c r="G2186" s="28">
        <v>45838.157094907408</v>
      </c>
    </row>
    <row r="2187" spans="1:7" x14ac:dyDescent="0.25">
      <c r="A2187" s="30" t="s">
        <v>8965</v>
      </c>
      <c r="B2187" s="30" t="s">
        <v>5496</v>
      </c>
      <c r="C2187" s="30" t="s">
        <v>602</v>
      </c>
      <c r="D2187" s="30" t="s">
        <v>620</v>
      </c>
      <c r="E2187" s="28">
        <v>45839.157754629632</v>
      </c>
      <c r="F2187" s="30" t="s">
        <v>595</v>
      </c>
      <c r="G2187" s="28">
        <v>45838.157754629632</v>
      </c>
    </row>
    <row r="2188" spans="1:7" x14ac:dyDescent="0.25">
      <c r="A2188" s="30" t="s">
        <v>8966</v>
      </c>
      <c r="B2188" s="30" t="s">
        <v>5729</v>
      </c>
      <c r="C2188" s="30" t="s">
        <v>602</v>
      </c>
      <c r="D2188" s="30" t="s">
        <v>620</v>
      </c>
      <c r="E2188" s="28">
        <v>45839.157777777778</v>
      </c>
      <c r="F2188" s="30" t="s">
        <v>595</v>
      </c>
      <c r="G2188" s="28">
        <v>45838.157777777778</v>
      </c>
    </row>
    <row r="2189" spans="1:7" x14ac:dyDescent="0.25">
      <c r="A2189" s="30" t="s">
        <v>8967</v>
      </c>
      <c r="B2189" s="30" t="s">
        <v>5688</v>
      </c>
      <c r="C2189" s="30" t="s">
        <v>602</v>
      </c>
      <c r="D2189" s="30" t="s">
        <v>620</v>
      </c>
      <c r="E2189" s="28">
        <v>45839.157893518517</v>
      </c>
      <c r="F2189" s="30" t="s">
        <v>595</v>
      </c>
      <c r="G2189" s="28">
        <v>45838.157893518517</v>
      </c>
    </row>
    <row r="2190" spans="1:7" x14ac:dyDescent="0.25">
      <c r="A2190" s="30" t="s">
        <v>8968</v>
      </c>
      <c r="B2190" s="30" t="s">
        <v>3616</v>
      </c>
      <c r="C2190" s="30" t="s">
        <v>600</v>
      </c>
      <c r="D2190" s="30" t="s">
        <v>77</v>
      </c>
      <c r="E2190" s="28">
        <v>45839.161365740743</v>
      </c>
      <c r="F2190" s="30" t="s">
        <v>595</v>
      </c>
      <c r="G2190" s="28">
        <v>45838.161365740743</v>
      </c>
    </row>
    <row r="2191" spans="1:7" x14ac:dyDescent="0.25">
      <c r="A2191" s="30" t="s">
        <v>8969</v>
      </c>
      <c r="B2191" s="30" t="s">
        <v>7951</v>
      </c>
      <c r="C2191" s="30" t="s">
        <v>597</v>
      </c>
      <c r="D2191" s="30" t="s">
        <v>613</v>
      </c>
      <c r="E2191" s="28">
        <v>45839.163483796299</v>
      </c>
      <c r="F2191" s="30" t="s">
        <v>595</v>
      </c>
      <c r="G2191" s="28">
        <v>45838.163483796299</v>
      </c>
    </row>
    <row r="2192" spans="1:7" x14ac:dyDescent="0.25">
      <c r="A2192" s="30" t="s">
        <v>8970</v>
      </c>
      <c r="B2192" s="30" t="s">
        <v>2522</v>
      </c>
      <c r="C2192" s="30" t="s">
        <v>615</v>
      </c>
      <c r="D2192" s="30" t="s">
        <v>616</v>
      </c>
      <c r="E2192" s="28">
        <v>45839.164259259262</v>
      </c>
      <c r="F2192" s="30" t="s">
        <v>595</v>
      </c>
      <c r="G2192" s="28">
        <v>45838.164259259262</v>
      </c>
    </row>
    <row r="2193" spans="1:7" x14ac:dyDescent="0.25">
      <c r="A2193" s="30" t="s">
        <v>8971</v>
      </c>
      <c r="B2193" s="30" t="s">
        <v>3618</v>
      </c>
      <c r="C2193" s="30" t="s">
        <v>615</v>
      </c>
      <c r="D2193" s="30" t="s">
        <v>616</v>
      </c>
      <c r="E2193" s="28">
        <v>45839.164317129631</v>
      </c>
      <c r="F2193" s="30" t="s">
        <v>595</v>
      </c>
      <c r="G2193" s="28">
        <v>45838.164317129631</v>
      </c>
    </row>
    <row r="2194" spans="1:7" x14ac:dyDescent="0.25">
      <c r="A2194" s="30" t="s">
        <v>8972</v>
      </c>
      <c r="B2194" s="30" t="s">
        <v>2525</v>
      </c>
      <c r="C2194" s="30" t="s">
        <v>615</v>
      </c>
      <c r="D2194" s="30" t="s">
        <v>616</v>
      </c>
      <c r="E2194" s="28">
        <v>45839.164456018516</v>
      </c>
      <c r="F2194" s="30" t="s">
        <v>595</v>
      </c>
      <c r="G2194" s="28">
        <v>45838.164456018516</v>
      </c>
    </row>
    <row r="2195" spans="1:7" x14ac:dyDescent="0.25">
      <c r="A2195" s="30" t="s">
        <v>8973</v>
      </c>
      <c r="B2195" s="30" t="s">
        <v>3620</v>
      </c>
      <c r="C2195" s="30" t="s">
        <v>615</v>
      </c>
      <c r="D2195" s="30" t="s">
        <v>616</v>
      </c>
      <c r="E2195" s="28">
        <v>45839.164606481485</v>
      </c>
      <c r="F2195" s="30" t="s">
        <v>595</v>
      </c>
      <c r="G2195" s="28">
        <v>45838.164606481485</v>
      </c>
    </row>
    <row r="2196" spans="1:7" x14ac:dyDescent="0.25">
      <c r="A2196" s="30" t="s">
        <v>8974</v>
      </c>
      <c r="B2196" s="30" t="s">
        <v>5569</v>
      </c>
      <c r="C2196" s="30" t="s">
        <v>615</v>
      </c>
      <c r="D2196" s="30" t="s">
        <v>616</v>
      </c>
      <c r="E2196" s="28">
        <v>45839.164675925924</v>
      </c>
      <c r="F2196" s="30" t="s">
        <v>595</v>
      </c>
      <c r="G2196" s="28">
        <v>45838.164675925924</v>
      </c>
    </row>
    <row r="2197" spans="1:7" x14ac:dyDescent="0.25">
      <c r="A2197" s="30" t="s">
        <v>8975</v>
      </c>
      <c r="B2197" s="30" t="s">
        <v>5899</v>
      </c>
      <c r="C2197" s="30" t="s">
        <v>602</v>
      </c>
      <c r="D2197" s="30" t="s">
        <v>603</v>
      </c>
      <c r="E2197" s="28">
        <v>45839.182905092595</v>
      </c>
      <c r="F2197" s="30" t="s">
        <v>595</v>
      </c>
      <c r="G2197" s="28">
        <v>45838.182905092595</v>
      </c>
    </row>
    <row r="2198" spans="1:7" x14ac:dyDescent="0.25">
      <c r="A2198" s="30" t="s">
        <v>8976</v>
      </c>
      <c r="B2198" s="30" t="s">
        <v>6779</v>
      </c>
      <c r="C2198" s="30" t="s">
        <v>602</v>
      </c>
      <c r="D2198" s="30" t="s">
        <v>603</v>
      </c>
      <c r="E2198" s="28">
        <v>45839.183159722219</v>
      </c>
      <c r="F2198" s="30" t="s">
        <v>595</v>
      </c>
      <c r="G2198" s="28">
        <v>45838.183159722219</v>
      </c>
    </row>
    <row r="2199" spans="1:7" x14ac:dyDescent="0.25">
      <c r="A2199" s="30" t="s">
        <v>8977</v>
      </c>
      <c r="B2199" s="30" t="s">
        <v>2637</v>
      </c>
      <c r="C2199" s="30" t="s">
        <v>602</v>
      </c>
      <c r="D2199" s="30" t="s">
        <v>603</v>
      </c>
      <c r="E2199" s="28">
        <v>45839.183993055558</v>
      </c>
      <c r="F2199" s="30" t="s">
        <v>595</v>
      </c>
      <c r="G2199" s="28">
        <v>45838.183993055558</v>
      </c>
    </row>
    <row r="2200" spans="1:7" x14ac:dyDescent="0.25">
      <c r="A2200" s="30" t="s">
        <v>8978</v>
      </c>
      <c r="B2200" s="30" t="s">
        <v>8175</v>
      </c>
      <c r="C2200" s="30" t="s">
        <v>602</v>
      </c>
      <c r="D2200" s="30" t="s">
        <v>618</v>
      </c>
      <c r="E2200" s="28">
        <v>45839.184629629628</v>
      </c>
      <c r="F2200" s="30" t="s">
        <v>595</v>
      </c>
      <c r="G2200" s="28">
        <v>45838.184629629628</v>
      </c>
    </row>
    <row r="2201" spans="1:7" x14ac:dyDescent="0.25">
      <c r="A2201" s="30" t="s">
        <v>8979</v>
      </c>
      <c r="B2201" s="30" t="s">
        <v>8174</v>
      </c>
      <c r="C2201" s="30" t="s">
        <v>602</v>
      </c>
      <c r="D2201" s="30" t="s">
        <v>618</v>
      </c>
      <c r="E2201" s="28">
        <v>45839.184756944444</v>
      </c>
      <c r="F2201" s="30" t="s">
        <v>595</v>
      </c>
      <c r="G2201" s="28">
        <v>45838.184756944444</v>
      </c>
    </row>
    <row r="2202" spans="1:7" x14ac:dyDescent="0.25">
      <c r="A2202" s="30" t="s">
        <v>8980</v>
      </c>
      <c r="B2202" s="30" t="s">
        <v>8174</v>
      </c>
      <c r="C2202" s="30" t="s">
        <v>605</v>
      </c>
      <c r="D2202" s="30" t="s">
        <v>618</v>
      </c>
      <c r="E2202" s="28">
        <v>45839.185312499998</v>
      </c>
      <c r="F2202" s="30" t="s">
        <v>595</v>
      </c>
      <c r="G2202" s="28">
        <v>45838.185312499998</v>
      </c>
    </row>
    <row r="2203" spans="1:7" x14ac:dyDescent="0.25">
      <c r="A2203" s="30" t="s">
        <v>8981</v>
      </c>
      <c r="B2203" s="30" t="s">
        <v>8175</v>
      </c>
      <c r="C2203" s="30" t="s">
        <v>605</v>
      </c>
      <c r="D2203" s="30" t="s">
        <v>618</v>
      </c>
      <c r="E2203" s="28">
        <v>45839.185555555552</v>
      </c>
      <c r="F2203" s="30" t="s">
        <v>595</v>
      </c>
      <c r="G2203" s="28">
        <v>45838.185555555552</v>
      </c>
    </row>
    <row r="2204" spans="1:7" x14ac:dyDescent="0.25">
      <c r="A2204" s="30" t="s">
        <v>8982</v>
      </c>
      <c r="B2204" s="30" t="s">
        <v>6618</v>
      </c>
      <c r="C2204" s="30" t="s">
        <v>593</v>
      </c>
      <c r="D2204" s="30" t="s">
        <v>594</v>
      </c>
      <c r="E2204" s="28">
        <v>45839.186597222222</v>
      </c>
      <c r="F2204" s="30" t="s">
        <v>595</v>
      </c>
      <c r="G2204" s="28">
        <v>45838.186597222222</v>
      </c>
    </row>
    <row r="2205" spans="1:7" x14ac:dyDescent="0.25">
      <c r="A2205" s="30" t="s">
        <v>8983</v>
      </c>
      <c r="B2205" s="30" t="s">
        <v>3661</v>
      </c>
      <c r="C2205" s="30" t="s">
        <v>602</v>
      </c>
      <c r="D2205" s="30" t="s">
        <v>611</v>
      </c>
      <c r="E2205" s="28">
        <v>45839.187326388892</v>
      </c>
      <c r="F2205" s="30" t="s">
        <v>595</v>
      </c>
      <c r="G2205" s="28">
        <v>45838.187326388892</v>
      </c>
    </row>
    <row r="2206" spans="1:7" x14ac:dyDescent="0.25">
      <c r="A2206" s="30" t="s">
        <v>8984</v>
      </c>
      <c r="B2206" s="30" t="s">
        <v>6642</v>
      </c>
      <c r="C2206" s="30" t="s">
        <v>602</v>
      </c>
      <c r="D2206" s="30" t="s">
        <v>611</v>
      </c>
      <c r="E2206" s="28">
        <v>45839.189270833333</v>
      </c>
      <c r="F2206" s="30" t="s">
        <v>595</v>
      </c>
      <c r="G2206" s="28">
        <v>45838.189270833333</v>
      </c>
    </row>
    <row r="2207" spans="1:7" x14ac:dyDescent="0.25">
      <c r="A2207" s="30" t="s">
        <v>8985</v>
      </c>
      <c r="B2207" s="30" t="s">
        <v>6642</v>
      </c>
      <c r="C2207" s="30" t="s">
        <v>605</v>
      </c>
      <c r="D2207" s="30" t="s">
        <v>611</v>
      </c>
      <c r="E2207" s="28">
        <v>45839.189456018517</v>
      </c>
      <c r="F2207" s="30" t="s">
        <v>595</v>
      </c>
      <c r="G2207" s="28">
        <v>45838.189456018517</v>
      </c>
    </row>
    <row r="2208" spans="1:7" x14ac:dyDescent="0.25">
      <c r="A2208" s="30" t="s">
        <v>8986</v>
      </c>
      <c r="B2208" s="30" t="s">
        <v>1979</v>
      </c>
      <c r="C2208" s="30" t="s">
        <v>600</v>
      </c>
      <c r="D2208" s="30" t="s">
        <v>77</v>
      </c>
      <c r="E2208" s="28">
        <v>45839.194768518515</v>
      </c>
      <c r="F2208" s="30" t="s">
        <v>595</v>
      </c>
      <c r="G2208" s="28">
        <v>45838.194768518515</v>
      </c>
    </row>
    <row r="2209" spans="1:7" x14ac:dyDescent="0.25">
      <c r="A2209" s="30" t="s">
        <v>8987</v>
      </c>
      <c r="B2209" s="30" t="s">
        <v>8178</v>
      </c>
      <c r="C2209" s="30" t="s">
        <v>602</v>
      </c>
      <c r="D2209" s="30" t="s">
        <v>618</v>
      </c>
      <c r="E2209" s="28">
        <v>45839.194224537037</v>
      </c>
      <c r="F2209" s="30" t="s">
        <v>595</v>
      </c>
      <c r="G2209" s="28">
        <v>45838.194224537037</v>
      </c>
    </row>
    <row r="2210" spans="1:7" x14ac:dyDescent="0.25">
      <c r="A2210" s="30" t="s">
        <v>8988</v>
      </c>
      <c r="B2210" s="30" t="s">
        <v>8185</v>
      </c>
      <c r="C2210" s="30" t="s">
        <v>602</v>
      </c>
      <c r="D2210" s="30" t="s">
        <v>618</v>
      </c>
      <c r="E2210" s="28">
        <v>45839.19427083333</v>
      </c>
      <c r="F2210" s="30" t="s">
        <v>595</v>
      </c>
      <c r="G2210" s="28">
        <v>45838.19427083333</v>
      </c>
    </row>
    <row r="2211" spans="1:7" x14ac:dyDescent="0.25">
      <c r="A2211" s="30" t="s">
        <v>8989</v>
      </c>
      <c r="B2211" s="30" t="s">
        <v>8178</v>
      </c>
      <c r="C2211" s="30" t="s">
        <v>605</v>
      </c>
      <c r="D2211" s="30" t="s">
        <v>618</v>
      </c>
      <c r="E2211" s="28">
        <v>45839.1952662037</v>
      </c>
      <c r="F2211" s="30" t="s">
        <v>595</v>
      </c>
      <c r="G2211" s="28">
        <v>45838.1952662037</v>
      </c>
    </row>
    <row r="2212" spans="1:7" x14ac:dyDescent="0.25">
      <c r="A2212" s="30" t="s">
        <v>8990</v>
      </c>
      <c r="B2212" s="30" t="s">
        <v>8185</v>
      </c>
      <c r="C2212" s="30" t="s">
        <v>605</v>
      </c>
      <c r="D2212" s="30" t="s">
        <v>618</v>
      </c>
      <c r="E2212" s="28">
        <v>45839.195370370369</v>
      </c>
      <c r="F2212" s="30" t="s">
        <v>595</v>
      </c>
      <c r="G2212" s="28">
        <v>45838.195370370369</v>
      </c>
    </row>
    <row r="2213" spans="1:7" x14ac:dyDescent="0.25">
      <c r="A2213" s="30" t="s">
        <v>8991</v>
      </c>
      <c r="B2213" s="30" t="s">
        <v>1447</v>
      </c>
      <c r="C2213" s="30" t="s">
        <v>602</v>
      </c>
      <c r="D2213" s="30" t="s">
        <v>620</v>
      </c>
      <c r="E2213" s="28">
        <v>45839.195752314816</v>
      </c>
      <c r="F2213" s="30" t="s">
        <v>595</v>
      </c>
      <c r="G2213" s="28">
        <v>45838.195752314816</v>
      </c>
    </row>
    <row r="2214" spans="1:7" x14ac:dyDescent="0.25">
      <c r="A2214" s="30" t="s">
        <v>8992</v>
      </c>
      <c r="B2214" s="30" t="s">
        <v>1447</v>
      </c>
      <c r="C2214" s="30" t="s">
        <v>605</v>
      </c>
      <c r="D2214" s="30" t="s">
        <v>620</v>
      </c>
      <c r="E2214" s="28">
        <v>45839.196006944447</v>
      </c>
      <c r="F2214" s="30" t="s">
        <v>595</v>
      </c>
      <c r="G2214" s="28">
        <v>45838.196006944447</v>
      </c>
    </row>
    <row r="2215" spans="1:7" x14ac:dyDescent="0.25">
      <c r="A2215" s="30" t="s">
        <v>8993</v>
      </c>
      <c r="B2215" s="30" t="s">
        <v>2525</v>
      </c>
      <c r="C2215" s="30" t="s">
        <v>600</v>
      </c>
      <c r="D2215" s="30" t="s">
        <v>61</v>
      </c>
      <c r="E2215" s="28">
        <v>45839.197384259256</v>
      </c>
      <c r="F2215" s="30" t="s">
        <v>595</v>
      </c>
      <c r="G2215" s="28">
        <v>45838.197384259256</v>
      </c>
    </row>
    <row r="2216" spans="1:7" x14ac:dyDescent="0.25">
      <c r="A2216" s="30" t="s">
        <v>8994</v>
      </c>
      <c r="B2216" s="30" t="s">
        <v>3620</v>
      </c>
      <c r="C2216" s="30" t="s">
        <v>600</v>
      </c>
      <c r="D2216" s="30" t="s">
        <v>61</v>
      </c>
      <c r="E2216" s="28">
        <v>45839.197581018518</v>
      </c>
      <c r="F2216" s="30" t="s">
        <v>595</v>
      </c>
      <c r="G2216" s="28">
        <v>45838.197581018518</v>
      </c>
    </row>
    <row r="2217" spans="1:7" x14ac:dyDescent="0.25">
      <c r="A2217" s="30" t="s">
        <v>8995</v>
      </c>
      <c r="B2217" s="30" t="s">
        <v>2522</v>
      </c>
      <c r="C2217" s="30" t="s">
        <v>600</v>
      </c>
      <c r="D2217" s="30" t="s">
        <v>61</v>
      </c>
      <c r="E2217" s="28">
        <v>45839.197650462964</v>
      </c>
      <c r="F2217" s="30" t="s">
        <v>595</v>
      </c>
      <c r="G2217" s="28">
        <v>45838.197650462964</v>
      </c>
    </row>
    <row r="2218" spans="1:7" x14ac:dyDescent="0.25">
      <c r="A2218" s="30" t="s">
        <v>8996</v>
      </c>
      <c r="B2218" s="30" t="s">
        <v>5569</v>
      </c>
      <c r="C2218" s="30" t="s">
        <v>600</v>
      </c>
      <c r="D2218" s="30" t="s">
        <v>61</v>
      </c>
      <c r="E2218" s="28">
        <v>45839.197743055556</v>
      </c>
      <c r="F2218" s="30" t="s">
        <v>595</v>
      </c>
      <c r="G2218" s="28">
        <v>45838.197743055556</v>
      </c>
    </row>
    <row r="2219" spans="1:7" x14ac:dyDescent="0.25">
      <c r="A2219" s="30" t="s">
        <v>8997</v>
      </c>
      <c r="B2219" s="30" t="s">
        <v>6380</v>
      </c>
      <c r="C2219" s="30" t="s">
        <v>597</v>
      </c>
      <c r="D2219" s="30" t="s">
        <v>596</v>
      </c>
      <c r="E2219" s="28">
        <v>45839.201458333337</v>
      </c>
      <c r="F2219" s="30" t="s">
        <v>595</v>
      </c>
      <c r="G2219" s="28">
        <v>45838.201458333337</v>
      </c>
    </row>
    <row r="2220" spans="1:7" x14ac:dyDescent="0.25">
      <c r="A2220" s="30" t="s">
        <v>8998</v>
      </c>
      <c r="B2220" s="30" t="s">
        <v>6700</v>
      </c>
      <c r="C2220" s="30" t="s">
        <v>602</v>
      </c>
      <c r="D2220" s="30" t="s">
        <v>614</v>
      </c>
      <c r="E2220" s="28">
        <v>45839.209814814814</v>
      </c>
      <c r="F2220" s="30" t="s">
        <v>595</v>
      </c>
      <c r="G2220" s="28">
        <v>45838.209814814814</v>
      </c>
    </row>
    <row r="2221" spans="1:7" x14ac:dyDescent="0.25">
      <c r="A2221" s="30" t="s">
        <v>8999</v>
      </c>
      <c r="B2221" s="30" t="s">
        <v>6498</v>
      </c>
      <c r="C2221" s="30" t="s">
        <v>602</v>
      </c>
      <c r="D2221" s="30" t="s">
        <v>614</v>
      </c>
      <c r="E2221" s="28">
        <v>45839.209837962961</v>
      </c>
      <c r="F2221" s="30" t="s">
        <v>595</v>
      </c>
      <c r="G2221" s="28">
        <v>45838.209837962961</v>
      </c>
    </row>
    <row r="2222" spans="1:7" x14ac:dyDescent="0.25">
      <c r="A2222" s="30" t="s">
        <v>9000</v>
      </c>
      <c r="B2222" s="30" t="s">
        <v>6700</v>
      </c>
      <c r="C2222" s="30" t="s">
        <v>605</v>
      </c>
      <c r="D2222" s="30" t="s">
        <v>614</v>
      </c>
      <c r="E2222" s="28">
        <v>45839.211597222224</v>
      </c>
      <c r="F2222" s="30" t="s">
        <v>595</v>
      </c>
      <c r="G2222" s="28">
        <v>45838.211597222224</v>
      </c>
    </row>
    <row r="2223" spans="1:7" x14ac:dyDescent="0.25">
      <c r="A2223" s="30" t="s">
        <v>9001</v>
      </c>
      <c r="B2223" s="30" t="s">
        <v>6498</v>
      </c>
      <c r="C2223" s="30" t="s">
        <v>605</v>
      </c>
      <c r="D2223" s="30" t="s">
        <v>614</v>
      </c>
      <c r="E2223" s="28">
        <v>45839.21166666667</v>
      </c>
      <c r="F2223" s="30" t="s">
        <v>595</v>
      </c>
      <c r="G2223" s="28">
        <v>45838.21166666667</v>
      </c>
    </row>
    <row r="2224" spans="1:7" x14ac:dyDescent="0.25">
      <c r="A2224" s="30" t="s">
        <v>9002</v>
      </c>
      <c r="B2224" s="30" t="s">
        <v>5496</v>
      </c>
      <c r="C2224" s="30" t="s">
        <v>605</v>
      </c>
      <c r="D2224" s="30" t="s">
        <v>614</v>
      </c>
      <c r="E2224" s="28">
        <v>45839.211712962962</v>
      </c>
      <c r="F2224" s="30" t="s">
        <v>595</v>
      </c>
      <c r="G2224" s="28">
        <v>45838.211712962962</v>
      </c>
    </row>
    <row r="2225" spans="1:7" x14ac:dyDescent="0.25">
      <c r="A2225" s="30" t="s">
        <v>9003</v>
      </c>
      <c r="B2225" s="30" t="s">
        <v>5729</v>
      </c>
      <c r="C2225" s="30" t="s">
        <v>605</v>
      </c>
      <c r="D2225" s="30" t="s">
        <v>614</v>
      </c>
      <c r="E2225" s="28">
        <v>45839.211770833332</v>
      </c>
      <c r="F2225" s="30" t="s">
        <v>595</v>
      </c>
      <c r="G2225" s="28">
        <v>45838.211770833332</v>
      </c>
    </row>
    <row r="2226" spans="1:7" x14ac:dyDescent="0.25">
      <c r="A2226" s="30" t="s">
        <v>9004</v>
      </c>
      <c r="B2226" s="30" t="s">
        <v>5688</v>
      </c>
      <c r="C2226" s="30" t="s">
        <v>605</v>
      </c>
      <c r="D2226" s="30" t="s">
        <v>614</v>
      </c>
      <c r="E2226" s="28">
        <v>45839.211817129632</v>
      </c>
      <c r="F2226" s="30" t="s">
        <v>595</v>
      </c>
      <c r="G2226" s="28">
        <v>45838.211817129632</v>
      </c>
    </row>
    <row r="2227" spans="1:7" x14ac:dyDescent="0.25">
      <c r="A2227" s="30" t="s">
        <v>9005</v>
      </c>
      <c r="B2227" s="30" t="s">
        <v>5923</v>
      </c>
      <c r="C2227" s="30" t="s">
        <v>605</v>
      </c>
      <c r="D2227" s="30" t="s">
        <v>614</v>
      </c>
      <c r="E2227" s="28">
        <v>45839.216296296298</v>
      </c>
      <c r="F2227" s="30" t="s">
        <v>595</v>
      </c>
      <c r="G2227" s="28">
        <v>45838.216296296298</v>
      </c>
    </row>
    <row r="2228" spans="1:7" x14ac:dyDescent="0.25">
      <c r="A2228" s="30" t="s">
        <v>9006</v>
      </c>
      <c r="B2228" s="30" t="s">
        <v>6587</v>
      </c>
      <c r="C2228" s="30" t="s">
        <v>605</v>
      </c>
      <c r="D2228" s="30" t="s">
        <v>614</v>
      </c>
      <c r="E2228" s="28">
        <v>45839.216412037036</v>
      </c>
      <c r="F2228" s="30" t="s">
        <v>595</v>
      </c>
      <c r="G2228" s="28">
        <v>45838.216412037036</v>
      </c>
    </row>
    <row r="2229" spans="1:7" x14ac:dyDescent="0.25">
      <c r="A2229" s="30" t="s">
        <v>9007</v>
      </c>
      <c r="B2229" s="30" t="s">
        <v>2602</v>
      </c>
      <c r="C2229" s="30" t="s">
        <v>607</v>
      </c>
      <c r="D2229" s="30" t="s">
        <v>77</v>
      </c>
      <c r="E2229" s="28">
        <v>45839.217673611114</v>
      </c>
      <c r="F2229" s="30" t="s">
        <v>595</v>
      </c>
      <c r="G2229" s="28">
        <v>45838.217673611114</v>
      </c>
    </row>
    <row r="2230" spans="1:7" x14ac:dyDescent="0.25">
      <c r="A2230" s="30" t="s">
        <v>9008</v>
      </c>
      <c r="B2230" s="30" t="s">
        <v>3661</v>
      </c>
      <c r="C2230" s="30" t="s">
        <v>605</v>
      </c>
      <c r="D2230" s="30" t="s">
        <v>611</v>
      </c>
      <c r="E2230" s="28">
        <v>45839.220150462963</v>
      </c>
      <c r="F2230" s="30" t="s">
        <v>595</v>
      </c>
      <c r="G2230" s="28">
        <v>45838.220150462963</v>
      </c>
    </row>
    <row r="2231" spans="1:7" x14ac:dyDescent="0.25">
      <c r="A2231" s="30" t="s">
        <v>9009</v>
      </c>
      <c r="B2231" s="30" t="s">
        <v>2059</v>
      </c>
      <c r="C2231" s="30" t="s">
        <v>600</v>
      </c>
      <c r="D2231" s="30" t="s">
        <v>61</v>
      </c>
      <c r="E2231" s="28">
        <v>45839.228368055556</v>
      </c>
      <c r="F2231" s="30" t="s">
        <v>595</v>
      </c>
      <c r="G2231" s="28">
        <v>45838.228368055556</v>
      </c>
    </row>
    <row r="2232" spans="1:7" x14ac:dyDescent="0.25">
      <c r="A2232" s="30" t="s">
        <v>9010</v>
      </c>
      <c r="B2232" s="30" t="s">
        <v>6700</v>
      </c>
      <c r="C2232" s="30" t="s">
        <v>593</v>
      </c>
      <c r="D2232" s="30" t="s">
        <v>594</v>
      </c>
      <c r="E2232" s="28">
        <v>45839.279004629629</v>
      </c>
      <c r="F2232" s="30" t="s">
        <v>599</v>
      </c>
      <c r="G2232" s="28">
        <v>45839.279004629629</v>
      </c>
    </row>
    <row r="2233" spans="1:7" x14ac:dyDescent="0.25">
      <c r="A2233" s="30" t="s">
        <v>9011</v>
      </c>
      <c r="B2233" s="30" t="s">
        <v>3001</v>
      </c>
      <c r="C2233" s="30" t="s">
        <v>593</v>
      </c>
      <c r="D2233" s="30" t="s">
        <v>594</v>
      </c>
      <c r="E2233" s="28">
        <v>45839.279050925928</v>
      </c>
      <c r="F2233" s="30" t="s">
        <v>599</v>
      </c>
      <c r="G2233" s="28">
        <v>45839.279050925928</v>
      </c>
    </row>
    <row r="2234" spans="1:7" x14ac:dyDescent="0.25">
      <c r="A2234" s="30" t="s">
        <v>9012</v>
      </c>
      <c r="B2234" s="30" t="s">
        <v>3008</v>
      </c>
      <c r="C2234" s="30" t="s">
        <v>593</v>
      </c>
      <c r="D2234" s="30" t="s">
        <v>594</v>
      </c>
      <c r="E2234" s="28">
        <v>45839.279097222221</v>
      </c>
      <c r="F2234" s="30" t="s">
        <v>599</v>
      </c>
      <c r="G2234" s="28">
        <v>45839.279097222221</v>
      </c>
    </row>
    <row r="2235" spans="1:7" x14ac:dyDescent="0.25">
      <c r="A2235" s="30" t="s">
        <v>9013</v>
      </c>
      <c r="B2235" s="30" t="s">
        <v>3017</v>
      </c>
      <c r="C2235" s="30" t="s">
        <v>593</v>
      </c>
      <c r="D2235" s="30" t="s">
        <v>594</v>
      </c>
      <c r="E2235" s="28">
        <v>45839.279189814813</v>
      </c>
      <c r="F2235" s="30" t="s">
        <v>599</v>
      </c>
      <c r="G2235" s="28">
        <v>45839.279189814813</v>
      </c>
    </row>
    <row r="2236" spans="1:7" x14ac:dyDescent="0.25">
      <c r="A2236" s="30" t="s">
        <v>9014</v>
      </c>
      <c r="B2236" s="30" t="s">
        <v>4743</v>
      </c>
      <c r="C2236" s="30" t="s">
        <v>593</v>
      </c>
      <c r="D2236" s="30" t="s">
        <v>594</v>
      </c>
      <c r="E2236" s="28">
        <v>45839.27925925926</v>
      </c>
      <c r="F2236" s="30" t="s">
        <v>599</v>
      </c>
      <c r="G2236" s="28">
        <v>45839.27925925926</v>
      </c>
    </row>
    <row r="2237" spans="1:7" x14ac:dyDescent="0.25">
      <c r="A2237" s="30" t="s">
        <v>9015</v>
      </c>
      <c r="B2237" s="30" t="s">
        <v>4768</v>
      </c>
      <c r="C2237" s="30" t="s">
        <v>593</v>
      </c>
      <c r="D2237" s="30" t="s">
        <v>594</v>
      </c>
      <c r="E2237" s="28">
        <v>45839.279317129629</v>
      </c>
      <c r="F2237" s="30" t="s">
        <v>599</v>
      </c>
      <c r="G2237" s="28">
        <v>45839.279317129629</v>
      </c>
    </row>
    <row r="2238" spans="1:7" x14ac:dyDescent="0.25">
      <c r="A2238" s="30" t="s">
        <v>9016</v>
      </c>
      <c r="B2238" s="30" t="s">
        <v>4766</v>
      </c>
      <c r="C2238" s="30" t="s">
        <v>593</v>
      </c>
      <c r="D2238" s="30" t="s">
        <v>594</v>
      </c>
      <c r="E2238" s="28">
        <v>45839.279386574075</v>
      </c>
      <c r="F2238" s="30" t="s">
        <v>599</v>
      </c>
      <c r="G2238" s="28">
        <v>45839.279386574075</v>
      </c>
    </row>
    <row r="2239" spans="1:7" x14ac:dyDescent="0.25">
      <c r="A2239" s="30" t="s">
        <v>9017</v>
      </c>
      <c r="B2239" s="30" t="s">
        <v>4778</v>
      </c>
      <c r="C2239" s="30" t="s">
        <v>593</v>
      </c>
      <c r="D2239" s="30" t="s">
        <v>594</v>
      </c>
      <c r="E2239" s="28">
        <v>45839.281342592592</v>
      </c>
      <c r="F2239" s="30" t="s">
        <v>599</v>
      </c>
      <c r="G2239" s="28">
        <v>45839.281342592592</v>
      </c>
    </row>
    <row r="2240" spans="1:7" x14ac:dyDescent="0.25">
      <c r="A2240" s="30" t="s">
        <v>9018</v>
      </c>
      <c r="B2240" s="30" t="s">
        <v>4786</v>
      </c>
      <c r="C2240" s="30" t="s">
        <v>593</v>
      </c>
      <c r="D2240" s="30" t="s">
        <v>594</v>
      </c>
      <c r="E2240" s="28">
        <v>45839.281400462962</v>
      </c>
      <c r="F2240" s="30" t="s">
        <v>599</v>
      </c>
      <c r="G2240" s="28">
        <v>45839.281400462962</v>
      </c>
    </row>
    <row r="2241" spans="1:7" x14ac:dyDescent="0.25">
      <c r="A2241" s="30" t="s">
        <v>9019</v>
      </c>
      <c r="B2241" s="30" t="s">
        <v>6613</v>
      </c>
      <c r="C2241" s="30" t="s">
        <v>602</v>
      </c>
      <c r="D2241" s="30" t="s">
        <v>620</v>
      </c>
      <c r="E2241" s="28">
        <v>45839.29210648148</v>
      </c>
      <c r="F2241" s="30" t="s">
        <v>599</v>
      </c>
      <c r="G2241" s="28">
        <v>45839.29210648148</v>
      </c>
    </row>
    <row r="2242" spans="1:7" x14ac:dyDescent="0.25">
      <c r="A2242" s="30" t="s">
        <v>9020</v>
      </c>
      <c r="B2242" s="30" t="s">
        <v>6613</v>
      </c>
      <c r="C2242" s="30" t="s">
        <v>605</v>
      </c>
      <c r="D2242" s="30" t="s">
        <v>620</v>
      </c>
      <c r="E2242" s="28">
        <v>45839.292395833334</v>
      </c>
      <c r="F2242" s="30" t="s">
        <v>599</v>
      </c>
      <c r="G2242" s="28">
        <v>45839.292395833334</v>
      </c>
    </row>
    <row r="2243" spans="1:7" x14ac:dyDescent="0.25">
      <c r="A2243" s="30" t="s">
        <v>9021</v>
      </c>
      <c r="B2243" s="30" t="s">
        <v>4848</v>
      </c>
      <c r="C2243" s="30" t="s">
        <v>605</v>
      </c>
      <c r="D2243" s="30" t="s">
        <v>620</v>
      </c>
      <c r="E2243" s="28">
        <v>45839.293182870373</v>
      </c>
      <c r="F2243" s="30" t="s">
        <v>599</v>
      </c>
      <c r="G2243" s="28">
        <v>45839.293182870373</v>
      </c>
    </row>
    <row r="2244" spans="1:7" x14ac:dyDescent="0.25">
      <c r="A2244" s="30" t="s">
        <v>9022</v>
      </c>
      <c r="B2244" s="30" t="s">
        <v>2489</v>
      </c>
      <c r="C2244" s="30" t="s">
        <v>615</v>
      </c>
      <c r="D2244" s="30" t="s">
        <v>616</v>
      </c>
      <c r="E2244" s="28">
        <v>45839.297754629632</v>
      </c>
      <c r="F2244" s="30" t="s">
        <v>599</v>
      </c>
      <c r="G2244" s="28">
        <v>45839.297754629632</v>
      </c>
    </row>
    <row r="2245" spans="1:7" x14ac:dyDescent="0.25">
      <c r="A2245" s="30" t="s">
        <v>9023</v>
      </c>
      <c r="B2245" s="30" t="s">
        <v>4646</v>
      </c>
      <c r="C2245" s="30" t="s">
        <v>593</v>
      </c>
      <c r="D2245" s="30" t="s">
        <v>594</v>
      </c>
      <c r="E2245" s="28">
        <v>45839.30064814815</v>
      </c>
      <c r="F2245" s="30" t="s">
        <v>599</v>
      </c>
      <c r="G2245" s="28">
        <v>45839.30064814815</v>
      </c>
    </row>
    <row r="2246" spans="1:7" x14ac:dyDescent="0.25">
      <c r="A2246" s="30" t="s">
        <v>9024</v>
      </c>
      <c r="B2246" s="30" t="s">
        <v>8178</v>
      </c>
      <c r="C2246" s="30" t="s">
        <v>593</v>
      </c>
      <c r="D2246" s="30" t="s">
        <v>594</v>
      </c>
      <c r="E2246" s="28">
        <v>45839.300787037035</v>
      </c>
      <c r="F2246" s="30" t="s">
        <v>599</v>
      </c>
      <c r="G2246" s="28">
        <v>45839.300787037035</v>
      </c>
    </row>
    <row r="2247" spans="1:7" x14ac:dyDescent="0.25">
      <c r="A2247" s="30" t="s">
        <v>9025</v>
      </c>
      <c r="B2247" s="30" t="s">
        <v>8185</v>
      </c>
      <c r="C2247" s="30" t="s">
        <v>593</v>
      </c>
      <c r="D2247" s="30" t="s">
        <v>594</v>
      </c>
      <c r="E2247" s="28">
        <v>45839.300833333335</v>
      </c>
      <c r="F2247" s="30" t="s">
        <v>599</v>
      </c>
      <c r="G2247" s="28">
        <v>45839.300833333335</v>
      </c>
    </row>
    <row r="2248" spans="1:7" x14ac:dyDescent="0.25">
      <c r="A2248" s="30" t="s">
        <v>9026</v>
      </c>
      <c r="B2248" s="30" t="s">
        <v>6472</v>
      </c>
      <c r="C2248" s="30" t="s">
        <v>593</v>
      </c>
      <c r="D2248" s="30" t="s">
        <v>594</v>
      </c>
      <c r="E2248" s="28">
        <v>45839.300983796296</v>
      </c>
      <c r="F2248" s="30" t="s">
        <v>599</v>
      </c>
      <c r="G2248" s="28">
        <v>45839.300983796296</v>
      </c>
    </row>
    <row r="2249" spans="1:7" x14ac:dyDescent="0.25">
      <c r="A2249" s="30" t="s">
        <v>9027</v>
      </c>
      <c r="B2249" s="30" t="s">
        <v>6477</v>
      </c>
      <c r="C2249" s="30" t="s">
        <v>593</v>
      </c>
      <c r="D2249" s="30" t="s">
        <v>594</v>
      </c>
      <c r="E2249" s="28">
        <v>45839.301018518519</v>
      </c>
      <c r="F2249" s="30" t="s">
        <v>599</v>
      </c>
      <c r="G2249" s="28">
        <v>45839.301018518519</v>
      </c>
    </row>
    <row r="2250" spans="1:7" x14ac:dyDescent="0.25">
      <c r="A2250" s="30" t="s">
        <v>9028</v>
      </c>
      <c r="B2250" s="30" t="s">
        <v>6481</v>
      </c>
      <c r="C2250" s="30" t="s">
        <v>593</v>
      </c>
      <c r="D2250" s="30" t="s">
        <v>594</v>
      </c>
      <c r="E2250" s="28">
        <v>45839.301053240742</v>
      </c>
      <c r="F2250" s="30" t="s">
        <v>599</v>
      </c>
      <c r="G2250" s="28">
        <v>45839.301053240742</v>
      </c>
    </row>
    <row r="2251" spans="1:7" x14ac:dyDescent="0.25">
      <c r="A2251" s="30" t="s">
        <v>9029</v>
      </c>
      <c r="B2251" s="30" t="s">
        <v>6485</v>
      </c>
      <c r="C2251" s="30" t="s">
        <v>593</v>
      </c>
      <c r="D2251" s="30" t="s">
        <v>594</v>
      </c>
      <c r="E2251" s="28">
        <v>45839.301087962966</v>
      </c>
      <c r="F2251" s="30" t="s">
        <v>599</v>
      </c>
      <c r="G2251" s="28">
        <v>45839.301087962966</v>
      </c>
    </row>
    <row r="2252" spans="1:7" x14ac:dyDescent="0.25">
      <c r="A2252" s="30" t="s">
        <v>9030</v>
      </c>
      <c r="B2252" s="30" t="s">
        <v>6489</v>
      </c>
      <c r="C2252" s="30" t="s">
        <v>593</v>
      </c>
      <c r="D2252" s="30" t="s">
        <v>594</v>
      </c>
      <c r="E2252" s="28">
        <v>45839.301122685189</v>
      </c>
      <c r="F2252" s="30" t="s">
        <v>599</v>
      </c>
      <c r="G2252" s="28">
        <v>45839.301122685189</v>
      </c>
    </row>
    <row r="2253" spans="1:7" x14ac:dyDescent="0.25">
      <c r="A2253" s="30" t="s">
        <v>9031</v>
      </c>
      <c r="B2253" s="30" t="s">
        <v>6779</v>
      </c>
      <c r="C2253" s="30" t="s">
        <v>605</v>
      </c>
      <c r="D2253" s="30" t="s">
        <v>603</v>
      </c>
      <c r="E2253" s="28">
        <v>45839.30673611111</v>
      </c>
      <c r="F2253" s="30" t="s">
        <v>599</v>
      </c>
      <c r="G2253" s="28">
        <v>45839.30673611111</v>
      </c>
    </row>
    <row r="2254" spans="1:7" x14ac:dyDescent="0.25">
      <c r="A2254" s="30" t="s">
        <v>9032</v>
      </c>
      <c r="B2254" s="30" t="s">
        <v>5460</v>
      </c>
      <c r="C2254" s="30" t="s">
        <v>597</v>
      </c>
      <c r="D2254" s="30" t="s">
        <v>608</v>
      </c>
      <c r="E2254" s="28">
        <v>45839.308252314811</v>
      </c>
      <c r="F2254" s="30" t="s">
        <v>599</v>
      </c>
      <c r="G2254" s="28">
        <v>45839.308252314811</v>
      </c>
    </row>
    <row r="2255" spans="1:7" x14ac:dyDescent="0.25">
      <c r="A2255" s="30" t="s">
        <v>9033</v>
      </c>
      <c r="B2255" s="30" t="s">
        <v>8194</v>
      </c>
      <c r="C2255" s="30" t="s">
        <v>597</v>
      </c>
      <c r="D2255" s="30" t="s">
        <v>598</v>
      </c>
      <c r="E2255" s="28">
        <v>45839.309861111113</v>
      </c>
      <c r="F2255" s="30" t="s">
        <v>599</v>
      </c>
      <c r="G2255" s="28">
        <v>45839.309861111113</v>
      </c>
    </row>
    <row r="2256" spans="1:7" x14ac:dyDescent="0.25">
      <c r="A2256" s="30" t="s">
        <v>9034</v>
      </c>
      <c r="B2256" s="30" t="s">
        <v>5619</v>
      </c>
      <c r="C2256" s="30" t="s">
        <v>593</v>
      </c>
      <c r="D2256" s="30" t="s">
        <v>594</v>
      </c>
      <c r="E2256" s="28">
        <v>45839.308125000003</v>
      </c>
      <c r="F2256" s="30" t="s">
        <v>599</v>
      </c>
      <c r="G2256" s="28">
        <v>45839.308125000003</v>
      </c>
    </row>
    <row r="2257" spans="1:7" x14ac:dyDescent="0.25">
      <c r="A2257" s="30" t="s">
        <v>9035</v>
      </c>
      <c r="B2257" s="30" t="s">
        <v>5624</v>
      </c>
      <c r="C2257" s="30" t="s">
        <v>593</v>
      </c>
      <c r="D2257" s="30" t="s">
        <v>594</v>
      </c>
      <c r="E2257" s="28">
        <v>45839.308171296296</v>
      </c>
      <c r="F2257" s="30" t="s">
        <v>599</v>
      </c>
      <c r="G2257" s="28">
        <v>45839.308171296296</v>
      </c>
    </row>
    <row r="2258" spans="1:7" x14ac:dyDescent="0.25">
      <c r="A2258" s="30" t="s">
        <v>9036</v>
      </c>
      <c r="B2258" s="30" t="s">
        <v>5626</v>
      </c>
      <c r="C2258" s="30" t="s">
        <v>593</v>
      </c>
      <c r="D2258" s="30" t="s">
        <v>594</v>
      </c>
      <c r="E2258" s="28">
        <v>45839.308229166665</v>
      </c>
      <c r="F2258" s="30" t="s">
        <v>599</v>
      </c>
      <c r="G2258" s="28">
        <v>45839.308229166665</v>
      </c>
    </row>
    <row r="2259" spans="1:7" x14ac:dyDescent="0.25">
      <c r="A2259" s="30" t="s">
        <v>9037</v>
      </c>
      <c r="B2259" s="30" t="s">
        <v>1943</v>
      </c>
      <c r="C2259" s="30" t="s">
        <v>593</v>
      </c>
      <c r="D2259" s="30" t="s">
        <v>594</v>
      </c>
      <c r="E2259" s="28">
        <v>45839.308321759258</v>
      </c>
      <c r="F2259" s="30" t="s">
        <v>599</v>
      </c>
      <c r="G2259" s="28">
        <v>45839.308321759258</v>
      </c>
    </row>
    <row r="2260" spans="1:7" x14ac:dyDescent="0.25">
      <c r="A2260" s="30" t="s">
        <v>9038</v>
      </c>
      <c r="B2260" s="30" t="s">
        <v>2985</v>
      </c>
      <c r="C2260" s="30" t="s">
        <v>593</v>
      </c>
      <c r="D2260" s="30" t="s">
        <v>594</v>
      </c>
      <c r="E2260" s="28">
        <v>45839.308356481481</v>
      </c>
      <c r="F2260" s="30" t="s">
        <v>599</v>
      </c>
      <c r="G2260" s="28">
        <v>45839.308356481481</v>
      </c>
    </row>
    <row r="2261" spans="1:7" x14ac:dyDescent="0.25">
      <c r="A2261" s="30" t="s">
        <v>9039</v>
      </c>
      <c r="B2261" s="30" t="s">
        <v>2987</v>
      </c>
      <c r="C2261" s="30" t="s">
        <v>593</v>
      </c>
      <c r="D2261" s="30" t="s">
        <v>594</v>
      </c>
      <c r="E2261" s="28">
        <v>45839.30841435185</v>
      </c>
      <c r="F2261" s="30" t="s">
        <v>599</v>
      </c>
      <c r="G2261" s="28">
        <v>45839.30841435185</v>
      </c>
    </row>
    <row r="2262" spans="1:7" x14ac:dyDescent="0.25">
      <c r="A2262" s="30" t="s">
        <v>9040</v>
      </c>
      <c r="B2262" s="30" t="s">
        <v>8175</v>
      </c>
      <c r="C2262" s="30" t="s">
        <v>593</v>
      </c>
      <c r="D2262" s="30" t="s">
        <v>594</v>
      </c>
      <c r="E2262" s="28">
        <v>45839.310555555552</v>
      </c>
      <c r="F2262" s="30" t="s">
        <v>599</v>
      </c>
      <c r="G2262" s="28">
        <v>45839.310555555552</v>
      </c>
    </row>
    <row r="2263" spans="1:7" x14ac:dyDescent="0.25">
      <c r="A2263" s="30" t="s">
        <v>9041</v>
      </c>
      <c r="B2263" s="30" t="s">
        <v>8174</v>
      </c>
      <c r="C2263" s="30" t="s">
        <v>593</v>
      </c>
      <c r="D2263" s="30" t="s">
        <v>594</v>
      </c>
      <c r="E2263" s="28">
        <v>45839.310601851852</v>
      </c>
      <c r="F2263" s="30" t="s">
        <v>599</v>
      </c>
      <c r="G2263" s="28">
        <v>45839.310601851852</v>
      </c>
    </row>
    <row r="2264" spans="1:7" x14ac:dyDescent="0.25">
      <c r="A2264" s="30" t="s">
        <v>9042</v>
      </c>
      <c r="B2264" s="30" t="s">
        <v>2997</v>
      </c>
      <c r="C2264" s="30" t="s">
        <v>593</v>
      </c>
      <c r="D2264" s="30" t="s">
        <v>594</v>
      </c>
      <c r="E2264" s="28">
        <v>45839.312071759261</v>
      </c>
      <c r="F2264" s="30" t="s">
        <v>599</v>
      </c>
      <c r="G2264" s="28">
        <v>45839.312071759261</v>
      </c>
    </row>
    <row r="2265" spans="1:7" x14ac:dyDescent="0.25">
      <c r="A2265" s="30" t="s">
        <v>9043</v>
      </c>
      <c r="B2265" s="30" t="s">
        <v>3006</v>
      </c>
      <c r="C2265" s="30" t="s">
        <v>593</v>
      </c>
      <c r="D2265" s="30" t="s">
        <v>594</v>
      </c>
      <c r="E2265" s="28">
        <v>45839.312106481484</v>
      </c>
      <c r="F2265" s="30" t="s">
        <v>599</v>
      </c>
      <c r="G2265" s="28">
        <v>45839.312106481484</v>
      </c>
    </row>
    <row r="2266" spans="1:7" x14ac:dyDescent="0.25">
      <c r="A2266" s="30" t="s">
        <v>9044</v>
      </c>
      <c r="B2266" s="30" t="s">
        <v>2606</v>
      </c>
      <c r="C2266" s="30" t="s">
        <v>602</v>
      </c>
      <c r="D2266" s="30" t="s">
        <v>614</v>
      </c>
      <c r="E2266" s="28">
        <v>45839.316087962965</v>
      </c>
      <c r="F2266" s="30" t="s">
        <v>599</v>
      </c>
      <c r="G2266" s="28">
        <v>45839.316087962965</v>
      </c>
    </row>
    <row r="2267" spans="1:7" x14ac:dyDescent="0.25">
      <c r="A2267" s="30" t="s">
        <v>9045</v>
      </c>
      <c r="B2267" s="30" t="s">
        <v>2615</v>
      </c>
      <c r="C2267" s="30" t="s">
        <v>602</v>
      </c>
      <c r="D2267" s="30" t="s">
        <v>614</v>
      </c>
      <c r="E2267" s="28">
        <v>45839.316157407404</v>
      </c>
      <c r="F2267" s="30" t="s">
        <v>599</v>
      </c>
      <c r="G2267" s="28">
        <v>45839.316157407404</v>
      </c>
    </row>
    <row r="2268" spans="1:7" x14ac:dyDescent="0.25">
      <c r="A2268" s="30" t="s">
        <v>9046</v>
      </c>
      <c r="B2268" s="30" t="s">
        <v>2617</v>
      </c>
      <c r="C2268" s="30" t="s">
        <v>602</v>
      </c>
      <c r="D2268" s="30" t="s">
        <v>614</v>
      </c>
      <c r="E2268" s="28">
        <v>45839.31627314815</v>
      </c>
      <c r="F2268" s="30" t="s">
        <v>599</v>
      </c>
      <c r="G2268" s="28">
        <v>45839.31627314815</v>
      </c>
    </row>
    <row r="2269" spans="1:7" x14ac:dyDescent="0.25">
      <c r="A2269" s="30" t="s">
        <v>9047</v>
      </c>
      <c r="B2269" s="30" t="s">
        <v>2619</v>
      </c>
      <c r="C2269" s="30" t="s">
        <v>602</v>
      </c>
      <c r="D2269" s="30" t="s">
        <v>614</v>
      </c>
      <c r="E2269" s="28">
        <v>45839.316435185188</v>
      </c>
      <c r="F2269" s="30" t="s">
        <v>599</v>
      </c>
      <c r="G2269" s="28">
        <v>45839.316435185188</v>
      </c>
    </row>
    <row r="2270" spans="1:7" x14ac:dyDescent="0.25">
      <c r="A2270" s="30" t="s">
        <v>9048</v>
      </c>
      <c r="B2270" s="30" t="s">
        <v>7985</v>
      </c>
      <c r="C2270" s="30" t="s">
        <v>597</v>
      </c>
      <c r="D2270" s="30" t="s">
        <v>613</v>
      </c>
      <c r="E2270" s="28">
        <v>45839.316932870373</v>
      </c>
      <c r="F2270" s="30" t="s">
        <v>599</v>
      </c>
      <c r="G2270" s="28">
        <v>45839.316932870373</v>
      </c>
    </row>
    <row r="2271" spans="1:7" x14ac:dyDescent="0.25">
      <c r="A2271" s="30" t="s">
        <v>9049</v>
      </c>
      <c r="B2271" s="30" t="s">
        <v>2606</v>
      </c>
      <c r="C2271" s="30" t="s">
        <v>605</v>
      </c>
      <c r="D2271" s="30" t="s">
        <v>614</v>
      </c>
      <c r="E2271" s="28">
        <v>45839.316782407404</v>
      </c>
      <c r="F2271" s="30" t="s">
        <v>599</v>
      </c>
      <c r="G2271" s="28">
        <v>45839.316782407404</v>
      </c>
    </row>
    <row r="2272" spans="1:7" x14ac:dyDescent="0.25">
      <c r="A2272" s="30" t="s">
        <v>9050</v>
      </c>
      <c r="B2272" s="30" t="s">
        <v>2615</v>
      </c>
      <c r="C2272" s="30" t="s">
        <v>605</v>
      </c>
      <c r="D2272" s="30" t="s">
        <v>614</v>
      </c>
      <c r="E2272" s="28">
        <v>45839.317002314812</v>
      </c>
      <c r="F2272" s="30" t="s">
        <v>599</v>
      </c>
      <c r="G2272" s="28">
        <v>45839.317002314812</v>
      </c>
    </row>
    <row r="2273" spans="1:7" x14ac:dyDescent="0.25">
      <c r="A2273" s="30" t="s">
        <v>9051</v>
      </c>
      <c r="B2273" s="30" t="s">
        <v>2617</v>
      </c>
      <c r="C2273" s="30" t="s">
        <v>605</v>
      </c>
      <c r="D2273" s="30" t="s">
        <v>614</v>
      </c>
      <c r="E2273" s="28">
        <v>45839.317141203705</v>
      </c>
      <c r="F2273" s="30" t="s">
        <v>599</v>
      </c>
      <c r="G2273" s="28">
        <v>45839.317141203705</v>
      </c>
    </row>
    <row r="2274" spans="1:7" x14ac:dyDescent="0.25">
      <c r="A2274" s="30" t="s">
        <v>9052</v>
      </c>
      <c r="B2274" s="30" t="s">
        <v>2619</v>
      </c>
      <c r="C2274" s="30" t="s">
        <v>605</v>
      </c>
      <c r="D2274" s="30" t="s">
        <v>614</v>
      </c>
      <c r="E2274" s="28">
        <v>45839.317303240743</v>
      </c>
      <c r="F2274" s="30" t="s">
        <v>599</v>
      </c>
      <c r="G2274" s="28">
        <v>45839.317303240743</v>
      </c>
    </row>
    <row r="2275" spans="1:7" x14ac:dyDescent="0.25">
      <c r="A2275" s="30" t="s">
        <v>9053</v>
      </c>
      <c r="B2275" s="30" t="s">
        <v>7978</v>
      </c>
      <c r="C2275" s="30" t="s">
        <v>597</v>
      </c>
      <c r="D2275" s="30" t="s">
        <v>613</v>
      </c>
      <c r="E2275" s="28">
        <v>45839.317569444444</v>
      </c>
      <c r="F2275" s="30" t="s">
        <v>599</v>
      </c>
      <c r="G2275" s="28">
        <v>45839.317569444444</v>
      </c>
    </row>
    <row r="2276" spans="1:7" x14ac:dyDescent="0.25">
      <c r="A2276" s="30" t="s">
        <v>9054</v>
      </c>
      <c r="B2276" s="30" t="s">
        <v>8009</v>
      </c>
      <c r="C2276" s="30" t="s">
        <v>597</v>
      </c>
      <c r="D2276" s="30" t="s">
        <v>613</v>
      </c>
      <c r="E2276" s="28">
        <v>45839.31758101852</v>
      </c>
      <c r="F2276" s="30" t="s">
        <v>599</v>
      </c>
      <c r="G2276" s="28">
        <v>45839.31758101852</v>
      </c>
    </row>
    <row r="2277" spans="1:7" x14ac:dyDescent="0.25">
      <c r="A2277" s="30" t="s">
        <v>9055</v>
      </c>
      <c r="B2277" s="30" t="s">
        <v>7897</v>
      </c>
      <c r="C2277" s="30" t="s">
        <v>597</v>
      </c>
      <c r="D2277" s="30" t="s">
        <v>609</v>
      </c>
      <c r="E2277" s="28">
        <v>45839.325532407405</v>
      </c>
      <c r="F2277" s="30" t="s">
        <v>599</v>
      </c>
      <c r="G2277" s="28">
        <v>45839.325532407405</v>
      </c>
    </row>
    <row r="2278" spans="1:7" x14ac:dyDescent="0.25">
      <c r="A2278" s="30" t="s">
        <v>9056</v>
      </c>
      <c r="B2278" s="30" t="s">
        <v>2066</v>
      </c>
      <c r="C2278" s="30" t="s">
        <v>593</v>
      </c>
      <c r="D2278" s="30" t="s">
        <v>594</v>
      </c>
      <c r="E2278" s="28">
        <v>45839.33079861111</v>
      </c>
      <c r="F2278" s="30" t="s">
        <v>599</v>
      </c>
      <c r="G2278" s="28">
        <v>45839.33079861111</v>
      </c>
    </row>
    <row r="2279" spans="1:7" x14ac:dyDescent="0.25">
      <c r="A2279" s="30" t="s">
        <v>9057</v>
      </c>
      <c r="B2279" s="30" t="s">
        <v>2065</v>
      </c>
      <c r="C2279" s="30" t="s">
        <v>593</v>
      </c>
      <c r="D2279" s="30" t="s">
        <v>594</v>
      </c>
      <c r="E2279" s="28">
        <v>45839.33084490741</v>
      </c>
      <c r="F2279" s="30" t="s">
        <v>599</v>
      </c>
      <c r="G2279" s="28">
        <v>45839.33084490741</v>
      </c>
    </row>
    <row r="2280" spans="1:7" x14ac:dyDescent="0.25">
      <c r="A2280" s="30" t="s">
        <v>9058</v>
      </c>
      <c r="B2280" s="30" t="s">
        <v>2058</v>
      </c>
      <c r="C2280" s="30" t="s">
        <v>593</v>
      </c>
      <c r="D2280" s="30" t="s">
        <v>594</v>
      </c>
      <c r="E2280" s="28">
        <v>45839.330925925926</v>
      </c>
      <c r="F2280" s="30" t="s">
        <v>599</v>
      </c>
      <c r="G2280" s="28">
        <v>45839.330925925926</v>
      </c>
    </row>
    <row r="2281" spans="1:7" x14ac:dyDescent="0.25">
      <c r="A2281" s="30" t="s">
        <v>9059</v>
      </c>
      <c r="B2281" s="30" t="s">
        <v>1067</v>
      </c>
      <c r="C2281" s="30" t="s">
        <v>593</v>
      </c>
      <c r="D2281" s="30" t="s">
        <v>594</v>
      </c>
      <c r="E2281" s="28">
        <v>45839.330972222226</v>
      </c>
      <c r="F2281" s="30" t="s">
        <v>599</v>
      </c>
      <c r="G2281" s="28">
        <v>45839.330972222226</v>
      </c>
    </row>
    <row r="2282" spans="1:7" x14ac:dyDescent="0.25">
      <c r="A2282" s="30" t="s">
        <v>9060</v>
      </c>
      <c r="B2282" s="30" t="s">
        <v>5960</v>
      </c>
      <c r="C2282" s="30" t="s">
        <v>600</v>
      </c>
      <c r="D2282" s="30" t="s">
        <v>205</v>
      </c>
      <c r="E2282" s="28">
        <v>45839.334340277775</v>
      </c>
      <c r="F2282" s="30" t="s">
        <v>599</v>
      </c>
      <c r="G2282" s="28">
        <v>45839.334340277775</v>
      </c>
    </row>
    <row r="2283" spans="1:7" x14ac:dyDescent="0.25">
      <c r="A2283" s="30" t="s">
        <v>9061</v>
      </c>
      <c r="B2283" s="30" t="s">
        <v>5836</v>
      </c>
      <c r="C2283" s="30" t="s">
        <v>597</v>
      </c>
      <c r="D2283" s="30" t="s">
        <v>612</v>
      </c>
      <c r="E2283" s="28">
        <v>45839.345590277779</v>
      </c>
      <c r="F2283" s="30" t="s">
        <v>599</v>
      </c>
      <c r="G2283" s="28">
        <v>45839.345590277779</v>
      </c>
    </row>
    <row r="2284" spans="1:7" x14ac:dyDescent="0.25">
      <c r="A2284" s="30" t="s">
        <v>9062</v>
      </c>
      <c r="B2284" s="30" t="s">
        <v>5838</v>
      </c>
      <c r="C2284" s="30" t="s">
        <v>597</v>
      </c>
      <c r="D2284" s="30" t="s">
        <v>612</v>
      </c>
      <c r="E2284" s="28">
        <v>45839.345671296294</v>
      </c>
      <c r="F2284" s="30" t="s">
        <v>599</v>
      </c>
      <c r="G2284" s="28">
        <v>45839.345671296294</v>
      </c>
    </row>
    <row r="2285" spans="1:7" x14ac:dyDescent="0.25">
      <c r="A2285" s="30" t="s">
        <v>9063</v>
      </c>
      <c r="B2285" s="30" t="s">
        <v>5840</v>
      </c>
      <c r="C2285" s="30" t="s">
        <v>597</v>
      </c>
      <c r="D2285" s="30" t="s">
        <v>612</v>
      </c>
      <c r="E2285" s="28">
        <v>45839.345752314817</v>
      </c>
      <c r="F2285" s="30" t="s">
        <v>599</v>
      </c>
      <c r="G2285" s="28">
        <v>45839.345752314817</v>
      </c>
    </row>
    <row r="2286" spans="1:7" x14ac:dyDescent="0.25">
      <c r="A2286" s="30" t="s">
        <v>9064</v>
      </c>
      <c r="B2286" s="30" t="s">
        <v>5844</v>
      </c>
      <c r="C2286" s="30" t="s">
        <v>597</v>
      </c>
      <c r="D2286" s="30" t="s">
        <v>612</v>
      </c>
      <c r="E2286" s="28">
        <v>45839.345810185187</v>
      </c>
      <c r="F2286" s="30" t="s">
        <v>599</v>
      </c>
      <c r="G2286" s="28">
        <v>45839.345810185187</v>
      </c>
    </row>
    <row r="2287" spans="1:7" x14ac:dyDescent="0.25">
      <c r="A2287" s="30" t="s">
        <v>9065</v>
      </c>
      <c r="B2287" s="30" t="s">
        <v>3035</v>
      </c>
      <c r="C2287" s="30" t="s">
        <v>615</v>
      </c>
      <c r="D2287" s="30" t="s">
        <v>616</v>
      </c>
      <c r="E2287" s="28">
        <v>45839.352534722224</v>
      </c>
      <c r="F2287" s="30" t="s">
        <v>599</v>
      </c>
      <c r="G2287" s="28">
        <v>45839.352534722224</v>
      </c>
    </row>
    <row r="2288" spans="1:7" x14ac:dyDescent="0.25">
      <c r="A2288" s="30" t="s">
        <v>9066</v>
      </c>
      <c r="B2288" s="30" t="s">
        <v>5555</v>
      </c>
      <c r="C2288" s="30" t="s">
        <v>593</v>
      </c>
      <c r="D2288" s="30" t="s">
        <v>594</v>
      </c>
      <c r="E2288" s="28">
        <v>45839.355150462965</v>
      </c>
      <c r="F2288" s="30" t="s">
        <v>599</v>
      </c>
      <c r="G2288" s="28">
        <v>45839.355150462965</v>
      </c>
    </row>
    <row r="2289" spans="1:7" x14ac:dyDescent="0.25">
      <c r="A2289" s="30" t="s">
        <v>9067</v>
      </c>
      <c r="B2289" s="30" t="s">
        <v>5575</v>
      </c>
      <c r="C2289" s="30" t="s">
        <v>593</v>
      </c>
      <c r="D2289" s="30" t="s">
        <v>594</v>
      </c>
      <c r="E2289" s="28">
        <v>45839.355219907404</v>
      </c>
      <c r="F2289" s="30" t="s">
        <v>599</v>
      </c>
      <c r="G2289" s="28">
        <v>45839.355219907404</v>
      </c>
    </row>
    <row r="2290" spans="1:7" x14ac:dyDescent="0.25">
      <c r="A2290" s="30" t="s">
        <v>9068</v>
      </c>
      <c r="B2290" s="30" t="s">
        <v>6587</v>
      </c>
      <c r="C2290" s="30" t="s">
        <v>593</v>
      </c>
      <c r="D2290" s="30" t="s">
        <v>594</v>
      </c>
      <c r="E2290" s="28">
        <v>45839.35527777778</v>
      </c>
      <c r="F2290" s="30" t="s">
        <v>599</v>
      </c>
      <c r="G2290" s="28">
        <v>45839.35527777778</v>
      </c>
    </row>
    <row r="2291" spans="1:7" x14ac:dyDescent="0.25">
      <c r="A2291" s="30" t="s">
        <v>9069</v>
      </c>
      <c r="B2291" s="30" t="s">
        <v>8176</v>
      </c>
      <c r="C2291" s="30" t="s">
        <v>602</v>
      </c>
      <c r="D2291" s="30" t="s">
        <v>618</v>
      </c>
      <c r="E2291" s="28">
        <v>45839.354467592595</v>
      </c>
      <c r="F2291" s="30" t="s">
        <v>599</v>
      </c>
      <c r="G2291" s="28">
        <v>45839.354467592595</v>
      </c>
    </row>
    <row r="2292" spans="1:7" x14ac:dyDescent="0.25">
      <c r="A2292" s="30" t="s">
        <v>9070</v>
      </c>
      <c r="B2292" s="30" t="s">
        <v>8179</v>
      </c>
      <c r="C2292" s="30" t="s">
        <v>602</v>
      </c>
      <c r="D2292" s="30" t="s">
        <v>618</v>
      </c>
      <c r="E2292" s="28">
        <v>45839.354583333334</v>
      </c>
      <c r="F2292" s="30" t="s">
        <v>599</v>
      </c>
      <c r="G2292" s="28">
        <v>45839.354583333334</v>
      </c>
    </row>
    <row r="2293" spans="1:7" x14ac:dyDescent="0.25">
      <c r="A2293" s="30" t="s">
        <v>9071</v>
      </c>
      <c r="B2293" s="30" t="s">
        <v>8181</v>
      </c>
      <c r="C2293" s="30" t="s">
        <v>602</v>
      </c>
      <c r="D2293" s="30" t="s">
        <v>618</v>
      </c>
      <c r="E2293" s="28">
        <v>45839.354664351849</v>
      </c>
      <c r="F2293" s="30" t="s">
        <v>599</v>
      </c>
      <c r="G2293" s="28">
        <v>45839.354664351849</v>
      </c>
    </row>
    <row r="2294" spans="1:7" x14ac:dyDescent="0.25">
      <c r="A2294" s="30" t="s">
        <v>9072</v>
      </c>
      <c r="B2294" s="30" t="s">
        <v>8182</v>
      </c>
      <c r="C2294" s="30" t="s">
        <v>602</v>
      </c>
      <c r="D2294" s="30" t="s">
        <v>618</v>
      </c>
      <c r="E2294" s="28">
        <v>45839.354710648149</v>
      </c>
      <c r="F2294" s="30" t="s">
        <v>599</v>
      </c>
      <c r="G2294" s="28">
        <v>45839.354710648149</v>
      </c>
    </row>
    <row r="2295" spans="1:7" x14ac:dyDescent="0.25">
      <c r="A2295" s="30" t="s">
        <v>9073</v>
      </c>
      <c r="B2295" s="30" t="s">
        <v>8186</v>
      </c>
      <c r="C2295" s="30" t="s">
        <v>602</v>
      </c>
      <c r="D2295" s="30" t="s">
        <v>618</v>
      </c>
      <c r="E2295" s="28">
        <v>45839.354745370372</v>
      </c>
      <c r="F2295" s="30" t="s">
        <v>599</v>
      </c>
      <c r="G2295" s="28">
        <v>45839.354745370372</v>
      </c>
    </row>
    <row r="2296" spans="1:7" x14ac:dyDescent="0.25">
      <c r="A2296" s="30" t="s">
        <v>9074</v>
      </c>
      <c r="B2296" s="30" t="s">
        <v>8184</v>
      </c>
      <c r="C2296" s="30" t="s">
        <v>602</v>
      </c>
      <c r="D2296" s="30" t="s">
        <v>618</v>
      </c>
      <c r="E2296" s="28">
        <v>45839.354803240742</v>
      </c>
      <c r="F2296" s="30" t="s">
        <v>599</v>
      </c>
      <c r="G2296" s="28">
        <v>45839.354803240742</v>
      </c>
    </row>
    <row r="2297" spans="1:7" x14ac:dyDescent="0.25">
      <c r="A2297" s="30" t="s">
        <v>9075</v>
      </c>
      <c r="B2297" s="30" t="s">
        <v>8187</v>
      </c>
      <c r="C2297" s="30" t="s">
        <v>602</v>
      </c>
      <c r="D2297" s="30" t="s">
        <v>618</v>
      </c>
      <c r="E2297" s="28">
        <v>45839.354884259257</v>
      </c>
      <c r="F2297" s="30" t="s">
        <v>599</v>
      </c>
      <c r="G2297" s="28">
        <v>45839.354884259257</v>
      </c>
    </row>
    <row r="2298" spans="1:7" x14ac:dyDescent="0.25">
      <c r="A2298" s="30" t="s">
        <v>9076</v>
      </c>
      <c r="B2298" s="30" t="s">
        <v>8180</v>
      </c>
      <c r="C2298" s="30" t="s">
        <v>602</v>
      </c>
      <c r="D2298" s="30" t="s">
        <v>618</v>
      </c>
      <c r="E2298" s="28">
        <v>45839.354988425926</v>
      </c>
      <c r="F2298" s="30" t="s">
        <v>599</v>
      </c>
      <c r="G2298" s="28">
        <v>45839.354988425926</v>
      </c>
    </row>
    <row r="2299" spans="1:7" x14ac:dyDescent="0.25">
      <c r="A2299" s="30" t="s">
        <v>9077</v>
      </c>
      <c r="B2299" s="30" t="s">
        <v>8177</v>
      </c>
      <c r="C2299" s="30" t="s">
        <v>602</v>
      </c>
      <c r="D2299" s="30" t="s">
        <v>618</v>
      </c>
      <c r="E2299" s="28">
        <v>45839.355104166665</v>
      </c>
      <c r="F2299" s="30" t="s">
        <v>599</v>
      </c>
      <c r="G2299" s="28">
        <v>45839.355104166665</v>
      </c>
    </row>
    <row r="2300" spans="1:7" x14ac:dyDescent="0.25">
      <c r="A2300" s="30" t="s">
        <v>9078</v>
      </c>
      <c r="B2300" s="30" t="s">
        <v>8176</v>
      </c>
      <c r="C2300" s="30" t="s">
        <v>605</v>
      </c>
      <c r="D2300" s="30" t="s">
        <v>618</v>
      </c>
      <c r="E2300" s="28">
        <v>45839.355590277781</v>
      </c>
      <c r="F2300" s="30" t="s">
        <v>599</v>
      </c>
      <c r="G2300" s="28">
        <v>45839.355590277781</v>
      </c>
    </row>
    <row r="2301" spans="1:7" x14ac:dyDescent="0.25">
      <c r="A2301" s="30" t="s">
        <v>9079</v>
      </c>
      <c r="B2301" s="30" t="s">
        <v>8179</v>
      </c>
      <c r="C2301" s="30" t="s">
        <v>605</v>
      </c>
      <c r="D2301" s="30" t="s">
        <v>618</v>
      </c>
      <c r="E2301" s="28">
        <v>45839.355717592596</v>
      </c>
      <c r="F2301" s="30" t="s">
        <v>599</v>
      </c>
      <c r="G2301" s="28">
        <v>45839.355717592596</v>
      </c>
    </row>
    <row r="2302" spans="1:7" x14ac:dyDescent="0.25">
      <c r="A2302" s="30" t="s">
        <v>9080</v>
      </c>
      <c r="B2302" s="30" t="s">
        <v>8181</v>
      </c>
      <c r="C2302" s="30" t="s">
        <v>605</v>
      </c>
      <c r="D2302" s="30" t="s">
        <v>618</v>
      </c>
      <c r="E2302" s="28">
        <v>45839.355798611112</v>
      </c>
      <c r="F2302" s="30" t="s">
        <v>599</v>
      </c>
      <c r="G2302" s="28">
        <v>45839.355798611112</v>
      </c>
    </row>
    <row r="2303" spans="1:7" x14ac:dyDescent="0.25">
      <c r="A2303" s="30" t="s">
        <v>9081</v>
      </c>
      <c r="B2303" s="30" t="s">
        <v>8182</v>
      </c>
      <c r="C2303" s="30" t="s">
        <v>605</v>
      </c>
      <c r="D2303" s="30" t="s">
        <v>618</v>
      </c>
      <c r="E2303" s="28">
        <v>45839.355868055558</v>
      </c>
      <c r="F2303" s="30" t="s">
        <v>599</v>
      </c>
      <c r="G2303" s="28">
        <v>45839.355868055558</v>
      </c>
    </row>
    <row r="2304" spans="1:7" x14ac:dyDescent="0.25">
      <c r="A2304" s="30" t="s">
        <v>9082</v>
      </c>
      <c r="B2304" s="30" t="s">
        <v>8186</v>
      </c>
      <c r="C2304" s="30" t="s">
        <v>605</v>
      </c>
      <c r="D2304" s="30" t="s">
        <v>618</v>
      </c>
      <c r="E2304" s="28">
        <v>45839.355937499997</v>
      </c>
      <c r="F2304" s="30" t="s">
        <v>599</v>
      </c>
      <c r="G2304" s="28">
        <v>45839.355937499997</v>
      </c>
    </row>
    <row r="2305" spans="1:7" x14ac:dyDescent="0.25">
      <c r="A2305" s="30" t="s">
        <v>9083</v>
      </c>
      <c r="B2305" s="30" t="s">
        <v>8184</v>
      </c>
      <c r="C2305" s="30" t="s">
        <v>605</v>
      </c>
      <c r="D2305" s="30" t="s">
        <v>618</v>
      </c>
      <c r="E2305" s="28">
        <v>45839.355983796297</v>
      </c>
      <c r="F2305" s="30" t="s">
        <v>599</v>
      </c>
      <c r="G2305" s="28">
        <v>45839.355983796297</v>
      </c>
    </row>
    <row r="2306" spans="1:7" x14ac:dyDescent="0.25">
      <c r="A2306" s="30" t="s">
        <v>9084</v>
      </c>
      <c r="B2306" s="30" t="s">
        <v>8187</v>
      </c>
      <c r="C2306" s="30" t="s">
        <v>605</v>
      </c>
      <c r="D2306" s="30" t="s">
        <v>618</v>
      </c>
      <c r="E2306" s="28">
        <v>45839.356087962966</v>
      </c>
      <c r="F2306" s="30" t="s">
        <v>599</v>
      </c>
      <c r="G2306" s="28">
        <v>45839.356087962966</v>
      </c>
    </row>
    <row r="2307" spans="1:7" x14ac:dyDescent="0.25">
      <c r="A2307" s="30" t="s">
        <v>9085</v>
      </c>
      <c r="B2307" s="30" t="s">
        <v>8180</v>
      </c>
      <c r="C2307" s="30" t="s">
        <v>605</v>
      </c>
      <c r="D2307" s="30" t="s">
        <v>618</v>
      </c>
      <c r="E2307" s="28">
        <v>45839.356168981481</v>
      </c>
      <c r="F2307" s="30" t="s">
        <v>599</v>
      </c>
      <c r="G2307" s="28">
        <v>45839.356168981481</v>
      </c>
    </row>
    <row r="2308" spans="1:7" x14ac:dyDescent="0.25">
      <c r="A2308" s="30" t="s">
        <v>9086</v>
      </c>
      <c r="B2308" s="30" t="s">
        <v>8177</v>
      </c>
      <c r="C2308" s="30" t="s">
        <v>605</v>
      </c>
      <c r="D2308" s="30" t="s">
        <v>618</v>
      </c>
      <c r="E2308" s="28">
        <v>45839.356203703705</v>
      </c>
      <c r="F2308" s="30" t="s">
        <v>599</v>
      </c>
      <c r="G2308" s="28">
        <v>45839.356203703705</v>
      </c>
    </row>
    <row r="2309" spans="1:7" x14ac:dyDescent="0.25">
      <c r="A2309" s="30" t="s">
        <v>9087</v>
      </c>
      <c r="B2309" s="30" t="s">
        <v>2604</v>
      </c>
      <c r="C2309" s="30" t="s">
        <v>615</v>
      </c>
      <c r="D2309" s="30" t="s">
        <v>616</v>
      </c>
      <c r="E2309" s="28">
        <v>45839.361319444448</v>
      </c>
      <c r="F2309" s="30" t="s">
        <v>599</v>
      </c>
      <c r="G2309" s="28">
        <v>45839.361319444448</v>
      </c>
    </row>
    <row r="2310" spans="1:7" x14ac:dyDescent="0.25">
      <c r="A2310" s="30" t="s">
        <v>9088</v>
      </c>
      <c r="B2310" s="30" t="s">
        <v>5724</v>
      </c>
      <c r="C2310" s="30" t="s">
        <v>602</v>
      </c>
      <c r="D2310" s="30" t="s">
        <v>611</v>
      </c>
      <c r="E2310" s="28">
        <v>45839.362986111111</v>
      </c>
      <c r="F2310" s="30" t="s">
        <v>599</v>
      </c>
      <c r="G2310" s="28">
        <v>45839.362986111111</v>
      </c>
    </row>
    <row r="2311" spans="1:7" x14ac:dyDescent="0.25">
      <c r="A2311" s="30" t="s">
        <v>9089</v>
      </c>
      <c r="B2311" s="30" t="s">
        <v>5724</v>
      </c>
      <c r="C2311" s="30" t="s">
        <v>605</v>
      </c>
      <c r="D2311" s="30" t="s">
        <v>611</v>
      </c>
      <c r="E2311" s="28">
        <v>45839.363240740742</v>
      </c>
      <c r="F2311" s="30" t="s">
        <v>599</v>
      </c>
      <c r="G2311" s="28">
        <v>45839.363240740742</v>
      </c>
    </row>
    <row r="2312" spans="1:7" x14ac:dyDescent="0.25">
      <c r="A2312" s="30" t="s">
        <v>9090</v>
      </c>
      <c r="B2312" s="30" t="s">
        <v>5962</v>
      </c>
      <c r="C2312" s="30" t="s">
        <v>602</v>
      </c>
      <c r="D2312" s="30" t="s">
        <v>620</v>
      </c>
      <c r="E2312" s="28">
        <v>45839.371331018519</v>
      </c>
      <c r="F2312" s="30" t="s">
        <v>599</v>
      </c>
      <c r="G2312" s="28">
        <v>45839.371331018519</v>
      </c>
    </row>
    <row r="2313" spans="1:7" x14ac:dyDescent="0.25">
      <c r="A2313" s="30" t="s">
        <v>9091</v>
      </c>
      <c r="B2313" s="30" t="s">
        <v>5746</v>
      </c>
      <c r="C2313" s="30" t="s">
        <v>602</v>
      </c>
      <c r="D2313" s="30" t="s">
        <v>620</v>
      </c>
      <c r="E2313" s="28">
        <v>45839.371354166666</v>
      </c>
      <c r="F2313" s="30" t="s">
        <v>599</v>
      </c>
      <c r="G2313" s="28">
        <v>45839.371354166666</v>
      </c>
    </row>
    <row r="2314" spans="1:7" x14ac:dyDescent="0.25">
      <c r="A2314" s="30" t="s">
        <v>9092</v>
      </c>
      <c r="B2314" s="30" t="s">
        <v>5962</v>
      </c>
      <c r="C2314" s="30" t="s">
        <v>605</v>
      </c>
      <c r="D2314" s="30" t="s">
        <v>620</v>
      </c>
      <c r="E2314" s="28">
        <v>45839.371527777781</v>
      </c>
      <c r="F2314" s="30" t="s">
        <v>599</v>
      </c>
      <c r="G2314" s="28">
        <v>45839.371527777781</v>
      </c>
    </row>
    <row r="2315" spans="1:7" x14ac:dyDescent="0.25">
      <c r="A2315" s="30" t="s">
        <v>9093</v>
      </c>
      <c r="B2315" s="30" t="s">
        <v>5746</v>
      </c>
      <c r="C2315" s="30" t="s">
        <v>605</v>
      </c>
      <c r="D2315" s="30" t="s">
        <v>620</v>
      </c>
      <c r="E2315" s="28">
        <v>45839.371562499997</v>
      </c>
      <c r="F2315" s="30" t="s">
        <v>599</v>
      </c>
      <c r="G2315" s="28">
        <v>45839.371562499997</v>
      </c>
    </row>
    <row r="2316" spans="1:7" x14ac:dyDescent="0.25">
      <c r="A2316" s="30" t="s">
        <v>9094</v>
      </c>
      <c r="B2316" s="30" t="s">
        <v>7876</v>
      </c>
      <c r="C2316" s="30" t="s">
        <v>597</v>
      </c>
      <c r="D2316" s="30" t="s">
        <v>596</v>
      </c>
      <c r="E2316" s="28">
        <v>45839.372199074074</v>
      </c>
      <c r="F2316" s="30" t="s">
        <v>599</v>
      </c>
      <c r="G2316" s="28">
        <v>45839.372199074074</v>
      </c>
    </row>
    <row r="2317" spans="1:7" x14ac:dyDescent="0.25">
      <c r="A2317" s="30" t="s">
        <v>9095</v>
      </c>
      <c r="B2317" s="30" t="s">
        <v>7878</v>
      </c>
      <c r="C2317" s="30" t="s">
        <v>597</v>
      </c>
      <c r="D2317" s="30" t="s">
        <v>596</v>
      </c>
      <c r="E2317" s="28">
        <v>45839.372199074074</v>
      </c>
      <c r="F2317" s="30" t="s">
        <v>599</v>
      </c>
      <c r="G2317" s="28">
        <v>45839.372199074074</v>
      </c>
    </row>
    <row r="2318" spans="1:7" x14ac:dyDescent="0.25">
      <c r="A2318" s="30" t="s">
        <v>9096</v>
      </c>
      <c r="B2318" s="30" t="s">
        <v>7880</v>
      </c>
      <c r="C2318" s="30" t="s">
        <v>597</v>
      </c>
      <c r="D2318" s="30" t="s">
        <v>596</v>
      </c>
      <c r="E2318" s="28">
        <v>45839.372256944444</v>
      </c>
      <c r="F2318" s="30" t="s">
        <v>599</v>
      </c>
      <c r="G2318" s="28">
        <v>45839.372256944444</v>
      </c>
    </row>
    <row r="2319" spans="1:7" x14ac:dyDescent="0.25">
      <c r="A2319" s="30" t="s">
        <v>9097</v>
      </c>
      <c r="B2319" s="30" t="s">
        <v>7882</v>
      </c>
      <c r="C2319" s="30" t="s">
        <v>597</v>
      </c>
      <c r="D2319" s="30" t="s">
        <v>596</v>
      </c>
      <c r="E2319" s="28">
        <v>45839.372256944444</v>
      </c>
      <c r="F2319" s="30" t="s">
        <v>599</v>
      </c>
      <c r="G2319" s="28">
        <v>45839.372256944444</v>
      </c>
    </row>
    <row r="2320" spans="1:7" x14ac:dyDescent="0.25">
      <c r="A2320" s="30" t="s">
        <v>9098</v>
      </c>
      <c r="B2320" s="30" t="s">
        <v>7884</v>
      </c>
      <c r="C2320" s="30" t="s">
        <v>597</v>
      </c>
      <c r="D2320" s="30" t="s">
        <v>596</v>
      </c>
      <c r="E2320" s="28">
        <v>45839.372337962966</v>
      </c>
      <c r="F2320" s="30" t="s">
        <v>599</v>
      </c>
      <c r="G2320" s="28">
        <v>45839.372337962966</v>
      </c>
    </row>
    <row r="2321" spans="1:7" x14ac:dyDescent="0.25">
      <c r="A2321" s="30" t="s">
        <v>9099</v>
      </c>
      <c r="B2321" s="30" t="s">
        <v>7886</v>
      </c>
      <c r="C2321" s="30" t="s">
        <v>597</v>
      </c>
      <c r="D2321" s="30" t="s">
        <v>596</v>
      </c>
      <c r="E2321" s="28">
        <v>45839.372418981482</v>
      </c>
      <c r="F2321" s="30" t="s">
        <v>599</v>
      </c>
      <c r="G2321" s="28">
        <v>45839.372418981482</v>
      </c>
    </row>
    <row r="2322" spans="1:7" x14ac:dyDescent="0.25">
      <c r="A2322" s="30" t="s">
        <v>9100</v>
      </c>
      <c r="B2322" s="30" t="s">
        <v>5911</v>
      </c>
      <c r="C2322" s="30" t="s">
        <v>593</v>
      </c>
      <c r="D2322" s="30" t="s">
        <v>594</v>
      </c>
      <c r="E2322" s="28">
        <v>45839.382361111115</v>
      </c>
      <c r="F2322" s="30" t="s">
        <v>599</v>
      </c>
      <c r="G2322" s="28">
        <v>45839.382361111115</v>
      </c>
    </row>
    <row r="2323" spans="1:7" x14ac:dyDescent="0.25">
      <c r="A2323" s="30" t="s">
        <v>9101</v>
      </c>
      <c r="B2323" s="30" t="s">
        <v>5904</v>
      </c>
      <c r="C2323" s="30" t="s">
        <v>593</v>
      </c>
      <c r="D2323" s="30" t="s">
        <v>594</v>
      </c>
      <c r="E2323" s="28">
        <v>45839.382395833331</v>
      </c>
      <c r="F2323" s="30" t="s">
        <v>599</v>
      </c>
      <c r="G2323" s="28">
        <v>45839.382395833331</v>
      </c>
    </row>
    <row r="2324" spans="1:7" x14ac:dyDescent="0.25">
      <c r="A2324" s="30" t="s">
        <v>9102</v>
      </c>
      <c r="B2324" s="30" t="s">
        <v>3068</v>
      </c>
      <c r="C2324" s="30" t="s">
        <v>593</v>
      </c>
      <c r="D2324" s="30" t="s">
        <v>594</v>
      </c>
      <c r="E2324" s="28">
        <v>45839.382824074077</v>
      </c>
      <c r="F2324" s="30" t="s">
        <v>599</v>
      </c>
      <c r="G2324" s="28">
        <v>45839.382824074077</v>
      </c>
    </row>
    <row r="2325" spans="1:7" x14ac:dyDescent="0.25">
      <c r="A2325" s="30" t="s">
        <v>9103</v>
      </c>
      <c r="B2325" s="30" t="s">
        <v>3066</v>
      </c>
      <c r="C2325" s="30" t="s">
        <v>593</v>
      </c>
      <c r="D2325" s="30" t="s">
        <v>594</v>
      </c>
      <c r="E2325" s="28">
        <v>45839.3828587963</v>
      </c>
      <c r="F2325" s="30" t="s">
        <v>599</v>
      </c>
      <c r="G2325" s="28">
        <v>45839.3828587963</v>
      </c>
    </row>
    <row r="2326" spans="1:7" x14ac:dyDescent="0.25">
      <c r="A2326" s="30" t="s">
        <v>9104</v>
      </c>
      <c r="B2326" s="30" t="s">
        <v>3064</v>
      </c>
      <c r="C2326" s="30" t="s">
        <v>593</v>
      </c>
      <c r="D2326" s="30" t="s">
        <v>594</v>
      </c>
      <c r="E2326" s="28">
        <v>45839.382893518516</v>
      </c>
      <c r="F2326" s="30" t="s">
        <v>599</v>
      </c>
      <c r="G2326" s="28">
        <v>45839.382893518516</v>
      </c>
    </row>
    <row r="2327" spans="1:7" x14ac:dyDescent="0.25">
      <c r="A2327" s="30" t="s">
        <v>9105</v>
      </c>
      <c r="B2327" s="30" t="s">
        <v>5509</v>
      </c>
      <c r="C2327" s="30" t="s">
        <v>593</v>
      </c>
      <c r="D2327" s="30" t="s">
        <v>594</v>
      </c>
      <c r="E2327" s="28">
        <v>45839.383067129631</v>
      </c>
      <c r="F2327" s="30" t="s">
        <v>599</v>
      </c>
      <c r="G2327" s="28">
        <v>45839.383067129631</v>
      </c>
    </row>
    <row r="2328" spans="1:7" x14ac:dyDescent="0.25">
      <c r="A2328" s="30" t="s">
        <v>9106</v>
      </c>
      <c r="B2328" s="30" t="s">
        <v>3661</v>
      </c>
      <c r="C2328" s="30" t="s">
        <v>593</v>
      </c>
      <c r="D2328" s="30" t="s">
        <v>594</v>
      </c>
      <c r="E2328" s="28">
        <v>45839.383113425924</v>
      </c>
      <c r="F2328" s="30" t="s">
        <v>599</v>
      </c>
      <c r="G2328" s="28">
        <v>45839.383113425924</v>
      </c>
    </row>
    <row r="2329" spans="1:7" x14ac:dyDescent="0.25">
      <c r="A2329" s="30" t="s">
        <v>9107</v>
      </c>
      <c r="B2329" s="30" t="s">
        <v>7980</v>
      </c>
      <c r="C2329" s="30" t="s">
        <v>597</v>
      </c>
      <c r="D2329" s="30" t="s">
        <v>598</v>
      </c>
      <c r="E2329" s="28">
        <v>45839.385162037041</v>
      </c>
      <c r="F2329" s="30" t="s">
        <v>599</v>
      </c>
      <c r="G2329" s="28">
        <v>45839.385162037041</v>
      </c>
    </row>
    <row r="2330" spans="1:7" x14ac:dyDescent="0.25">
      <c r="A2330" s="30" t="s">
        <v>9108</v>
      </c>
      <c r="B2330" s="30" t="s">
        <v>7949</v>
      </c>
      <c r="C2330" s="30" t="s">
        <v>597</v>
      </c>
      <c r="D2330" s="30" t="s">
        <v>598</v>
      </c>
      <c r="E2330" s="28">
        <v>45839.385567129626</v>
      </c>
      <c r="F2330" s="30" t="s">
        <v>599</v>
      </c>
      <c r="G2330" s="28">
        <v>45839.385567129626</v>
      </c>
    </row>
    <row r="2331" spans="1:7" x14ac:dyDescent="0.25">
      <c r="A2331" s="30" t="s">
        <v>10740</v>
      </c>
      <c r="B2331" s="30" t="s">
        <v>5726</v>
      </c>
      <c r="C2331" s="30" t="s">
        <v>615</v>
      </c>
      <c r="D2331" s="30" t="s">
        <v>616</v>
      </c>
      <c r="E2331" s="28">
        <v>45839.392604166664</v>
      </c>
      <c r="F2331" s="30" t="s">
        <v>599</v>
      </c>
      <c r="G2331" s="28">
        <v>45839.392604166664</v>
      </c>
    </row>
    <row r="2332" spans="1:7" x14ac:dyDescent="0.25">
      <c r="A2332" s="30" t="s">
        <v>10741</v>
      </c>
      <c r="B2332" s="30" t="s">
        <v>3037</v>
      </c>
      <c r="C2332" s="30" t="s">
        <v>615</v>
      </c>
      <c r="D2332" s="30" t="s">
        <v>616</v>
      </c>
      <c r="E2332" s="28">
        <v>45839.39266203704</v>
      </c>
      <c r="F2332" s="30" t="s">
        <v>599</v>
      </c>
      <c r="G2332" s="28">
        <v>45839.39266203704</v>
      </c>
    </row>
    <row r="2333" spans="1:7" x14ac:dyDescent="0.25">
      <c r="A2333" s="30" t="s">
        <v>10742</v>
      </c>
      <c r="B2333" s="30" t="s">
        <v>5880</v>
      </c>
      <c r="C2333" s="30" t="s">
        <v>605</v>
      </c>
      <c r="D2333" s="30" t="s">
        <v>614</v>
      </c>
      <c r="E2333" s="28">
        <v>45839.392835648148</v>
      </c>
      <c r="F2333" s="30" t="s">
        <v>599</v>
      </c>
      <c r="G2333" s="28">
        <v>45839.392835648148</v>
      </c>
    </row>
    <row r="2334" spans="1:7" x14ac:dyDescent="0.25">
      <c r="A2334" s="30" t="s">
        <v>10743</v>
      </c>
      <c r="B2334" s="30" t="s">
        <v>5863</v>
      </c>
      <c r="C2334" s="30" t="s">
        <v>605</v>
      </c>
      <c r="D2334" s="30" t="s">
        <v>614</v>
      </c>
      <c r="E2334" s="28">
        <v>45839.392881944441</v>
      </c>
      <c r="F2334" s="30" t="s">
        <v>599</v>
      </c>
      <c r="G2334" s="28">
        <v>45839.392881944441</v>
      </c>
    </row>
    <row r="2335" spans="1:7" x14ac:dyDescent="0.25">
      <c r="A2335" s="30" t="s">
        <v>10744</v>
      </c>
      <c r="B2335" s="30" t="s">
        <v>7891</v>
      </c>
      <c r="C2335" s="30" t="s">
        <v>597</v>
      </c>
      <c r="D2335" s="30" t="s">
        <v>612</v>
      </c>
      <c r="E2335" s="28">
        <v>45839.403483796297</v>
      </c>
      <c r="F2335" s="30" t="s">
        <v>599</v>
      </c>
      <c r="G2335" s="28">
        <v>45839.403483796297</v>
      </c>
    </row>
    <row r="2336" spans="1:7" x14ac:dyDescent="0.25">
      <c r="A2336" s="30" t="s">
        <v>10745</v>
      </c>
      <c r="B2336" s="30" t="s">
        <v>4850</v>
      </c>
      <c r="C2336" s="30" t="s">
        <v>593</v>
      </c>
      <c r="D2336" s="30" t="s">
        <v>594</v>
      </c>
      <c r="E2336" s="28">
        <v>45839.403761574074</v>
      </c>
      <c r="F2336" s="30" t="s">
        <v>599</v>
      </c>
      <c r="G2336" s="28">
        <v>45839.403761574074</v>
      </c>
    </row>
    <row r="2337" spans="1:7" x14ac:dyDescent="0.25">
      <c r="A2337" s="30" t="s">
        <v>10746</v>
      </c>
      <c r="B2337" s="30" t="s">
        <v>8173</v>
      </c>
      <c r="C2337" s="30" t="s">
        <v>602</v>
      </c>
      <c r="D2337" s="30" t="s">
        <v>618</v>
      </c>
      <c r="E2337" s="28">
        <v>45839.403738425928</v>
      </c>
      <c r="F2337" s="30" t="s">
        <v>599</v>
      </c>
      <c r="G2337" s="28">
        <v>45839.403738425928</v>
      </c>
    </row>
    <row r="2338" spans="1:7" x14ac:dyDescent="0.25">
      <c r="A2338" s="30" t="s">
        <v>10747</v>
      </c>
      <c r="B2338" s="30" t="s">
        <v>8173</v>
      </c>
      <c r="C2338" s="30" t="s">
        <v>605</v>
      </c>
      <c r="D2338" s="30" t="s">
        <v>618</v>
      </c>
      <c r="E2338" s="28">
        <v>45839.403935185182</v>
      </c>
      <c r="F2338" s="30" t="s">
        <v>599</v>
      </c>
      <c r="G2338" s="28">
        <v>45839.403935185182</v>
      </c>
    </row>
    <row r="2339" spans="1:7" x14ac:dyDescent="0.25">
      <c r="A2339" s="30" t="s">
        <v>10748</v>
      </c>
      <c r="B2339" s="30" t="s">
        <v>4856</v>
      </c>
      <c r="C2339" s="30" t="s">
        <v>602</v>
      </c>
      <c r="D2339" s="30" t="s">
        <v>614</v>
      </c>
      <c r="E2339" s="28">
        <v>45839.407407407409</v>
      </c>
      <c r="F2339" s="30" t="s">
        <v>599</v>
      </c>
      <c r="G2339" s="28">
        <v>45839.407407407409</v>
      </c>
    </row>
    <row r="2340" spans="1:7" x14ac:dyDescent="0.25">
      <c r="A2340" s="30" t="s">
        <v>10749</v>
      </c>
      <c r="B2340" s="30" t="s">
        <v>4856</v>
      </c>
      <c r="C2340" s="30" t="s">
        <v>605</v>
      </c>
      <c r="D2340" s="30" t="s">
        <v>614</v>
      </c>
      <c r="E2340" s="28">
        <v>45839.407719907409</v>
      </c>
      <c r="F2340" s="30" t="s">
        <v>599</v>
      </c>
      <c r="G2340" s="28">
        <v>45839.407719907409</v>
      </c>
    </row>
    <row r="2341" spans="1:7" x14ac:dyDescent="0.25">
      <c r="A2341" s="30" t="s">
        <v>10750</v>
      </c>
      <c r="B2341" s="30" t="s">
        <v>4663</v>
      </c>
      <c r="C2341" s="30" t="s">
        <v>615</v>
      </c>
      <c r="D2341" s="30" t="s">
        <v>616</v>
      </c>
      <c r="E2341" s="28">
        <v>45839.410879629628</v>
      </c>
      <c r="F2341" s="30" t="s">
        <v>599</v>
      </c>
      <c r="G2341" s="28">
        <v>45839.410879629628</v>
      </c>
    </row>
    <row r="2342" spans="1:7" x14ac:dyDescent="0.25">
      <c r="A2342" s="30" t="s">
        <v>10751</v>
      </c>
      <c r="B2342" s="30" t="s">
        <v>4544</v>
      </c>
      <c r="C2342" s="30" t="s">
        <v>607</v>
      </c>
      <c r="D2342" s="30" t="s">
        <v>77</v>
      </c>
      <c r="E2342" s="28">
        <v>45839.41097222222</v>
      </c>
      <c r="F2342" s="30" t="s">
        <v>599</v>
      </c>
      <c r="G2342" s="28">
        <v>45839.41097222222</v>
      </c>
    </row>
    <row r="2343" spans="1:7" x14ac:dyDescent="0.25">
      <c r="A2343" s="30" t="s">
        <v>10767</v>
      </c>
      <c r="B2343" s="30" t="s">
        <v>7832</v>
      </c>
      <c r="C2343" s="30" t="s">
        <v>597</v>
      </c>
      <c r="D2343" s="30" t="s">
        <v>612</v>
      </c>
      <c r="E2343" s="28">
        <v>45839.415393518517</v>
      </c>
      <c r="F2343" s="30" t="s">
        <v>599</v>
      </c>
      <c r="G2343" s="28">
        <v>45839.415393518517</v>
      </c>
    </row>
    <row r="2344" spans="1:7" x14ac:dyDescent="0.25">
      <c r="A2344" s="30" t="s">
        <v>10768</v>
      </c>
      <c r="B2344" s="30" t="s">
        <v>8027</v>
      </c>
      <c r="C2344" s="30" t="s">
        <v>597</v>
      </c>
      <c r="D2344" s="30" t="s">
        <v>609</v>
      </c>
      <c r="E2344" s="28">
        <v>45839.420115740744</v>
      </c>
      <c r="F2344" s="30" t="s">
        <v>599</v>
      </c>
      <c r="G2344" s="28">
        <v>45839.420115740744</v>
      </c>
    </row>
    <row r="2345" spans="1:7" x14ac:dyDescent="0.25">
      <c r="A2345" s="30" t="s">
        <v>10769</v>
      </c>
      <c r="B2345" s="30" t="s">
        <v>7932</v>
      </c>
      <c r="C2345" s="30" t="s">
        <v>597</v>
      </c>
      <c r="D2345" s="30" t="s">
        <v>609</v>
      </c>
      <c r="E2345" s="28">
        <v>45839.421215277776</v>
      </c>
      <c r="F2345" s="30" t="s">
        <v>599</v>
      </c>
      <c r="G2345" s="28">
        <v>45839.421215277776</v>
      </c>
    </row>
    <row r="2346" spans="1:7" x14ac:dyDescent="0.25">
      <c r="A2346" s="30" t="s">
        <v>10770</v>
      </c>
      <c r="B2346" s="30" t="s">
        <v>8034</v>
      </c>
      <c r="C2346" s="30" t="s">
        <v>597</v>
      </c>
      <c r="D2346" s="30" t="s">
        <v>609</v>
      </c>
      <c r="E2346" s="28">
        <v>45839.421863425923</v>
      </c>
      <c r="F2346" s="30" t="s">
        <v>599</v>
      </c>
      <c r="G2346" s="28">
        <v>45839.421863425923</v>
      </c>
    </row>
    <row r="2347" spans="1:7" x14ac:dyDescent="0.25">
      <c r="A2347" s="30" t="s">
        <v>10771</v>
      </c>
      <c r="B2347" s="30" t="s">
        <v>5615</v>
      </c>
      <c r="C2347" s="30" t="s">
        <v>602</v>
      </c>
      <c r="D2347" s="30" t="s">
        <v>603</v>
      </c>
      <c r="E2347" s="28">
        <v>45839.422060185185</v>
      </c>
      <c r="F2347" s="30" t="s">
        <v>599</v>
      </c>
      <c r="G2347" s="28">
        <v>45839.422060185185</v>
      </c>
    </row>
    <row r="2348" spans="1:7" x14ac:dyDescent="0.25">
      <c r="A2348" s="30" t="s">
        <v>10772</v>
      </c>
      <c r="B2348" s="30" t="s">
        <v>5617</v>
      </c>
      <c r="C2348" s="30" t="s">
        <v>602</v>
      </c>
      <c r="D2348" s="30" t="s">
        <v>603</v>
      </c>
      <c r="E2348" s="28">
        <v>45839.422118055554</v>
      </c>
      <c r="F2348" s="30" t="s">
        <v>599</v>
      </c>
      <c r="G2348" s="28">
        <v>45839.422118055554</v>
      </c>
    </row>
    <row r="2349" spans="1:7" x14ac:dyDescent="0.25">
      <c r="A2349" s="30" t="s">
        <v>10773</v>
      </c>
      <c r="B2349" s="30" t="s">
        <v>6504</v>
      </c>
      <c r="C2349" s="30" t="s">
        <v>602</v>
      </c>
      <c r="D2349" s="30" t="s">
        <v>603</v>
      </c>
      <c r="E2349" s="28">
        <v>45839.4221875</v>
      </c>
      <c r="F2349" s="30" t="s">
        <v>599</v>
      </c>
      <c r="G2349" s="28">
        <v>45839.4221875</v>
      </c>
    </row>
    <row r="2350" spans="1:7" x14ac:dyDescent="0.25">
      <c r="A2350" s="30" t="s">
        <v>10774</v>
      </c>
      <c r="B2350" s="30" t="s">
        <v>6504</v>
      </c>
      <c r="C2350" s="30" t="s">
        <v>605</v>
      </c>
      <c r="D2350" s="30" t="s">
        <v>603</v>
      </c>
      <c r="E2350" s="28">
        <v>45839.42260416667</v>
      </c>
      <c r="F2350" s="30" t="s">
        <v>599</v>
      </c>
      <c r="G2350" s="28">
        <v>45839.42260416667</v>
      </c>
    </row>
    <row r="2351" spans="1:7" x14ac:dyDescent="0.25">
      <c r="A2351" s="30" t="s">
        <v>10775</v>
      </c>
      <c r="B2351" s="30" t="s">
        <v>5615</v>
      </c>
      <c r="C2351" s="30" t="s">
        <v>605</v>
      </c>
      <c r="D2351" s="30" t="s">
        <v>603</v>
      </c>
      <c r="E2351" s="28">
        <v>45839.422662037039</v>
      </c>
      <c r="F2351" s="30" t="s">
        <v>599</v>
      </c>
      <c r="G2351" s="28">
        <v>45839.422662037039</v>
      </c>
    </row>
    <row r="2352" spans="1:7" x14ac:dyDescent="0.25">
      <c r="A2352" s="30" t="s">
        <v>10776</v>
      </c>
      <c r="B2352" s="30" t="s">
        <v>5617</v>
      </c>
      <c r="C2352" s="30" t="s">
        <v>605</v>
      </c>
      <c r="D2352" s="30" t="s">
        <v>603</v>
      </c>
      <c r="E2352" s="28">
        <v>45839.422743055555</v>
      </c>
      <c r="F2352" s="30" t="s">
        <v>599</v>
      </c>
      <c r="G2352" s="28">
        <v>45839.422743055555</v>
      </c>
    </row>
    <row r="2353" spans="1:7" x14ac:dyDescent="0.25">
      <c r="A2353" s="30" t="s">
        <v>10777</v>
      </c>
      <c r="B2353" s="30" t="s">
        <v>5742</v>
      </c>
      <c r="C2353" s="30" t="s">
        <v>597</v>
      </c>
      <c r="D2353" s="30" t="s">
        <v>612</v>
      </c>
      <c r="E2353" s="28">
        <v>45839.423055555555</v>
      </c>
      <c r="F2353" s="30" t="s">
        <v>599</v>
      </c>
      <c r="G2353" s="28">
        <v>45839.423055555555</v>
      </c>
    </row>
    <row r="2354" spans="1:7" x14ac:dyDescent="0.25">
      <c r="A2354" s="30" t="s">
        <v>10778</v>
      </c>
      <c r="B2354" s="30" t="s">
        <v>5863</v>
      </c>
      <c r="C2354" s="30" t="s">
        <v>593</v>
      </c>
      <c r="D2354" s="30" t="s">
        <v>594</v>
      </c>
      <c r="E2354" s="28">
        <v>45839.42359953704</v>
      </c>
      <c r="F2354" s="30" t="s">
        <v>599</v>
      </c>
      <c r="G2354" s="28">
        <v>45839.42359953704</v>
      </c>
    </row>
    <row r="2355" spans="1:7" x14ac:dyDescent="0.25">
      <c r="A2355" s="30" t="s">
        <v>10779</v>
      </c>
      <c r="B2355" s="30" t="s">
        <v>5880</v>
      </c>
      <c r="C2355" s="30" t="s">
        <v>593</v>
      </c>
      <c r="D2355" s="30" t="s">
        <v>594</v>
      </c>
      <c r="E2355" s="28">
        <v>45839.423645833333</v>
      </c>
      <c r="F2355" s="30" t="s">
        <v>599</v>
      </c>
      <c r="G2355" s="28">
        <v>45839.423645833333</v>
      </c>
    </row>
    <row r="2356" spans="1:7" x14ac:dyDescent="0.25">
      <c r="A2356" s="30" t="s">
        <v>10780</v>
      </c>
      <c r="B2356" s="30" t="s">
        <v>8191</v>
      </c>
      <c r="C2356" s="30" t="s">
        <v>597</v>
      </c>
      <c r="D2356" s="30" t="s">
        <v>612</v>
      </c>
      <c r="E2356" s="28">
        <v>45839.423888888887</v>
      </c>
      <c r="F2356" s="30" t="s">
        <v>599</v>
      </c>
      <c r="G2356" s="28">
        <v>45839.423888888887</v>
      </c>
    </row>
    <row r="2357" spans="1:7" x14ac:dyDescent="0.25">
      <c r="A2357" s="30" t="s">
        <v>10781</v>
      </c>
      <c r="B2357" s="30" t="s">
        <v>8193</v>
      </c>
      <c r="C2357" s="30" t="s">
        <v>597</v>
      </c>
      <c r="D2357" s="30" t="s">
        <v>612</v>
      </c>
      <c r="E2357" s="28">
        <v>45839.423946759256</v>
      </c>
      <c r="F2357" s="30" t="s">
        <v>599</v>
      </c>
      <c r="G2357" s="28">
        <v>45839.423946759256</v>
      </c>
    </row>
    <row r="2358" spans="1:7" x14ac:dyDescent="0.25">
      <c r="A2358" s="30" t="s">
        <v>10782</v>
      </c>
      <c r="B2358" s="30" t="s">
        <v>8192</v>
      </c>
      <c r="C2358" s="30" t="s">
        <v>597</v>
      </c>
      <c r="D2358" s="30" t="s">
        <v>612</v>
      </c>
      <c r="E2358" s="28">
        <v>45839.424004629633</v>
      </c>
      <c r="F2358" s="30" t="s">
        <v>599</v>
      </c>
      <c r="G2358" s="28">
        <v>45839.424004629633</v>
      </c>
    </row>
    <row r="2359" spans="1:7" x14ac:dyDescent="0.25">
      <c r="A2359" s="30" t="s">
        <v>10783</v>
      </c>
      <c r="B2359" s="30" t="s">
        <v>7936</v>
      </c>
      <c r="C2359" s="30" t="s">
        <v>602</v>
      </c>
      <c r="D2359" s="30" t="s">
        <v>611</v>
      </c>
      <c r="E2359" s="28">
        <v>45839.424930555557</v>
      </c>
      <c r="F2359" s="30" t="s">
        <v>599</v>
      </c>
      <c r="G2359" s="28">
        <v>45839.424930555557</v>
      </c>
    </row>
    <row r="2360" spans="1:7" x14ac:dyDescent="0.25">
      <c r="A2360" s="30" t="s">
        <v>10784</v>
      </c>
      <c r="B2360" s="30" t="s">
        <v>7936</v>
      </c>
      <c r="C2360" s="30" t="s">
        <v>605</v>
      </c>
      <c r="D2360" s="30" t="s">
        <v>611</v>
      </c>
      <c r="E2360" s="28">
        <v>45839.425138888888</v>
      </c>
      <c r="F2360" s="30" t="s">
        <v>599</v>
      </c>
      <c r="G2360" s="28">
        <v>45839.425138888888</v>
      </c>
    </row>
    <row r="2361" spans="1:7" x14ac:dyDescent="0.25">
      <c r="A2361" s="30" t="s">
        <v>10785</v>
      </c>
      <c r="B2361" s="30" t="s">
        <v>8188</v>
      </c>
      <c r="C2361" s="30" t="s">
        <v>597</v>
      </c>
      <c r="D2361" s="30" t="s">
        <v>608</v>
      </c>
      <c r="E2361" s="28">
        <v>45839.43409722222</v>
      </c>
      <c r="F2361" s="30" t="s">
        <v>599</v>
      </c>
      <c r="G2361" s="28">
        <v>45839.43409722222</v>
      </c>
    </row>
    <row r="2362" spans="1:7" x14ac:dyDescent="0.25">
      <c r="A2362" s="30" t="s">
        <v>10786</v>
      </c>
      <c r="B2362" s="30" t="s">
        <v>2644</v>
      </c>
      <c r="C2362" s="30" t="s">
        <v>607</v>
      </c>
      <c r="D2362" s="30" t="s">
        <v>77</v>
      </c>
      <c r="E2362" s="28">
        <v>45839.434236111112</v>
      </c>
      <c r="F2362" s="30" t="s">
        <v>599</v>
      </c>
      <c r="G2362" s="28">
        <v>45839.434236111112</v>
      </c>
    </row>
    <row r="2363" spans="1:7" x14ac:dyDescent="0.25">
      <c r="A2363" s="30" t="s">
        <v>10787</v>
      </c>
      <c r="B2363" s="30" t="s">
        <v>1979</v>
      </c>
      <c r="C2363" s="30" t="s">
        <v>607</v>
      </c>
      <c r="D2363" s="30" t="s">
        <v>77</v>
      </c>
      <c r="E2363" s="28">
        <v>45839.434618055559</v>
      </c>
      <c r="F2363" s="30" t="s">
        <v>599</v>
      </c>
      <c r="G2363" s="28">
        <v>45839.434618055559</v>
      </c>
    </row>
    <row r="2364" spans="1:7" x14ac:dyDescent="0.25">
      <c r="A2364" s="30" t="s">
        <v>10788</v>
      </c>
      <c r="B2364" s="30" t="s">
        <v>1505</v>
      </c>
      <c r="C2364" s="30" t="s">
        <v>593</v>
      </c>
      <c r="D2364" s="30" t="s">
        <v>594</v>
      </c>
      <c r="E2364" s="28">
        <v>45839.435381944444</v>
      </c>
      <c r="F2364" s="30" t="s">
        <v>599</v>
      </c>
      <c r="G2364" s="28">
        <v>45839.435381944444</v>
      </c>
    </row>
    <row r="2365" spans="1:7" x14ac:dyDescent="0.25">
      <c r="A2365" s="30" t="s">
        <v>10789</v>
      </c>
      <c r="B2365" s="30" t="s">
        <v>5615</v>
      </c>
      <c r="C2365" s="30" t="s">
        <v>593</v>
      </c>
      <c r="D2365" s="30" t="s">
        <v>594</v>
      </c>
      <c r="E2365" s="28">
        <v>45839.436400462961</v>
      </c>
      <c r="F2365" s="30" t="s">
        <v>599</v>
      </c>
      <c r="G2365" s="28">
        <v>45839.436400462961</v>
      </c>
    </row>
    <row r="2366" spans="1:7" x14ac:dyDescent="0.25">
      <c r="A2366" s="30" t="s">
        <v>10790</v>
      </c>
      <c r="B2366" s="30" t="s">
        <v>1951</v>
      </c>
      <c r="C2366" s="30" t="s">
        <v>605</v>
      </c>
      <c r="D2366" s="30" t="s">
        <v>614</v>
      </c>
      <c r="E2366" s="28">
        <v>45839.436724537038</v>
      </c>
      <c r="F2366" s="30" t="s">
        <v>599</v>
      </c>
      <c r="G2366" s="28">
        <v>45839.436724537038</v>
      </c>
    </row>
    <row r="2367" spans="1:7" x14ac:dyDescent="0.25">
      <c r="A2367" s="30" t="s">
        <v>10791</v>
      </c>
      <c r="B2367" s="30" t="s">
        <v>7939</v>
      </c>
      <c r="C2367" s="30" t="s">
        <v>597</v>
      </c>
      <c r="D2367" s="30" t="s">
        <v>598</v>
      </c>
      <c r="E2367" s="28">
        <v>45839.446956018517</v>
      </c>
      <c r="F2367" s="30" t="s">
        <v>599</v>
      </c>
      <c r="G2367" s="28">
        <v>45839.446956018517</v>
      </c>
    </row>
    <row r="2368" spans="1:7" x14ac:dyDescent="0.25">
      <c r="A2368" s="30" t="s">
        <v>10792</v>
      </c>
      <c r="B2368" s="30" t="s">
        <v>5609</v>
      </c>
      <c r="C2368" s="30" t="s">
        <v>615</v>
      </c>
      <c r="D2368" s="30" t="s">
        <v>616</v>
      </c>
      <c r="E2368" s="28">
        <v>45839.450555555559</v>
      </c>
      <c r="F2368" s="30" t="s">
        <v>599</v>
      </c>
      <c r="G2368" s="28">
        <v>45839.450555555559</v>
      </c>
    </row>
    <row r="2369" spans="1:7" x14ac:dyDescent="0.25">
      <c r="A2369" s="30" t="s">
        <v>10793</v>
      </c>
      <c r="B2369" s="30" t="s">
        <v>5603</v>
      </c>
      <c r="C2369" s="30" t="s">
        <v>615</v>
      </c>
      <c r="D2369" s="30" t="s">
        <v>616</v>
      </c>
      <c r="E2369" s="28">
        <v>45839.450659722221</v>
      </c>
      <c r="F2369" s="30" t="s">
        <v>599</v>
      </c>
      <c r="G2369" s="28">
        <v>45839.450659722221</v>
      </c>
    </row>
    <row r="2370" spans="1:7" x14ac:dyDescent="0.25">
      <c r="A2370" s="30" t="s">
        <v>10794</v>
      </c>
      <c r="B2370" s="30" t="s">
        <v>6498</v>
      </c>
      <c r="C2370" s="30" t="s">
        <v>593</v>
      </c>
      <c r="D2370" s="30" t="s">
        <v>594</v>
      </c>
      <c r="E2370" s="28">
        <v>45839.453842592593</v>
      </c>
      <c r="F2370" s="30" t="s">
        <v>599</v>
      </c>
      <c r="G2370" s="28">
        <v>45839.453842592593</v>
      </c>
    </row>
    <row r="2371" spans="1:7" x14ac:dyDescent="0.25">
      <c r="A2371" s="30" t="s">
        <v>10795</v>
      </c>
      <c r="B2371" s="30" t="s">
        <v>2999</v>
      </c>
      <c r="C2371" s="30" t="s">
        <v>615</v>
      </c>
      <c r="D2371" s="30" t="s">
        <v>616</v>
      </c>
      <c r="E2371" s="28">
        <v>45839.489918981482</v>
      </c>
      <c r="F2371" s="30" t="s">
        <v>599</v>
      </c>
      <c r="G2371" s="28">
        <v>45839.489918981482</v>
      </c>
    </row>
    <row r="2372" spans="1:7" x14ac:dyDescent="0.25">
      <c r="A2372" s="30" t="s">
        <v>10796</v>
      </c>
      <c r="B2372" s="30" t="s">
        <v>5888</v>
      </c>
      <c r="C2372" s="30" t="s">
        <v>615</v>
      </c>
      <c r="D2372" s="30" t="s">
        <v>616</v>
      </c>
      <c r="E2372" s="28">
        <v>45839.489988425928</v>
      </c>
      <c r="F2372" s="30" t="s">
        <v>599</v>
      </c>
      <c r="G2372" s="28">
        <v>45839.489988425928</v>
      </c>
    </row>
    <row r="2373" spans="1:7" x14ac:dyDescent="0.25">
      <c r="A2373" s="30" t="s">
        <v>10797</v>
      </c>
      <c r="B2373" s="30" t="s">
        <v>5502</v>
      </c>
      <c r="C2373" s="30" t="s">
        <v>615</v>
      </c>
      <c r="D2373" s="30" t="s">
        <v>616</v>
      </c>
      <c r="E2373" s="28">
        <v>45839.490046296298</v>
      </c>
      <c r="F2373" s="30" t="s">
        <v>599</v>
      </c>
      <c r="G2373" s="28">
        <v>45839.490046296298</v>
      </c>
    </row>
    <row r="2374" spans="1:7" x14ac:dyDescent="0.25">
      <c r="A2374" s="30" t="s">
        <v>10798</v>
      </c>
      <c r="B2374" s="30" t="s">
        <v>8040</v>
      </c>
      <c r="C2374" s="30" t="s">
        <v>597</v>
      </c>
      <c r="D2374" s="30" t="s">
        <v>609</v>
      </c>
      <c r="E2374" s="28">
        <v>45839.496990740743</v>
      </c>
      <c r="F2374" s="30" t="s">
        <v>599</v>
      </c>
      <c r="G2374" s="28">
        <v>45839.496990740743</v>
      </c>
    </row>
    <row r="2375" spans="1:7" x14ac:dyDescent="0.25">
      <c r="A2375" s="30" t="s">
        <v>10799</v>
      </c>
      <c r="B2375" s="30" t="s">
        <v>8042</v>
      </c>
      <c r="C2375" s="30" t="s">
        <v>597</v>
      </c>
      <c r="D2375" s="30" t="s">
        <v>609</v>
      </c>
      <c r="E2375" s="28">
        <v>45839.497048611112</v>
      </c>
      <c r="F2375" s="30" t="s">
        <v>599</v>
      </c>
      <c r="G2375" s="28">
        <v>45839.497048611112</v>
      </c>
    </row>
    <row r="2376" spans="1:7" x14ac:dyDescent="0.25">
      <c r="A2376" s="30" t="s">
        <v>10800</v>
      </c>
      <c r="B2376" s="30" t="s">
        <v>7924</v>
      </c>
      <c r="C2376" s="30" t="s">
        <v>597</v>
      </c>
      <c r="D2376" s="30" t="s">
        <v>598</v>
      </c>
      <c r="E2376" s="28">
        <v>45839.497928240744</v>
      </c>
      <c r="F2376" s="30" t="s">
        <v>599</v>
      </c>
      <c r="G2376" s="28">
        <v>45839.497928240744</v>
      </c>
    </row>
    <row r="2377" spans="1:7" x14ac:dyDescent="0.25">
      <c r="A2377" s="30" t="s">
        <v>10801</v>
      </c>
      <c r="B2377" s="30" t="s">
        <v>7926</v>
      </c>
      <c r="C2377" s="30" t="s">
        <v>597</v>
      </c>
      <c r="D2377" s="30" t="s">
        <v>598</v>
      </c>
      <c r="E2377" s="28">
        <v>45839.497974537036</v>
      </c>
      <c r="F2377" s="30" t="s">
        <v>599</v>
      </c>
      <c r="G2377" s="28">
        <v>45839.497974537036</v>
      </c>
    </row>
    <row r="2378" spans="1:7" x14ac:dyDescent="0.25">
      <c r="A2378" s="30" t="s">
        <v>10802</v>
      </c>
      <c r="B2378" s="30" t="s">
        <v>5715</v>
      </c>
      <c r="C2378" s="30" t="s">
        <v>593</v>
      </c>
      <c r="D2378" s="30" t="s">
        <v>594</v>
      </c>
      <c r="E2378" s="28">
        <v>45839.499409722222</v>
      </c>
      <c r="F2378" s="30" t="s">
        <v>599</v>
      </c>
      <c r="G2378" s="28">
        <v>45839.499409722222</v>
      </c>
    </row>
    <row r="2379" spans="1:7" x14ac:dyDescent="0.25">
      <c r="A2379" s="30" t="s">
        <v>10803</v>
      </c>
      <c r="B2379" s="30" t="s">
        <v>5708</v>
      </c>
      <c r="C2379" s="30" t="s">
        <v>593</v>
      </c>
      <c r="D2379" s="30" t="s">
        <v>594</v>
      </c>
      <c r="E2379" s="28">
        <v>45839.499444444446</v>
      </c>
      <c r="F2379" s="30" t="s">
        <v>599</v>
      </c>
      <c r="G2379" s="28">
        <v>45839.499444444446</v>
      </c>
    </row>
    <row r="2380" spans="1:7" x14ac:dyDescent="0.25">
      <c r="A2380" s="30" t="s">
        <v>10804</v>
      </c>
      <c r="B2380" s="30" t="s">
        <v>7922</v>
      </c>
      <c r="C2380" s="30" t="s">
        <v>597</v>
      </c>
      <c r="D2380" s="30" t="s">
        <v>598</v>
      </c>
      <c r="E2380" s="28">
        <v>45839.509270833332</v>
      </c>
      <c r="F2380" s="30" t="s">
        <v>599</v>
      </c>
      <c r="G2380" s="28">
        <v>45839.509270833332</v>
      </c>
    </row>
    <row r="2381" spans="1:7" x14ac:dyDescent="0.25">
      <c r="A2381" s="30" t="s">
        <v>10805</v>
      </c>
      <c r="B2381" s="30" t="s">
        <v>3015</v>
      </c>
      <c r="C2381" s="30" t="s">
        <v>615</v>
      </c>
      <c r="D2381" s="30" t="s">
        <v>616</v>
      </c>
      <c r="E2381" s="28">
        <v>45839.513923611114</v>
      </c>
      <c r="F2381" s="30" t="s">
        <v>599</v>
      </c>
      <c r="G2381" s="28">
        <v>45839.513923611114</v>
      </c>
    </row>
    <row r="2382" spans="1:7" x14ac:dyDescent="0.25">
      <c r="A2382" s="30" t="s">
        <v>10806</v>
      </c>
      <c r="B2382" s="30" t="s">
        <v>2570</v>
      </c>
      <c r="C2382" s="30" t="s">
        <v>615</v>
      </c>
      <c r="D2382" s="30" t="s">
        <v>616</v>
      </c>
      <c r="E2382" s="28">
        <v>45839.514999999999</v>
      </c>
      <c r="F2382" s="30" t="s">
        <v>599</v>
      </c>
      <c r="G2382" s="28">
        <v>45839.514999999999</v>
      </c>
    </row>
    <row r="2383" spans="1:7" x14ac:dyDescent="0.25">
      <c r="A2383" s="30" t="s">
        <v>10807</v>
      </c>
      <c r="B2383" s="30" t="s">
        <v>2983</v>
      </c>
      <c r="C2383" s="30" t="s">
        <v>615</v>
      </c>
      <c r="D2383" s="30" t="s">
        <v>616</v>
      </c>
      <c r="E2383" s="28">
        <v>45839.514780092592</v>
      </c>
      <c r="F2383" s="30" t="s">
        <v>599</v>
      </c>
      <c r="G2383" s="28">
        <v>45839.514780092592</v>
      </c>
    </row>
    <row r="2384" spans="1:7" x14ac:dyDescent="0.25">
      <c r="A2384" s="30" t="s">
        <v>10808</v>
      </c>
      <c r="B2384" s="30" t="s">
        <v>3048</v>
      </c>
      <c r="C2384" s="30" t="s">
        <v>615</v>
      </c>
      <c r="D2384" s="30" t="s">
        <v>616</v>
      </c>
      <c r="E2384" s="28">
        <v>45839.514930555553</v>
      </c>
      <c r="F2384" s="30" t="s">
        <v>599</v>
      </c>
      <c r="G2384" s="28">
        <v>45839.514930555553</v>
      </c>
    </row>
    <row r="2385" spans="1:7" x14ac:dyDescent="0.25">
      <c r="A2385" s="30" t="s">
        <v>10809</v>
      </c>
      <c r="B2385" s="30" t="s">
        <v>6764</v>
      </c>
      <c r="C2385" s="30" t="s">
        <v>597</v>
      </c>
      <c r="D2385" s="30" t="s">
        <v>612</v>
      </c>
      <c r="E2385" s="28">
        <v>45839.524050925924</v>
      </c>
      <c r="F2385" s="30" t="s">
        <v>599</v>
      </c>
      <c r="G2385" s="28">
        <v>45839.524050925924</v>
      </c>
    </row>
    <row r="2386" spans="1:7" x14ac:dyDescent="0.25">
      <c r="A2386" s="30" t="s">
        <v>10810</v>
      </c>
      <c r="B2386" s="30" t="s">
        <v>6753</v>
      </c>
      <c r="C2386" s="30" t="s">
        <v>597</v>
      </c>
      <c r="D2386" s="30" t="s">
        <v>612</v>
      </c>
      <c r="E2386" s="28">
        <v>45839.524965277778</v>
      </c>
      <c r="F2386" s="30" t="s">
        <v>599</v>
      </c>
      <c r="G2386" s="28">
        <v>45839.524965277778</v>
      </c>
    </row>
    <row r="2387" spans="1:7" x14ac:dyDescent="0.25">
      <c r="A2387" s="30" t="s">
        <v>10811</v>
      </c>
      <c r="B2387" s="30" t="s">
        <v>6788</v>
      </c>
      <c r="C2387" s="30" t="s">
        <v>597</v>
      </c>
      <c r="D2387" s="30" t="s">
        <v>612</v>
      </c>
      <c r="E2387" s="28">
        <v>45839.525127314817</v>
      </c>
      <c r="F2387" s="30" t="s">
        <v>599</v>
      </c>
      <c r="G2387" s="28">
        <v>45839.525127314817</v>
      </c>
    </row>
    <row r="2388" spans="1:7" x14ac:dyDescent="0.25">
      <c r="A2388" s="30" t="s">
        <v>10812</v>
      </c>
      <c r="B2388" s="30" t="s">
        <v>6777</v>
      </c>
      <c r="C2388" s="30" t="s">
        <v>597</v>
      </c>
      <c r="D2388" s="30" t="s">
        <v>612</v>
      </c>
      <c r="E2388" s="28">
        <v>45839.525567129633</v>
      </c>
      <c r="F2388" s="30" t="s">
        <v>599</v>
      </c>
      <c r="G2388" s="28">
        <v>45839.525567129633</v>
      </c>
    </row>
    <row r="2389" spans="1:7" x14ac:dyDescent="0.25">
      <c r="A2389" s="30" t="s">
        <v>10813</v>
      </c>
      <c r="B2389" s="30" t="s">
        <v>7916</v>
      </c>
      <c r="C2389" s="30" t="s">
        <v>597</v>
      </c>
      <c r="D2389" s="30" t="s">
        <v>613</v>
      </c>
      <c r="E2389" s="28">
        <v>45839.529340277775</v>
      </c>
      <c r="F2389" s="30" t="s">
        <v>599</v>
      </c>
      <c r="G2389" s="28">
        <v>45839.529340277775</v>
      </c>
    </row>
    <row r="2390" spans="1:7" x14ac:dyDescent="0.25">
      <c r="A2390" s="30" t="s">
        <v>10814</v>
      </c>
      <c r="B2390" s="30" t="s">
        <v>7912</v>
      </c>
      <c r="C2390" s="30" t="s">
        <v>597</v>
      </c>
      <c r="D2390" s="30" t="s">
        <v>613</v>
      </c>
      <c r="E2390" s="28">
        <v>45839.529386574075</v>
      </c>
      <c r="F2390" s="30" t="s">
        <v>599</v>
      </c>
      <c r="G2390" s="28">
        <v>45839.529386574075</v>
      </c>
    </row>
    <row r="2391" spans="1:7" x14ac:dyDescent="0.25">
      <c r="A2391" s="30" t="s">
        <v>10815</v>
      </c>
      <c r="B2391" s="30" t="s">
        <v>6316</v>
      </c>
      <c r="C2391" s="30" t="s">
        <v>597</v>
      </c>
      <c r="D2391" s="30" t="s">
        <v>596</v>
      </c>
      <c r="E2391" s="28">
        <v>45839.5309837963</v>
      </c>
      <c r="F2391" s="30" t="s">
        <v>599</v>
      </c>
      <c r="G2391" s="28">
        <v>45839.5309837963</v>
      </c>
    </row>
    <row r="2392" spans="1:7" x14ac:dyDescent="0.25">
      <c r="A2392" s="30" t="s">
        <v>10816</v>
      </c>
      <c r="B2392" s="30" t="s">
        <v>2995</v>
      </c>
      <c r="C2392" s="30" t="s">
        <v>607</v>
      </c>
      <c r="D2392" s="30" t="s">
        <v>77</v>
      </c>
      <c r="E2392" s="28">
        <v>45839.538645833331</v>
      </c>
      <c r="F2392" s="30" t="s">
        <v>599</v>
      </c>
      <c r="G2392" s="28">
        <v>45839.538645833331</v>
      </c>
    </row>
    <row r="2393" spans="1:7" x14ac:dyDescent="0.25">
      <c r="A2393" s="30" t="s">
        <v>10817</v>
      </c>
      <c r="B2393" s="30" t="s">
        <v>4106</v>
      </c>
      <c r="C2393" s="30" t="s">
        <v>600</v>
      </c>
      <c r="D2393" s="30" t="s">
        <v>77</v>
      </c>
      <c r="E2393" s="28">
        <v>45839.539178240739</v>
      </c>
      <c r="F2393" s="30" t="s">
        <v>601</v>
      </c>
      <c r="G2393" s="28">
        <v>45839.539178240739</v>
      </c>
    </row>
    <row r="2394" spans="1:7" x14ac:dyDescent="0.25">
      <c r="A2394" s="30" t="s">
        <v>10818</v>
      </c>
      <c r="B2394" s="30" t="s">
        <v>3123</v>
      </c>
      <c r="C2394" s="30" t="s">
        <v>615</v>
      </c>
      <c r="D2394" s="30" t="s">
        <v>616</v>
      </c>
      <c r="E2394" s="28">
        <v>45839.538946759261</v>
      </c>
      <c r="F2394" s="30" t="s">
        <v>599</v>
      </c>
      <c r="G2394" s="28">
        <v>45839.538946759261</v>
      </c>
    </row>
    <row r="2395" spans="1:7" x14ac:dyDescent="0.25">
      <c r="A2395" s="30" t="s">
        <v>10819</v>
      </c>
      <c r="B2395" s="30" t="s">
        <v>3107</v>
      </c>
      <c r="C2395" s="30" t="s">
        <v>615</v>
      </c>
      <c r="D2395" s="30" t="s">
        <v>616</v>
      </c>
      <c r="E2395" s="28">
        <v>45839.5391087963</v>
      </c>
      <c r="F2395" s="30" t="s">
        <v>599</v>
      </c>
      <c r="G2395" s="28">
        <v>45839.5391087963</v>
      </c>
    </row>
    <row r="2396" spans="1:7" x14ac:dyDescent="0.25">
      <c r="A2396" s="30" t="s">
        <v>10820</v>
      </c>
      <c r="B2396" s="30" t="s">
        <v>3115</v>
      </c>
      <c r="C2396" s="30" t="s">
        <v>615</v>
      </c>
      <c r="D2396" s="30" t="s">
        <v>616</v>
      </c>
      <c r="E2396" s="28">
        <v>45839.539189814815</v>
      </c>
      <c r="F2396" s="30" t="s">
        <v>599</v>
      </c>
      <c r="G2396" s="28">
        <v>45839.539189814815</v>
      </c>
    </row>
    <row r="2397" spans="1:7" x14ac:dyDescent="0.25">
      <c r="A2397" s="30" t="s">
        <v>10821</v>
      </c>
      <c r="B2397" s="30" t="s">
        <v>3135</v>
      </c>
      <c r="C2397" s="30" t="s">
        <v>615</v>
      </c>
      <c r="D2397" s="30" t="s">
        <v>616</v>
      </c>
      <c r="E2397" s="28">
        <v>45839.539247685185</v>
      </c>
      <c r="F2397" s="30" t="s">
        <v>599</v>
      </c>
      <c r="G2397" s="28">
        <v>45839.539247685185</v>
      </c>
    </row>
    <row r="2398" spans="1:7" x14ac:dyDescent="0.25">
      <c r="A2398" s="30" t="s">
        <v>10822</v>
      </c>
      <c r="B2398" s="30" t="s">
        <v>3663</v>
      </c>
      <c r="C2398" s="30" t="s">
        <v>615</v>
      </c>
      <c r="D2398" s="30" t="s">
        <v>616</v>
      </c>
      <c r="E2398" s="28">
        <v>45839.539305555554</v>
      </c>
      <c r="F2398" s="30" t="s">
        <v>599</v>
      </c>
      <c r="G2398" s="28">
        <v>45839.539305555554</v>
      </c>
    </row>
    <row r="2399" spans="1:7" x14ac:dyDescent="0.25">
      <c r="A2399" s="30" t="s">
        <v>10823</v>
      </c>
      <c r="B2399" s="30" t="s">
        <v>4106</v>
      </c>
      <c r="C2399" s="30" t="s">
        <v>607</v>
      </c>
      <c r="D2399" s="30" t="s">
        <v>77</v>
      </c>
      <c r="E2399" s="28">
        <v>45839.539340277777</v>
      </c>
      <c r="F2399" s="30" t="s">
        <v>599</v>
      </c>
      <c r="G2399" s="28">
        <v>45839.539340277777</v>
      </c>
    </row>
    <row r="2400" spans="1:7" x14ac:dyDescent="0.25">
      <c r="A2400" s="30" t="s">
        <v>10824</v>
      </c>
      <c r="B2400" s="30" t="s">
        <v>7905</v>
      </c>
      <c r="C2400" s="30" t="s">
        <v>597</v>
      </c>
      <c r="D2400" s="30" t="s">
        <v>613</v>
      </c>
      <c r="E2400" s="28">
        <v>45839.54315972222</v>
      </c>
      <c r="F2400" s="30" t="s">
        <v>599</v>
      </c>
      <c r="G2400" s="28">
        <v>45839.54315972222</v>
      </c>
    </row>
    <row r="2401" spans="1:7" x14ac:dyDescent="0.25">
      <c r="A2401" s="30" t="s">
        <v>10825</v>
      </c>
      <c r="B2401" s="30" t="s">
        <v>3113</v>
      </c>
      <c r="C2401" s="30" t="s">
        <v>600</v>
      </c>
      <c r="D2401" s="30" t="s">
        <v>77</v>
      </c>
      <c r="E2401" s="28">
        <v>45839.548518518517</v>
      </c>
      <c r="F2401" s="30" t="s">
        <v>601</v>
      </c>
      <c r="G2401" s="28">
        <v>45839.548518518517</v>
      </c>
    </row>
    <row r="2402" spans="1:7" x14ac:dyDescent="0.25">
      <c r="A2402" s="30" t="s">
        <v>10826</v>
      </c>
      <c r="B2402" s="30" t="s">
        <v>3113</v>
      </c>
      <c r="C2402" s="30" t="s">
        <v>607</v>
      </c>
      <c r="D2402" s="30" t="s">
        <v>77</v>
      </c>
      <c r="E2402" s="28">
        <v>45839.548726851855</v>
      </c>
      <c r="F2402" s="30" t="s">
        <v>599</v>
      </c>
      <c r="G2402" s="28">
        <v>45839.548726851855</v>
      </c>
    </row>
    <row r="2403" spans="1:7" x14ac:dyDescent="0.25">
      <c r="A2403" s="30" t="s">
        <v>10827</v>
      </c>
      <c r="B2403" s="30" t="s">
        <v>7999</v>
      </c>
      <c r="C2403" s="30" t="s">
        <v>597</v>
      </c>
      <c r="D2403" s="30" t="s">
        <v>609</v>
      </c>
      <c r="E2403" s="28">
        <v>45839.549664351849</v>
      </c>
      <c r="F2403" s="30" t="s">
        <v>599</v>
      </c>
      <c r="G2403" s="28">
        <v>45839.549664351849</v>
      </c>
    </row>
    <row r="2404" spans="1:7" x14ac:dyDescent="0.25">
      <c r="A2404" s="30" t="s">
        <v>10828</v>
      </c>
      <c r="B2404" s="30" t="s">
        <v>4920</v>
      </c>
      <c r="C2404" s="30" t="s">
        <v>605</v>
      </c>
      <c r="D2404" s="30" t="s">
        <v>603</v>
      </c>
      <c r="E2404" s="28">
        <v>45839.551666666666</v>
      </c>
      <c r="F2404" s="30" t="s">
        <v>599</v>
      </c>
      <c r="G2404" s="28">
        <v>45839.551666666666</v>
      </c>
    </row>
    <row r="2405" spans="1:7" x14ac:dyDescent="0.25">
      <c r="A2405" s="30" t="s">
        <v>10829</v>
      </c>
      <c r="B2405" s="30" t="s">
        <v>4913</v>
      </c>
      <c r="C2405" s="30" t="s">
        <v>605</v>
      </c>
      <c r="D2405" s="30" t="s">
        <v>603</v>
      </c>
      <c r="E2405" s="28">
        <v>45839.551724537036</v>
      </c>
      <c r="F2405" s="30" t="s">
        <v>599</v>
      </c>
      <c r="G2405" s="28">
        <v>45839.551724537036</v>
      </c>
    </row>
    <row r="2406" spans="1:7" x14ac:dyDescent="0.25">
      <c r="A2406" s="30" t="s">
        <v>10830</v>
      </c>
      <c r="B2406" s="30" t="s">
        <v>4922</v>
      </c>
      <c r="C2406" s="30" t="s">
        <v>605</v>
      </c>
      <c r="D2406" s="30" t="s">
        <v>603</v>
      </c>
      <c r="E2406" s="28">
        <v>45839.551770833335</v>
      </c>
      <c r="F2406" s="30" t="s">
        <v>599</v>
      </c>
      <c r="G2406" s="28">
        <v>45839.551770833335</v>
      </c>
    </row>
    <row r="2407" spans="1:7" x14ac:dyDescent="0.25">
      <c r="A2407" s="30" t="s">
        <v>10831</v>
      </c>
      <c r="B2407" s="30" t="s">
        <v>5579</v>
      </c>
      <c r="C2407" s="30" t="s">
        <v>602</v>
      </c>
      <c r="D2407" s="30" t="s">
        <v>614</v>
      </c>
      <c r="E2407" s="28">
        <v>45839.552731481483</v>
      </c>
      <c r="F2407" s="30" t="s">
        <v>599</v>
      </c>
      <c r="G2407" s="28">
        <v>45839.552731481483</v>
      </c>
    </row>
    <row r="2408" spans="1:7" x14ac:dyDescent="0.25">
      <c r="A2408" s="30" t="s">
        <v>10832</v>
      </c>
      <c r="B2408" s="30" t="s">
        <v>6602</v>
      </c>
      <c r="C2408" s="30" t="s">
        <v>602</v>
      </c>
      <c r="D2408" s="30" t="s">
        <v>614</v>
      </c>
      <c r="E2408" s="28">
        <v>45839.553124999999</v>
      </c>
      <c r="F2408" s="30" t="s">
        <v>599</v>
      </c>
      <c r="G2408" s="28">
        <v>45839.553124999999</v>
      </c>
    </row>
    <row r="2409" spans="1:7" x14ac:dyDescent="0.25">
      <c r="A2409" s="30" t="s">
        <v>10833</v>
      </c>
      <c r="B2409" s="30" t="s">
        <v>6767</v>
      </c>
      <c r="C2409" s="30" t="s">
        <v>597</v>
      </c>
      <c r="D2409" s="30" t="s">
        <v>598</v>
      </c>
      <c r="E2409" s="28">
        <v>45839.553506944445</v>
      </c>
      <c r="F2409" s="30" t="s">
        <v>599</v>
      </c>
      <c r="G2409" s="28">
        <v>45839.553506944445</v>
      </c>
    </row>
    <row r="2410" spans="1:7" x14ac:dyDescent="0.25">
      <c r="A2410" s="30" t="s">
        <v>10834</v>
      </c>
      <c r="B2410" s="30" t="s">
        <v>6602</v>
      </c>
      <c r="C2410" s="30" t="s">
        <v>605</v>
      </c>
      <c r="D2410" s="30" t="s">
        <v>614</v>
      </c>
      <c r="E2410" s="28">
        <v>45839.553506944445</v>
      </c>
      <c r="F2410" s="30" t="s">
        <v>599</v>
      </c>
      <c r="G2410" s="28">
        <v>45839.553506944445</v>
      </c>
    </row>
    <row r="2411" spans="1:7" x14ac:dyDescent="0.25">
      <c r="A2411" s="30" t="s">
        <v>10835</v>
      </c>
      <c r="B2411" s="30" t="s">
        <v>6772</v>
      </c>
      <c r="C2411" s="30" t="s">
        <v>597</v>
      </c>
      <c r="D2411" s="30" t="s">
        <v>598</v>
      </c>
      <c r="E2411" s="28">
        <v>45839.553807870368</v>
      </c>
      <c r="F2411" s="30" t="s">
        <v>599</v>
      </c>
      <c r="G2411" s="28">
        <v>45839.553807870368</v>
      </c>
    </row>
    <row r="2412" spans="1:7" x14ac:dyDescent="0.25">
      <c r="A2412" s="30" t="s">
        <v>10836</v>
      </c>
      <c r="B2412" s="30" t="s">
        <v>6682</v>
      </c>
      <c r="C2412" s="30" t="s">
        <v>615</v>
      </c>
      <c r="D2412" s="30" t="s">
        <v>616</v>
      </c>
      <c r="E2412" s="28">
        <v>45839.558692129627</v>
      </c>
      <c r="F2412" s="30" t="s">
        <v>599</v>
      </c>
      <c r="G2412" s="28">
        <v>45839.558692129627</v>
      </c>
    </row>
    <row r="2413" spans="1:7" x14ac:dyDescent="0.25">
      <c r="A2413" s="30" t="s">
        <v>10837</v>
      </c>
      <c r="B2413" s="30" t="s">
        <v>6686</v>
      </c>
      <c r="C2413" s="30" t="s">
        <v>615</v>
      </c>
      <c r="D2413" s="30" t="s">
        <v>616</v>
      </c>
      <c r="E2413" s="28">
        <v>45839.558877314812</v>
      </c>
      <c r="F2413" s="30" t="s">
        <v>599</v>
      </c>
      <c r="G2413" s="28">
        <v>45839.558877314812</v>
      </c>
    </row>
    <row r="2414" spans="1:7" x14ac:dyDescent="0.25">
      <c r="A2414" s="30" t="s">
        <v>10838</v>
      </c>
      <c r="B2414" s="30" t="s">
        <v>6688</v>
      </c>
      <c r="C2414" s="30" t="s">
        <v>615</v>
      </c>
      <c r="D2414" s="30" t="s">
        <v>616</v>
      </c>
      <c r="E2414" s="28">
        <v>45839.558993055558</v>
      </c>
      <c r="F2414" s="30" t="s">
        <v>599</v>
      </c>
      <c r="G2414" s="28">
        <v>45839.558993055558</v>
      </c>
    </row>
    <row r="2415" spans="1:7" x14ac:dyDescent="0.25">
      <c r="A2415" s="30" t="s">
        <v>10839</v>
      </c>
      <c r="B2415" s="30" t="s">
        <v>6690</v>
      </c>
      <c r="C2415" s="30" t="s">
        <v>615</v>
      </c>
      <c r="D2415" s="30" t="s">
        <v>616</v>
      </c>
      <c r="E2415" s="28">
        <v>45839.55914351852</v>
      </c>
      <c r="F2415" s="30" t="s">
        <v>599</v>
      </c>
      <c r="G2415" s="28">
        <v>45839.55914351852</v>
      </c>
    </row>
    <row r="2416" spans="1:7" x14ac:dyDescent="0.25">
      <c r="A2416" s="30" t="s">
        <v>10840</v>
      </c>
      <c r="B2416" s="30" t="s">
        <v>5611</v>
      </c>
      <c r="C2416" s="30" t="s">
        <v>602</v>
      </c>
      <c r="D2416" s="30" t="s">
        <v>611</v>
      </c>
      <c r="E2416" s="28">
        <v>45839.559988425928</v>
      </c>
      <c r="F2416" s="30" t="s">
        <v>599</v>
      </c>
      <c r="G2416" s="28">
        <v>45839.559988425928</v>
      </c>
    </row>
    <row r="2417" spans="1:7" x14ac:dyDescent="0.25">
      <c r="A2417" s="30" t="s">
        <v>10841</v>
      </c>
      <c r="B2417" s="30" t="s">
        <v>5557</v>
      </c>
      <c r="C2417" s="30" t="s">
        <v>602</v>
      </c>
      <c r="D2417" s="30" t="s">
        <v>611</v>
      </c>
      <c r="E2417" s="28">
        <v>45839.56009259259</v>
      </c>
      <c r="F2417" s="30" t="s">
        <v>599</v>
      </c>
      <c r="G2417" s="28">
        <v>45839.56009259259</v>
      </c>
    </row>
    <row r="2418" spans="1:7" x14ac:dyDescent="0.25">
      <c r="A2418" s="30" t="s">
        <v>10842</v>
      </c>
      <c r="B2418" s="30" t="s">
        <v>5611</v>
      </c>
      <c r="C2418" s="30" t="s">
        <v>605</v>
      </c>
      <c r="D2418" s="30" t="s">
        <v>611</v>
      </c>
      <c r="E2418" s="28">
        <v>45839.560381944444</v>
      </c>
      <c r="F2418" s="30" t="s">
        <v>599</v>
      </c>
      <c r="G2418" s="28">
        <v>45839.560381944444</v>
      </c>
    </row>
    <row r="2419" spans="1:7" x14ac:dyDescent="0.25">
      <c r="A2419" s="30" t="s">
        <v>10843</v>
      </c>
      <c r="B2419" s="30" t="s">
        <v>5906</v>
      </c>
      <c r="C2419" s="30" t="s">
        <v>605</v>
      </c>
      <c r="D2419" s="30" t="s">
        <v>611</v>
      </c>
      <c r="E2419" s="28">
        <v>45839.561585648145</v>
      </c>
      <c r="F2419" s="30" t="s">
        <v>599</v>
      </c>
      <c r="G2419" s="28">
        <v>45839.561585648145</v>
      </c>
    </row>
    <row r="2420" spans="1:7" x14ac:dyDescent="0.25">
      <c r="A2420" s="30" t="s">
        <v>10844</v>
      </c>
      <c r="B2420" s="30" t="s">
        <v>4745</v>
      </c>
      <c r="C2420" s="30" t="s">
        <v>602</v>
      </c>
      <c r="D2420" s="30" t="s">
        <v>620</v>
      </c>
      <c r="E2420" s="28">
        <v>45839.565208333333</v>
      </c>
      <c r="F2420" s="30" t="s">
        <v>599</v>
      </c>
      <c r="G2420" s="28">
        <v>45839.565208333333</v>
      </c>
    </row>
    <row r="2421" spans="1:7" x14ac:dyDescent="0.25">
      <c r="A2421" s="30" t="s">
        <v>10845</v>
      </c>
      <c r="B2421" s="30" t="s">
        <v>5533</v>
      </c>
      <c r="C2421" s="30" t="s">
        <v>602</v>
      </c>
      <c r="D2421" s="30" t="s">
        <v>620</v>
      </c>
      <c r="E2421" s="28">
        <v>45839.565243055556</v>
      </c>
      <c r="F2421" s="30" t="s">
        <v>599</v>
      </c>
      <c r="G2421" s="28">
        <v>45839.565243055556</v>
      </c>
    </row>
    <row r="2422" spans="1:7" x14ac:dyDescent="0.25">
      <c r="A2422" s="30" t="s">
        <v>10846</v>
      </c>
      <c r="B2422" s="30" t="s">
        <v>5537</v>
      </c>
      <c r="C2422" s="30" t="s">
        <v>602</v>
      </c>
      <c r="D2422" s="30" t="s">
        <v>620</v>
      </c>
      <c r="E2422" s="28">
        <v>45839.565300925926</v>
      </c>
      <c r="F2422" s="30" t="s">
        <v>599</v>
      </c>
      <c r="G2422" s="28">
        <v>45839.565300925926</v>
      </c>
    </row>
    <row r="2423" spans="1:7" x14ac:dyDescent="0.25">
      <c r="A2423" s="30" t="s">
        <v>10847</v>
      </c>
      <c r="B2423" s="30" t="s">
        <v>5541</v>
      </c>
      <c r="C2423" s="30" t="s">
        <v>602</v>
      </c>
      <c r="D2423" s="30" t="s">
        <v>620</v>
      </c>
      <c r="E2423" s="28">
        <v>45839.565393518518</v>
      </c>
      <c r="F2423" s="30" t="s">
        <v>599</v>
      </c>
      <c r="G2423" s="28">
        <v>45839.565393518518</v>
      </c>
    </row>
    <row r="2424" spans="1:7" x14ac:dyDescent="0.25">
      <c r="A2424" s="30" t="s">
        <v>10848</v>
      </c>
      <c r="B2424" s="30" t="s">
        <v>5543</v>
      </c>
      <c r="C2424" s="30" t="s">
        <v>602</v>
      </c>
      <c r="D2424" s="30" t="s">
        <v>620</v>
      </c>
      <c r="E2424" s="28">
        <v>45839.565486111111</v>
      </c>
      <c r="F2424" s="30" t="s">
        <v>599</v>
      </c>
      <c r="G2424" s="28">
        <v>45839.565486111111</v>
      </c>
    </row>
    <row r="2425" spans="1:7" x14ac:dyDescent="0.25">
      <c r="A2425" s="30" t="s">
        <v>10849</v>
      </c>
      <c r="B2425" s="30" t="s">
        <v>5531</v>
      </c>
      <c r="C2425" s="30" t="s">
        <v>602</v>
      </c>
      <c r="D2425" s="30" t="s">
        <v>620</v>
      </c>
      <c r="E2425" s="28">
        <v>45839.56559027778</v>
      </c>
      <c r="F2425" s="30" t="s">
        <v>599</v>
      </c>
      <c r="G2425" s="28">
        <v>45839.56559027778</v>
      </c>
    </row>
    <row r="2426" spans="1:7" x14ac:dyDescent="0.25">
      <c r="A2426" s="30" t="s">
        <v>10850</v>
      </c>
      <c r="B2426" s="30" t="s">
        <v>5535</v>
      </c>
      <c r="C2426" s="30" t="s">
        <v>602</v>
      </c>
      <c r="D2426" s="30" t="s">
        <v>620</v>
      </c>
      <c r="E2426" s="28">
        <v>45839.565601851849</v>
      </c>
      <c r="F2426" s="30" t="s">
        <v>599</v>
      </c>
      <c r="G2426" s="28">
        <v>45839.565601851849</v>
      </c>
    </row>
    <row r="2427" spans="1:7" x14ac:dyDescent="0.25">
      <c r="A2427" s="30" t="s">
        <v>10851</v>
      </c>
      <c r="B2427" s="30" t="s">
        <v>5539</v>
      </c>
      <c r="C2427" s="30" t="s">
        <v>602</v>
      </c>
      <c r="D2427" s="30" t="s">
        <v>620</v>
      </c>
      <c r="E2427" s="28">
        <v>45839.565740740742</v>
      </c>
      <c r="F2427" s="30" t="s">
        <v>599</v>
      </c>
      <c r="G2427" s="28">
        <v>45839.565740740742</v>
      </c>
    </row>
    <row r="2428" spans="1:7" x14ac:dyDescent="0.25">
      <c r="A2428" s="30" t="s">
        <v>10852</v>
      </c>
      <c r="B2428" s="30" t="s">
        <v>4741</v>
      </c>
      <c r="C2428" s="30" t="s">
        <v>602</v>
      </c>
      <c r="D2428" s="30" t="s">
        <v>620</v>
      </c>
      <c r="E2428" s="28">
        <v>45839.565810185188</v>
      </c>
      <c r="F2428" s="30" t="s">
        <v>599</v>
      </c>
      <c r="G2428" s="28">
        <v>45839.565810185188</v>
      </c>
    </row>
    <row r="2429" spans="1:7" x14ac:dyDescent="0.25">
      <c r="A2429" s="30" t="s">
        <v>10853</v>
      </c>
      <c r="B2429" s="30" t="s">
        <v>5527</v>
      </c>
      <c r="C2429" s="30" t="s">
        <v>602</v>
      </c>
      <c r="D2429" s="30" t="s">
        <v>620</v>
      </c>
      <c r="E2429" s="28">
        <v>45839.56590277778</v>
      </c>
      <c r="F2429" s="30" t="s">
        <v>599</v>
      </c>
      <c r="G2429" s="28">
        <v>45839.56590277778</v>
      </c>
    </row>
    <row r="2430" spans="1:7" x14ac:dyDescent="0.25">
      <c r="A2430" s="30" t="s">
        <v>10854</v>
      </c>
      <c r="B2430" s="30" t="s">
        <v>5525</v>
      </c>
      <c r="C2430" s="30" t="s">
        <v>602</v>
      </c>
      <c r="D2430" s="30" t="s">
        <v>620</v>
      </c>
      <c r="E2430" s="28">
        <v>45839.566041666665</v>
      </c>
      <c r="F2430" s="30" t="s">
        <v>599</v>
      </c>
      <c r="G2430" s="28">
        <v>45839.566041666665</v>
      </c>
    </row>
    <row r="2431" spans="1:7" x14ac:dyDescent="0.25">
      <c r="A2431" s="30" t="s">
        <v>10855</v>
      </c>
      <c r="B2431" s="30" t="s">
        <v>5529</v>
      </c>
      <c r="C2431" s="30" t="s">
        <v>602</v>
      </c>
      <c r="D2431" s="30" t="s">
        <v>620</v>
      </c>
      <c r="E2431" s="28">
        <v>45839.566111111111</v>
      </c>
      <c r="F2431" s="30" t="s">
        <v>599</v>
      </c>
      <c r="G2431" s="28">
        <v>45839.566111111111</v>
      </c>
    </row>
    <row r="2432" spans="1:7" x14ac:dyDescent="0.25">
      <c r="A2432" s="30" t="s">
        <v>10856</v>
      </c>
      <c r="B2432" s="30" t="s">
        <v>6626</v>
      </c>
      <c r="C2432" s="30" t="s">
        <v>602</v>
      </c>
      <c r="D2432" s="30" t="s">
        <v>620</v>
      </c>
      <c r="E2432" s="28">
        <v>45839.566168981481</v>
      </c>
      <c r="F2432" s="30" t="s">
        <v>599</v>
      </c>
      <c r="G2432" s="28">
        <v>45839.566168981481</v>
      </c>
    </row>
    <row r="2433" spans="1:7" x14ac:dyDescent="0.25">
      <c r="A2433" s="30" t="s">
        <v>10857</v>
      </c>
      <c r="B2433" s="30" t="s">
        <v>4745</v>
      </c>
      <c r="C2433" s="30" t="s">
        <v>605</v>
      </c>
      <c r="D2433" s="30" t="s">
        <v>620</v>
      </c>
      <c r="E2433" s="28">
        <v>45839.567164351851</v>
      </c>
      <c r="F2433" s="30" t="s">
        <v>599</v>
      </c>
      <c r="G2433" s="28">
        <v>45839.567164351851</v>
      </c>
    </row>
    <row r="2434" spans="1:7" x14ac:dyDescent="0.25">
      <c r="A2434" s="30" t="s">
        <v>10858</v>
      </c>
      <c r="B2434" s="30" t="s">
        <v>5537</v>
      </c>
      <c r="C2434" s="30" t="s">
        <v>605</v>
      </c>
      <c r="D2434" s="30" t="s">
        <v>620</v>
      </c>
      <c r="E2434" s="28">
        <v>45839.567199074074</v>
      </c>
      <c r="F2434" s="30" t="s">
        <v>599</v>
      </c>
      <c r="G2434" s="28">
        <v>45839.567199074074</v>
      </c>
    </row>
    <row r="2435" spans="1:7" x14ac:dyDescent="0.25">
      <c r="A2435" s="30" t="s">
        <v>10859</v>
      </c>
      <c r="B2435" s="30" t="s">
        <v>5533</v>
      </c>
      <c r="C2435" s="30" t="s">
        <v>605</v>
      </c>
      <c r="D2435" s="30" t="s">
        <v>620</v>
      </c>
      <c r="E2435" s="28">
        <v>45839.567233796297</v>
      </c>
      <c r="F2435" s="30" t="s">
        <v>599</v>
      </c>
      <c r="G2435" s="28">
        <v>45839.567233796297</v>
      </c>
    </row>
    <row r="2436" spans="1:7" x14ac:dyDescent="0.25">
      <c r="A2436" s="30" t="s">
        <v>10860</v>
      </c>
      <c r="B2436" s="30" t="s">
        <v>5541</v>
      </c>
      <c r="C2436" s="30" t="s">
        <v>605</v>
      </c>
      <c r="D2436" s="30" t="s">
        <v>620</v>
      </c>
      <c r="E2436" s="28">
        <v>45839.567280092589</v>
      </c>
      <c r="F2436" s="30" t="s">
        <v>599</v>
      </c>
      <c r="G2436" s="28">
        <v>45839.567280092589</v>
      </c>
    </row>
    <row r="2437" spans="1:7" x14ac:dyDescent="0.25">
      <c r="A2437" s="30" t="s">
        <v>10861</v>
      </c>
      <c r="B2437" s="30" t="s">
        <v>5543</v>
      </c>
      <c r="C2437" s="30" t="s">
        <v>605</v>
      </c>
      <c r="D2437" s="30" t="s">
        <v>620</v>
      </c>
      <c r="E2437" s="28">
        <v>45839.567407407405</v>
      </c>
      <c r="F2437" s="30" t="s">
        <v>599</v>
      </c>
      <c r="G2437" s="28">
        <v>45839.567407407405</v>
      </c>
    </row>
    <row r="2438" spans="1:7" x14ac:dyDescent="0.25">
      <c r="A2438" s="30" t="s">
        <v>10862</v>
      </c>
      <c r="B2438" s="30" t="s">
        <v>5535</v>
      </c>
      <c r="C2438" s="30" t="s">
        <v>605</v>
      </c>
      <c r="D2438" s="30" t="s">
        <v>620</v>
      </c>
      <c r="E2438" s="28">
        <v>45839.567465277774</v>
      </c>
      <c r="F2438" s="30" t="s">
        <v>599</v>
      </c>
      <c r="G2438" s="28">
        <v>45839.567465277774</v>
      </c>
    </row>
    <row r="2439" spans="1:7" x14ac:dyDescent="0.25">
      <c r="A2439" s="30" t="s">
        <v>10863</v>
      </c>
      <c r="B2439" s="30" t="s">
        <v>4741</v>
      </c>
      <c r="C2439" s="30" t="s">
        <v>605</v>
      </c>
      <c r="D2439" s="30" t="s">
        <v>620</v>
      </c>
      <c r="E2439" s="28">
        <v>45839.56758101852</v>
      </c>
      <c r="F2439" s="30" t="s">
        <v>599</v>
      </c>
      <c r="G2439" s="28">
        <v>45839.56758101852</v>
      </c>
    </row>
    <row r="2440" spans="1:7" x14ac:dyDescent="0.25">
      <c r="A2440" s="30" t="s">
        <v>10864</v>
      </c>
      <c r="B2440" s="30" t="s">
        <v>5531</v>
      </c>
      <c r="C2440" s="30" t="s">
        <v>605</v>
      </c>
      <c r="D2440" s="30" t="s">
        <v>620</v>
      </c>
      <c r="E2440" s="28">
        <v>45839.567627314813</v>
      </c>
      <c r="F2440" s="30" t="s">
        <v>599</v>
      </c>
      <c r="G2440" s="28">
        <v>45839.567627314813</v>
      </c>
    </row>
    <row r="2441" spans="1:7" x14ac:dyDescent="0.25">
      <c r="A2441" s="30" t="s">
        <v>10865</v>
      </c>
      <c r="B2441" s="30" t="s">
        <v>5539</v>
      </c>
      <c r="C2441" s="30" t="s">
        <v>605</v>
      </c>
      <c r="D2441" s="30" t="s">
        <v>620</v>
      </c>
      <c r="E2441" s="28">
        <v>45839.567673611113</v>
      </c>
      <c r="F2441" s="30" t="s">
        <v>599</v>
      </c>
      <c r="G2441" s="28">
        <v>45839.567673611113</v>
      </c>
    </row>
    <row r="2442" spans="1:7" x14ac:dyDescent="0.25">
      <c r="A2442" s="30" t="s">
        <v>10866</v>
      </c>
      <c r="B2442" s="30" t="s">
        <v>5527</v>
      </c>
      <c r="C2442" s="30" t="s">
        <v>605</v>
      </c>
      <c r="D2442" s="30" t="s">
        <v>620</v>
      </c>
      <c r="E2442" s="28">
        <v>45839.567719907405</v>
      </c>
      <c r="F2442" s="30" t="s">
        <v>599</v>
      </c>
      <c r="G2442" s="28">
        <v>45839.567719907405</v>
      </c>
    </row>
    <row r="2443" spans="1:7" x14ac:dyDescent="0.25">
      <c r="A2443" s="30" t="s">
        <v>10867</v>
      </c>
      <c r="B2443" s="30" t="s">
        <v>5525</v>
      </c>
      <c r="C2443" s="30" t="s">
        <v>605</v>
      </c>
      <c r="D2443" s="30" t="s">
        <v>620</v>
      </c>
      <c r="E2443" s="28">
        <v>45839.567766203705</v>
      </c>
      <c r="F2443" s="30" t="s">
        <v>599</v>
      </c>
      <c r="G2443" s="28">
        <v>45839.567766203705</v>
      </c>
    </row>
    <row r="2444" spans="1:7" x14ac:dyDescent="0.25">
      <c r="A2444" s="30" t="s">
        <v>10868</v>
      </c>
      <c r="B2444" s="30" t="s">
        <v>5529</v>
      </c>
      <c r="C2444" s="30" t="s">
        <v>605</v>
      </c>
      <c r="D2444" s="30" t="s">
        <v>620</v>
      </c>
      <c r="E2444" s="28">
        <v>45839.567812499998</v>
      </c>
      <c r="F2444" s="30" t="s">
        <v>599</v>
      </c>
      <c r="G2444" s="28">
        <v>45839.567812499998</v>
      </c>
    </row>
    <row r="2445" spans="1:7" x14ac:dyDescent="0.25">
      <c r="A2445" s="30" t="s">
        <v>10869</v>
      </c>
      <c r="B2445" s="30" t="s">
        <v>5686</v>
      </c>
      <c r="C2445" s="30" t="s">
        <v>602</v>
      </c>
      <c r="D2445" s="30" t="s">
        <v>603</v>
      </c>
      <c r="E2445" s="28">
        <v>45839.570636574077</v>
      </c>
      <c r="F2445" s="30" t="s">
        <v>599</v>
      </c>
      <c r="G2445" s="28">
        <v>45839.570636574077</v>
      </c>
    </row>
    <row r="2446" spans="1:7" x14ac:dyDescent="0.25">
      <c r="A2446" s="30" t="s">
        <v>10870</v>
      </c>
      <c r="B2446" s="30" t="s">
        <v>5686</v>
      </c>
      <c r="C2446" s="30" t="s">
        <v>605</v>
      </c>
      <c r="D2446" s="30" t="s">
        <v>603</v>
      </c>
      <c r="E2446" s="28">
        <v>45839.571030092593</v>
      </c>
      <c r="F2446" s="30" t="s">
        <v>599</v>
      </c>
      <c r="G2446" s="28">
        <v>45839.571030092593</v>
      </c>
    </row>
    <row r="2447" spans="1:7" x14ac:dyDescent="0.25">
      <c r="A2447" s="30" t="s">
        <v>10871</v>
      </c>
      <c r="B2447" s="30" t="s">
        <v>4686</v>
      </c>
      <c r="C2447" s="30" t="s">
        <v>607</v>
      </c>
      <c r="D2447" s="30" t="s">
        <v>77</v>
      </c>
      <c r="E2447" s="28">
        <v>45839.57366898148</v>
      </c>
      <c r="F2447" s="30" t="s">
        <v>599</v>
      </c>
      <c r="G2447" s="28">
        <v>45839.57366898148</v>
      </c>
    </row>
    <row r="2448" spans="1:7" x14ac:dyDescent="0.25">
      <c r="A2448" s="30" t="s">
        <v>10872</v>
      </c>
      <c r="B2448" s="30" t="s">
        <v>4691</v>
      </c>
      <c r="C2448" s="30" t="s">
        <v>607</v>
      </c>
      <c r="D2448" s="30" t="s">
        <v>77</v>
      </c>
      <c r="E2448" s="28">
        <v>45839.573865740742</v>
      </c>
      <c r="F2448" s="30" t="s">
        <v>599</v>
      </c>
      <c r="G2448" s="28">
        <v>45839.573865740742</v>
      </c>
    </row>
    <row r="2449" spans="1:7" x14ac:dyDescent="0.25">
      <c r="A2449" s="30" t="s">
        <v>10873</v>
      </c>
      <c r="B2449" s="30" t="s">
        <v>4694</v>
      </c>
      <c r="C2449" s="30" t="s">
        <v>607</v>
      </c>
      <c r="D2449" s="30" t="s">
        <v>77</v>
      </c>
      <c r="E2449" s="28">
        <v>45839.574131944442</v>
      </c>
      <c r="F2449" s="30" t="s">
        <v>599</v>
      </c>
      <c r="G2449" s="28">
        <v>45839.574131944442</v>
      </c>
    </row>
    <row r="2450" spans="1:7" x14ac:dyDescent="0.25">
      <c r="A2450" s="30" t="s">
        <v>10874</v>
      </c>
      <c r="B2450" s="30" t="s">
        <v>4648</v>
      </c>
      <c r="C2450" s="30" t="s">
        <v>615</v>
      </c>
      <c r="D2450" s="30" t="s">
        <v>616</v>
      </c>
      <c r="E2450" s="28">
        <v>45839.577534722222</v>
      </c>
      <c r="F2450" s="30" t="s">
        <v>599</v>
      </c>
      <c r="G2450" s="28">
        <v>45839.577534722222</v>
      </c>
    </row>
    <row r="2451" spans="1:7" x14ac:dyDescent="0.25">
      <c r="A2451" s="30" t="s">
        <v>10875</v>
      </c>
      <c r="B2451" s="30" t="s">
        <v>5884</v>
      </c>
      <c r="C2451" s="30" t="s">
        <v>605</v>
      </c>
      <c r="D2451" s="30" t="s">
        <v>603</v>
      </c>
      <c r="E2451" s="28">
        <v>45839.580185185187</v>
      </c>
      <c r="F2451" s="30" t="s">
        <v>599</v>
      </c>
      <c r="G2451" s="28">
        <v>45839.580185185187</v>
      </c>
    </row>
    <row r="2452" spans="1:7" x14ac:dyDescent="0.25">
      <c r="A2452" s="30" t="s">
        <v>10876</v>
      </c>
      <c r="B2452" s="30" t="s">
        <v>5882</v>
      </c>
      <c r="C2452" s="30" t="s">
        <v>605</v>
      </c>
      <c r="D2452" s="30" t="s">
        <v>603</v>
      </c>
      <c r="E2452" s="28">
        <v>45839.580231481479</v>
      </c>
      <c r="F2452" s="30" t="s">
        <v>599</v>
      </c>
      <c r="G2452" s="28">
        <v>45839.580231481479</v>
      </c>
    </row>
    <row r="2453" spans="1:7" x14ac:dyDescent="0.25">
      <c r="A2453" s="30" t="s">
        <v>10877</v>
      </c>
      <c r="B2453" s="30" t="s">
        <v>5872</v>
      </c>
      <c r="C2453" s="30" t="s">
        <v>605</v>
      </c>
      <c r="D2453" s="30" t="s">
        <v>603</v>
      </c>
      <c r="E2453" s="28">
        <v>45839.580312500002</v>
      </c>
      <c r="F2453" s="30" t="s">
        <v>599</v>
      </c>
      <c r="G2453" s="28">
        <v>45839.580312500002</v>
      </c>
    </row>
    <row r="2454" spans="1:7" x14ac:dyDescent="0.25">
      <c r="A2454" s="30" t="s">
        <v>10878</v>
      </c>
      <c r="B2454" s="30" t="s">
        <v>1684</v>
      </c>
      <c r="C2454" s="30" t="s">
        <v>615</v>
      </c>
      <c r="D2454" s="30" t="s">
        <v>616</v>
      </c>
      <c r="E2454" s="28">
        <v>45839.582013888888</v>
      </c>
      <c r="F2454" s="30" t="s">
        <v>599</v>
      </c>
      <c r="G2454" s="28">
        <v>45839.582013888888</v>
      </c>
    </row>
    <row r="2455" spans="1:7" x14ac:dyDescent="0.25">
      <c r="A2455" s="30" t="s">
        <v>10974</v>
      </c>
      <c r="B2455" s="30" t="s">
        <v>2612</v>
      </c>
      <c r="C2455" s="30" t="s">
        <v>600</v>
      </c>
      <c r="D2455" s="30" t="s">
        <v>61</v>
      </c>
      <c r="E2455" s="28">
        <v>45839.594583333332</v>
      </c>
      <c r="F2455" s="30" t="s">
        <v>601</v>
      </c>
      <c r="G2455" s="28">
        <v>45839.594583333332</v>
      </c>
    </row>
    <row r="2456" spans="1:7" x14ac:dyDescent="0.25">
      <c r="A2456" s="30" t="s">
        <v>10975</v>
      </c>
      <c r="B2456" s="30" t="s">
        <v>2612</v>
      </c>
      <c r="C2456" s="30" t="s">
        <v>607</v>
      </c>
      <c r="D2456" s="30" t="s">
        <v>61</v>
      </c>
      <c r="E2456" s="28">
        <v>45839.59479166667</v>
      </c>
      <c r="F2456" s="30" t="s">
        <v>599</v>
      </c>
      <c r="G2456" s="28">
        <v>45839.59479166667</v>
      </c>
    </row>
    <row r="2457" spans="1:7" x14ac:dyDescent="0.25">
      <c r="A2457" s="30" t="s">
        <v>10976</v>
      </c>
      <c r="B2457" s="30" t="s">
        <v>3133</v>
      </c>
      <c r="C2457" s="30" t="s">
        <v>607</v>
      </c>
      <c r="D2457" s="30" t="s">
        <v>77</v>
      </c>
      <c r="E2457" s="28">
        <v>45839.598368055558</v>
      </c>
      <c r="F2457" s="30" t="s">
        <v>599</v>
      </c>
      <c r="G2457" s="28">
        <v>45839.598368055558</v>
      </c>
    </row>
    <row r="2458" spans="1:7" x14ac:dyDescent="0.25">
      <c r="A2458" s="30" t="s">
        <v>10977</v>
      </c>
      <c r="B2458" s="30" t="s">
        <v>5686</v>
      </c>
      <c r="C2458" s="30" t="s">
        <v>593</v>
      </c>
      <c r="D2458" s="30" t="s">
        <v>594</v>
      </c>
      <c r="E2458" s="28">
        <v>45839.599166666667</v>
      </c>
      <c r="F2458" s="30" t="s">
        <v>604</v>
      </c>
      <c r="G2458" s="28">
        <v>45839.599166666667</v>
      </c>
    </row>
    <row r="2459" spans="1:7" x14ac:dyDescent="0.25">
      <c r="A2459" s="30" t="s">
        <v>10978</v>
      </c>
      <c r="B2459" s="30" t="s">
        <v>5746</v>
      </c>
      <c r="C2459" s="30" t="s">
        <v>593</v>
      </c>
      <c r="D2459" s="30" t="s">
        <v>594</v>
      </c>
      <c r="E2459" s="28">
        <v>45839.600254629629</v>
      </c>
      <c r="F2459" s="30" t="s">
        <v>604</v>
      </c>
      <c r="G2459" s="28">
        <v>45839.600254629629</v>
      </c>
    </row>
    <row r="2460" spans="1:7" x14ac:dyDescent="0.25">
      <c r="A2460" s="30" t="s">
        <v>10979</v>
      </c>
      <c r="B2460" s="30" t="s">
        <v>1447</v>
      </c>
      <c r="C2460" s="30" t="s">
        <v>593</v>
      </c>
      <c r="D2460" s="30" t="s">
        <v>594</v>
      </c>
      <c r="E2460" s="28">
        <v>45839.600752314815</v>
      </c>
      <c r="F2460" s="30" t="s">
        <v>604</v>
      </c>
      <c r="G2460" s="28">
        <v>45839.600752314815</v>
      </c>
    </row>
    <row r="2461" spans="1:7" x14ac:dyDescent="0.25">
      <c r="A2461" s="30" t="s">
        <v>10980</v>
      </c>
      <c r="B2461" s="30" t="s">
        <v>6607</v>
      </c>
      <c r="C2461" s="30" t="s">
        <v>593</v>
      </c>
      <c r="D2461" s="30" t="s">
        <v>594</v>
      </c>
      <c r="E2461" s="28">
        <v>45839.603564814817</v>
      </c>
      <c r="F2461" s="30" t="s">
        <v>604</v>
      </c>
      <c r="G2461" s="28">
        <v>45839.603564814817</v>
      </c>
    </row>
    <row r="2462" spans="1:7" x14ac:dyDescent="0.25">
      <c r="A2462" s="30" t="s">
        <v>10981</v>
      </c>
      <c r="B2462" s="30" t="s">
        <v>2586</v>
      </c>
      <c r="C2462" s="30" t="s">
        <v>600</v>
      </c>
      <c r="D2462" s="30" t="s">
        <v>77</v>
      </c>
      <c r="E2462" s="28">
        <v>45839.604560185187</v>
      </c>
      <c r="F2462" s="30" t="s">
        <v>621</v>
      </c>
      <c r="G2462" s="28">
        <v>45839.604560185187</v>
      </c>
    </row>
    <row r="2463" spans="1:7" x14ac:dyDescent="0.25">
      <c r="A2463" s="30" t="s">
        <v>10982</v>
      </c>
      <c r="B2463" s="30" t="s">
        <v>3037</v>
      </c>
      <c r="C2463" s="30" t="s">
        <v>600</v>
      </c>
      <c r="D2463" s="30" t="s">
        <v>77</v>
      </c>
      <c r="E2463" s="28">
        <v>45839.605173611111</v>
      </c>
      <c r="F2463" s="30" t="s">
        <v>621</v>
      </c>
      <c r="G2463" s="28">
        <v>45839.605173611111</v>
      </c>
    </row>
    <row r="2464" spans="1:7" x14ac:dyDescent="0.25">
      <c r="A2464" s="30" t="s">
        <v>10983</v>
      </c>
      <c r="B2464" s="30" t="s">
        <v>3667</v>
      </c>
      <c r="C2464" s="30" t="s">
        <v>607</v>
      </c>
      <c r="D2464" s="30" t="s">
        <v>77</v>
      </c>
      <c r="E2464" s="28">
        <v>45839.606377314813</v>
      </c>
      <c r="F2464" s="30" t="s">
        <v>599</v>
      </c>
      <c r="G2464" s="28">
        <v>45839.606377314813</v>
      </c>
    </row>
    <row r="2465" spans="1:7" x14ac:dyDescent="0.25">
      <c r="A2465" s="30" t="s">
        <v>10984</v>
      </c>
      <c r="B2465" s="30" t="s">
        <v>8183</v>
      </c>
      <c r="C2465" s="30" t="s">
        <v>597</v>
      </c>
      <c r="D2465" s="30" t="s">
        <v>598</v>
      </c>
      <c r="E2465" s="28">
        <v>45839.609444444446</v>
      </c>
      <c r="F2465" s="30" t="s">
        <v>604</v>
      </c>
      <c r="G2465" s="28">
        <v>45839.609444444446</v>
      </c>
    </row>
    <row r="2466" spans="1:7" x14ac:dyDescent="0.25">
      <c r="A2466" s="30" t="s">
        <v>10985</v>
      </c>
      <c r="B2466" s="30" t="s">
        <v>4741</v>
      </c>
      <c r="C2466" s="30" t="s">
        <v>593</v>
      </c>
      <c r="D2466" s="30" t="s">
        <v>594</v>
      </c>
      <c r="E2466" s="28">
        <v>45839.6096875</v>
      </c>
      <c r="F2466" s="30" t="s">
        <v>604</v>
      </c>
      <c r="G2466" s="28">
        <v>45839.6096875</v>
      </c>
    </row>
    <row r="2467" spans="1:7" x14ac:dyDescent="0.25">
      <c r="A2467" s="30" t="s">
        <v>10986</v>
      </c>
      <c r="B2467" s="30" t="s">
        <v>5539</v>
      </c>
      <c r="C2467" s="30" t="s">
        <v>593</v>
      </c>
      <c r="D2467" s="30" t="s">
        <v>594</v>
      </c>
      <c r="E2467" s="28">
        <v>45839.609930555554</v>
      </c>
      <c r="F2467" s="30" t="s">
        <v>604</v>
      </c>
      <c r="G2467" s="28">
        <v>45839.609930555554</v>
      </c>
    </row>
    <row r="2468" spans="1:7" x14ac:dyDescent="0.25">
      <c r="A2468" s="30" t="s">
        <v>10987</v>
      </c>
      <c r="B2468" s="30" t="s">
        <v>5527</v>
      </c>
      <c r="C2468" s="30" t="s">
        <v>593</v>
      </c>
      <c r="D2468" s="30" t="s">
        <v>594</v>
      </c>
      <c r="E2468" s="28">
        <v>45839.610034722224</v>
      </c>
      <c r="F2468" s="30" t="s">
        <v>604</v>
      </c>
      <c r="G2468" s="28">
        <v>45839.610034722224</v>
      </c>
    </row>
    <row r="2469" spans="1:7" x14ac:dyDescent="0.25">
      <c r="A2469" s="30" t="s">
        <v>10988</v>
      </c>
      <c r="B2469" s="30" t="s">
        <v>5525</v>
      </c>
      <c r="C2469" s="30" t="s">
        <v>593</v>
      </c>
      <c r="D2469" s="30" t="s">
        <v>594</v>
      </c>
      <c r="E2469" s="28">
        <v>45839.610150462962</v>
      </c>
      <c r="F2469" s="30" t="s">
        <v>604</v>
      </c>
      <c r="G2469" s="28">
        <v>45839.610150462962</v>
      </c>
    </row>
    <row r="2470" spans="1:7" x14ac:dyDescent="0.25">
      <c r="A2470" s="30" t="s">
        <v>10989</v>
      </c>
      <c r="B2470" s="30" t="s">
        <v>5529</v>
      </c>
      <c r="C2470" s="30" t="s">
        <v>593</v>
      </c>
      <c r="D2470" s="30" t="s">
        <v>594</v>
      </c>
      <c r="E2470" s="28">
        <v>45839.610254629632</v>
      </c>
      <c r="F2470" s="30" t="s">
        <v>604</v>
      </c>
      <c r="G2470" s="28">
        <v>45839.610254629632</v>
      </c>
    </row>
    <row r="2471" spans="1:7" x14ac:dyDescent="0.25">
      <c r="A2471" s="30" t="s">
        <v>10990</v>
      </c>
      <c r="B2471" s="30" t="s">
        <v>8176</v>
      </c>
      <c r="C2471" s="30" t="s">
        <v>593</v>
      </c>
      <c r="D2471" s="30" t="s">
        <v>594</v>
      </c>
      <c r="E2471" s="28">
        <v>45839.611261574071</v>
      </c>
      <c r="F2471" s="30" t="s">
        <v>604</v>
      </c>
      <c r="G2471" s="28">
        <v>45839.611261574071</v>
      </c>
    </row>
    <row r="2472" spans="1:7" x14ac:dyDescent="0.25">
      <c r="A2472" s="30" t="s">
        <v>10991</v>
      </c>
      <c r="B2472" s="30" t="s">
        <v>8179</v>
      </c>
      <c r="C2472" s="30" t="s">
        <v>593</v>
      </c>
      <c r="D2472" s="30" t="s">
        <v>594</v>
      </c>
      <c r="E2472" s="28">
        <v>45839.61142361111</v>
      </c>
      <c r="F2472" s="30" t="s">
        <v>604</v>
      </c>
      <c r="G2472" s="28">
        <v>45839.61142361111</v>
      </c>
    </row>
    <row r="2473" spans="1:7" x14ac:dyDescent="0.25">
      <c r="A2473" s="30" t="s">
        <v>10992</v>
      </c>
      <c r="B2473" s="30" t="s">
        <v>8181</v>
      </c>
      <c r="C2473" s="30" t="s">
        <v>593</v>
      </c>
      <c r="D2473" s="30" t="s">
        <v>594</v>
      </c>
      <c r="E2473" s="28">
        <v>45839.611504629633</v>
      </c>
      <c r="F2473" s="30" t="s">
        <v>604</v>
      </c>
      <c r="G2473" s="28">
        <v>45839.611504629633</v>
      </c>
    </row>
    <row r="2474" spans="1:7" x14ac:dyDescent="0.25">
      <c r="A2474" s="30" t="s">
        <v>10993</v>
      </c>
      <c r="B2474" s="30" t="s">
        <v>8182</v>
      </c>
      <c r="C2474" s="30" t="s">
        <v>593</v>
      </c>
      <c r="D2474" s="30" t="s">
        <v>594</v>
      </c>
      <c r="E2474" s="28">
        <v>45839.611631944441</v>
      </c>
      <c r="F2474" s="30" t="s">
        <v>604</v>
      </c>
      <c r="G2474" s="28">
        <v>45839.611631944441</v>
      </c>
    </row>
    <row r="2475" spans="1:7" x14ac:dyDescent="0.25">
      <c r="A2475" s="30" t="s">
        <v>10994</v>
      </c>
      <c r="B2475" s="30" t="s">
        <v>8186</v>
      </c>
      <c r="C2475" s="30" t="s">
        <v>593</v>
      </c>
      <c r="D2475" s="30" t="s">
        <v>594</v>
      </c>
      <c r="E2475" s="28">
        <v>45839.611689814818</v>
      </c>
      <c r="F2475" s="30" t="s">
        <v>604</v>
      </c>
      <c r="G2475" s="28">
        <v>45839.611689814818</v>
      </c>
    </row>
    <row r="2476" spans="1:7" x14ac:dyDescent="0.25">
      <c r="A2476" s="30" t="s">
        <v>10995</v>
      </c>
      <c r="B2476" s="30" t="s">
        <v>6638</v>
      </c>
      <c r="C2476" s="30" t="s">
        <v>593</v>
      </c>
      <c r="D2476" s="30" t="s">
        <v>594</v>
      </c>
      <c r="E2476" s="28">
        <v>45839.613761574074</v>
      </c>
      <c r="F2476" s="30" t="s">
        <v>604</v>
      </c>
      <c r="G2476" s="28">
        <v>45839.613761574074</v>
      </c>
    </row>
    <row r="2477" spans="1:7" x14ac:dyDescent="0.25">
      <c r="A2477" s="30" t="s">
        <v>10996</v>
      </c>
      <c r="B2477" s="30" t="s">
        <v>6662</v>
      </c>
      <c r="C2477" s="30" t="s">
        <v>593</v>
      </c>
      <c r="D2477" s="30" t="s">
        <v>594</v>
      </c>
      <c r="E2477" s="28">
        <v>45839.613946759258</v>
      </c>
      <c r="F2477" s="30" t="s">
        <v>604</v>
      </c>
      <c r="G2477" s="28">
        <v>45839.613946759258</v>
      </c>
    </row>
    <row r="2478" spans="1:7" x14ac:dyDescent="0.25">
      <c r="A2478" s="30" t="s">
        <v>10997</v>
      </c>
      <c r="B2478" s="30" t="s">
        <v>6632</v>
      </c>
      <c r="C2478" s="30" t="s">
        <v>593</v>
      </c>
      <c r="D2478" s="30" t="s">
        <v>594</v>
      </c>
      <c r="E2478" s="28">
        <v>45839.614004629628</v>
      </c>
      <c r="F2478" s="30" t="s">
        <v>604</v>
      </c>
      <c r="G2478" s="28">
        <v>45839.614004629628</v>
      </c>
    </row>
    <row r="2479" spans="1:7" x14ac:dyDescent="0.25">
      <c r="A2479" s="30" t="s">
        <v>10998</v>
      </c>
      <c r="B2479" s="30" t="s">
        <v>6626</v>
      </c>
      <c r="C2479" s="30" t="s">
        <v>605</v>
      </c>
      <c r="D2479" s="30" t="s">
        <v>618</v>
      </c>
      <c r="E2479" s="28">
        <v>45839.621006944442</v>
      </c>
      <c r="F2479" s="30" t="s">
        <v>604</v>
      </c>
      <c r="G2479" s="28">
        <v>45839.621006944442</v>
      </c>
    </row>
    <row r="2480" spans="1:7" x14ac:dyDescent="0.25">
      <c r="A2480" s="30" t="s">
        <v>10999</v>
      </c>
      <c r="B2480" s="30" t="s">
        <v>6535</v>
      </c>
      <c r="C2480" s="30" t="s">
        <v>602</v>
      </c>
      <c r="D2480" s="30" t="s">
        <v>614</v>
      </c>
      <c r="E2480" s="28">
        <v>45839.622488425928</v>
      </c>
      <c r="F2480" s="30" t="s">
        <v>604</v>
      </c>
      <c r="G2480" s="28">
        <v>45839.622488425928</v>
      </c>
    </row>
    <row r="2481" spans="1:7" x14ac:dyDescent="0.25">
      <c r="A2481" s="30" t="s">
        <v>11000</v>
      </c>
      <c r="B2481" s="30" t="s">
        <v>3272</v>
      </c>
      <c r="C2481" s="30" t="s">
        <v>602</v>
      </c>
      <c r="D2481" s="30" t="s">
        <v>603</v>
      </c>
      <c r="E2481" s="28">
        <v>45839.626782407409</v>
      </c>
      <c r="F2481" s="30" t="s">
        <v>604</v>
      </c>
      <c r="G2481" s="28">
        <v>45839.626782407409</v>
      </c>
    </row>
    <row r="2482" spans="1:7" x14ac:dyDescent="0.25">
      <c r="A2482" s="30" t="s">
        <v>11001</v>
      </c>
      <c r="B2482" s="30" t="s">
        <v>3272</v>
      </c>
      <c r="C2482" s="30" t="s">
        <v>605</v>
      </c>
      <c r="D2482" s="30" t="s">
        <v>603</v>
      </c>
      <c r="E2482" s="28">
        <v>45839.627060185187</v>
      </c>
      <c r="F2482" s="30" t="s">
        <v>604</v>
      </c>
      <c r="G2482" s="28">
        <v>45839.627060185187</v>
      </c>
    </row>
    <row r="2483" spans="1:7" x14ac:dyDescent="0.25">
      <c r="A2483" s="30" t="s">
        <v>11002</v>
      </c>
      <c r="B2483" s="30" t="s">
        <v>5726</v>
      </c>
      <c r="C2483" s="30" t="s">
        <v>600</v>
      </c>
      <c r="D2483" s="30" t="s">
        <v>77</v>
      </c>
      <c r="E2483" s="28">
        <v>45839.630497685182</v>
      </c>
      <c r="F2483" s="30" t="s">
        <v>621</v>
      </c>
      <c r="G2483" s="28">
        <v>45839.630497685182</v>
      </c>
    </row>
    <row r="2484" spans="1:7" x14ac:dyDescent="0.25">
      <c r="A2484" s="30" t="s">
        <v>11003</v>
      </c>
      <c r="B2484" s="30" t="s">
        <v>6495</v>
      </c>
      <c r="C2484" s="30" t="s">
        <v>602</v>
      </c>
      <c r="D2484" s="30" t="s">
        <v>603</v>
      </c>
      <c r="E2484" s="28">
        <v>45839.632534722223</v>
      </c>
      <c r="F2484" s="30" t="s">
        <v>604</v>
      </c>
      <c r="G2484" s="28">
        <v>45839.632534722223</v>
      </c>
    </row>
    <row r="2485" spans="1:7" x14ac:dyDescent="0.25">
      <c r="A2485" s="30" t="s">
        <v>11004</v>
      </c>
      <c r="B2485" s="30" t="s">
        <v>6495</v>
      </c>
      <c r="C2485" s="30" t="s">
        <v>605</v>
      </c>
      <c r="D2485" s="30" t="s">
        <v>603</v>
      </c>
      <c r="E2485" s="28">
        <v>45839.633472222224</v>
      </c>
      <c r="F2485" s="30" t="s">
        <v>604</v>
      </c>
      <c r="G2485" s="28">
        <v>45839.633472222224</v>
      </c>
    </row>
    <row r="2486" spans="1:7" x14ac:dyDescent="0.25">
      <c r="A2486" s="30" t="s">
        <v>11010</v>
      </c>
      <c r="B2486" s="30" t="s">
        <v>5557</v>
      </c>
      <c r="C2486" s="30" t="s">
        <v>605</v>
      </c>
      <c r="D2486" s="30" t="s">
        <v>611</v>
      </c>
      <c r="E2486" s="28">
        <v>45839.639641203707</v>
      </c>
      <c r="F2486" s="30" t="s">
        <v>604</v>
      </c>
      <c r="G2486" s="28">
        <v>45839.639641203707</v>
      </c>
    </row>
    <row r="2487" spans="1:7" x14ac:dyDescent="0.25">
      <c r="A2487" s="30" t="s">
        <v>11011</v>
      </c>
      <c r="B2487" s="30" t="s">
        <v>5874</v>
      </c>
      <c r="C2487" s="30" t="s">
        <v>605</v>
      </c>
      <c r="D2487" s="30" t="s">
        <v>614</v>
      </c>
      <c r="E2487" s="28">
        <v>45839.642407407409</v>
      </c>
      <c r="F2487" s="30" t="s">
        <v>604</v>
      </c>
      <c r="G2487" s="28">
        <v>45839.642407407409</v>
      </c>
    </row>
    <row r="2488" spans="1:7" x14ac:dyDescent="0.25">
      <c r="A2488" s="30" t="s">
        <v>11012</v>
      </c>
      <c r="B2488" s="30" t="s">
        <v>5868</v>
      </c>
      <c r="C2488" s="30" t="s">
        <v>605</v>
      </c>
      <c r="D2488" s="30" t="s">
        <v>614</v>
      </c>
      <c r="E2488" s="28">
        <v>45839.642442129632</v>
      </c>
      <c r="F2488" s="30" t="s">
        <v>604</v>
      </c>
      <c r="G2488" s="28">
        <v>45839.642442129632</v>
      </c>
    </row>
    <row r="2489" spans="1:7" x14ac:dyDescent="0.25">
      <c r="A2489" s="30" t="s">
        <v>11013</v>
      </c>
      <c r="B2489" s="30" t="s">
        <v>5876</v>
      </c>
      <c r="C2489" s="30" t="s">
        <v>605</v>
      </c>
      <c r="D2489" s="30" t="s">
        <v>614</v>
      </c>
      <c r="E2489" s="28">
        <v>45839.642511574071</v>
      </c>
      <c r="F2489" s="30" t="s">
        <v>604</v>
      </c>
      <c r="G2489" s="28">
        <v>45839.642511574071</v>
      </c>
    </row>
    <row r="2490" spans="1:7" x14ac:dyDescent="0.25">
      <c r="A2490" s="30" t="s">
        <v>11014</v>
      </c>
      <c r="B2490" s="30" t="s">
        <v>5557</v>
      </c>
      <c r="C2490" s="30" t="s">
        <v>593</v>
      </c>
      <c r="D2490" s="30" t="s">
        <v>594</v>
      </c>
      <c r="E2490" s="28">
        <v>45839.642638888887</v>
      </c>
      <c r="F2490" s="30" t="s">
        <v>604</v>
      </c>
      <c r="G2490" s="28">
        <v>45839.642638888887</v>
      </c>
    </row>
    <row r="2491" spans="1:7" x14ac:dyDescent="0.25">
      <c r="A2491" s="30" t="s">
        <v>11015</v>
      </c>
      <c r="B2491" s="30" t="s">
        <v>7936</v>
      </c>
      <c r="C2491" s="30" t="s">
        <v>593</v>
      </c>
      <c r="D2491" s="30" t="s">
        <v>594</v>
      </c>
      <c r="E2491" s="28">
        <v>45839.642708333333</v>
      </c>
      <c r="F2491" s="30" t="s">
        <v>604</v>
      </c>
      <c r="G2491" s="28">
        <v>45839.642708333333</v>
      </c>
    </row>
    <row r="2492" spans="1:7" x14ac:dyDescent="0.25">
      <c r="A2492" s="30" t="s">
        <v>11016</v>
      </c>
      <c r="B2492" s="30" t="s">
        <v>5613</v>
      </c>
      <c r="C2492" s="30" t="s">
        <v>593</v>
      </c>
      <c r="D2492" s="30" t="s">
        <v>594</v>
      </c>
      <c r="E2492" s="28">
        <v>45839.642766203702</v>
      </c>
      <c r="F2492" s="30" t="s">
        <v>604</v>
      </c>
      <c r="G2492" s="28">
        <v>45839.642766203702</v>
      </c>
    </row>
    <row r="2493" spans="1:7" x14ac:dyDescent="0.25">
      <c r="A2493" s="30" t="s">
        <v>11017</v>
      </c>
      <c r="B2493" s="30" t="s">
        <v>5523</v>
      </c>
      <c r="C2493" s="30" t="s">
        <v>593</v>
      </c>
      <c r="D2493" s="30" t="s">
        <v>594</v>
      </c>
      <c r="E2493" s="28">
        <v>45839.642824074072</v>
      </c>
      <c r="F2493" s="30" t="s">
        <v>604</v>
      </c>
      <c r="G2493" s="28">
        <v>45839.642824074072</v>
      </c>
    </row>
    <row r="2494" spans="1:7" x14ac:dyDescent="0.25">
      <c r="A2494" s="30" t="s">
        <v>11018</v>
      </c>
      <c r="B2494" s="30" t="s">
        <v>5605</v>
      </c>
      <c r="C2494" s="30" t="s">
        <v>593</v>
      </c>
      <c r="D2494" s="30" t="s">
        <v>594</v>
      </c>
      <c r="E2494" s="28">
        <v>45839.642858796295</v>
      </c>
      <c r="F2494" s="30" t="s">
        <v>604</v>
      </c>
      <c r="G2494" s="28">
        <v>45839.642858796295</v>
      </c>
    </row>
    <row r="2495" spans="1:7" x14ac:dyDescent="0.25">
      <c r="A2495" s="30" t="s">
        <v>11019</v>
      </c>
      <c r="B2495" s="30" t="s">
        <v>7997</v>
      </c>
      <c r="C2495" s="30" t="s">
        <v>597</v>
      </c>
      <c r="D2495" s="30" t="s">
        <v>609</v>
      </c>
      <c r="E2495" s="28">
        <v>45839.646064814813</v>
      </c>
      <c r="F2495" s="30" t="s">
        <v>604</v>
      </c>
      <c r="G2495" s="28">
        <v>45839.646064814813</v>
      </c>
    </row>
    <row r="2496" spans="1:7" x14ac:dyDescent="0.25">
      <c r="A2496" s="30" t="s">
        <v>11020</v>
      </c>
      <c r="B2496" s="30" t="s">
        <v>3646</v>
      </c>
      <c r="C2496" s="30" t="s">
        <v>615</v>
      </c>
      <c r="D2496" s="30" t="s">
        <v>616</v>
      </c>
      <c r="E2496" s="28">
        <v>45839.64980324074</v>
      </c>
      <c r="F2496" s="30" t="s">
        <v>604</v>
      </c>
      <c r="G2496" s="28">
        <v>45839.64980324074</v>
      </c>
    </row>
    <row r="2497" spans="1:7" x14ac:dyDescent="0.25">
      <c r="A2497" s="30" t="s">
        <v>11021</v>
      </c>
      <c r="B2497" s="30" t="s">
        <v>1349</v>
      </c>
      <c r="C2497" s="30" t="s">
        <v>615</v>
      </c>
      <c r="D2497" s="30" t="s">
        <v>616</v>
      </c>
      <c r="E2497" s="28">
        <v>45839.655243055553</v>
      </c>
      <c r="F2497" s="30" t="s">
        <v>604</v>
      </c>
      <c r="G2497" s="28">
        <v>45839.655243055553</v>
      </c>
    </row>
    <row r="2498" spans="1:7" x14ac:dyDescent="0.25">
      <c r="A2498" s="30" t="s">
        <v>11022</v>
      </c>
      <c r="B2498" s="30" t="s">
        <v>6577</v>
      </c>
      <c r="C2498" s="30" t="s">
        <v>602</v>
      </c>
      <c r="D2498" s="30" t="s">
        <v>614</v>
      </c>
      <c r="E2498" s="28">
        <v>45839.665243055555</v>
      </c>
      <c r="F2498" s="30" t="s">
        <v>604</v>
      </c>
      <c r="G2498" s="28">
        <v>45839.665243055555</v>
      </c>
    </row>
    <row r="2499" spans="1:7" x14ac:dyDescent="0.25">
      <c r="A2499" s="30" t="s">
        <v>11023</v>
      </c>
      <c r="B2499" s="30" t="s">
        <v>6329</v>
      </c>
      <c r="C2499" s="30" t="s">
        <v>602</v>
      </c>
      <c r="D2499" s="30" t="s">
        <v>614</v>
      </c>
      <c r="E2499" s="28">
        <v>45839.665358796294</v>
      </c>
      <c r="F2499" s="30" t="s">
        <v>604</v>
      </c>
      <c r="G2499" s="28">
        <v>45839.665358796294</v>
      </c>
    </row>
    <row r="2500" spans="1:7" x14ac:dyDescent="0.25">
      <c r="A2500" s="30" t="s">
        <v>11024</v>
      </c>
      <c r="B2500" s="30" t="s">
        <v>6329</v>
      </c>
      <c r="C2500" s="30" t="s">
        <v>605</v>
      </c>
      <c r="D2500" s="30" t="s">
        <v>614</v>
      </c>
      <c r="E2500" s="28">
        <v>45839.665729166663</v>
      </c>
      <c r="F2500" s="30" t="s">
        <v>604</v>
      </c>
      <c r="G2500" s="28">
        <v>45839.665729166663</v>
      </c>
    </row>
    <row r="2501" spans="1:7" x14ac:dyDescent="0.25">
      <c r="A2501" s="30" t="s">
        <v>11025</v>
      </c>
      <c r="B2501" s="30" t="s">
        <v>6577</v>
      </c>
      <c r="C2501" s="30" t="s">
        <v>605</v>
      </c>
      <c r="D2501" s="30" t="s">
        <v>614</v>
      </c>
      <c r="E2501" s="28">
        <v>45839.665844907409</v>
      </c>
      <c r="F2501" s="30" t="s">
        <v>604</v>
      </c>
      <c r="G2501" s="28">
        <v>45839.665844907409</v>
      </c>
    </row>
    <row r="2502" spans="1:7" x14ac:dyDescent="0.25">
      <c r="A2502" s="30" t="s">
        <v>11026</v>
      </c>
      <c r="B2502" s="30" t="s">
        <v>5960</v>
      </c>
      <c r="C2502" s="30" t="s">
        <v>607</v>
      </c>
      <c r="D2502" s="30" t="s">
        <v>205</v>
      </c>
      <c r="E2502" s="28">
        <v>45839.670763888891</v>
      </c>
      <c r="F2502" s="30" t="s">
        <v>599</v>
      </c>
      <c r="G2502" s="28">
        <v>45839.670763888891</v>
      </c>
    </row>
    <row r="2503" spans="1:7" x14ac:dyDescent="0.25">
      <c r="A2503" s="30" t="s">
        <v>11027</v>
      </c>
      <c r="B2503" s="30" t="s">
        <v>1714</v>
      </c>
      <c r="C2503" s="30" t="s">
        <v>607</v>
      </c>
      <c r="D2503" s="30" t="s">
        <v>77</v>
      </c>
      <c r="E2503" s="28">
        <v>45839.675208333334</v>
      </c>
      <c r="F2503" s="30" t="s">
        <v>599</v>
      </c>
      <c r="G2503" s="28">
        <v>45839.675208333334</v>
      </c>
    </row>
    <row r="2504" spans="1:7" x14ac:dyDescent="0.25">
      <c r="A2504" s="30" t="s">
        <v>11028</v>
      </c>
      <c r="B2504" s="30" t="s">
        <v>1464</v>
      </c>
      <c r="C2504" s="30" t="s">
        <v>600</v>
      </c>
      <c r="D2504" s="30" t="s">
        <v>178</v>
      </c>
      <c r="E2504" s="28">
        <v>45839.676354166666</v>
      </c>
      <c r="F2504" s="30" t="s">
        <v>601</v>
      </c>
      <c r="G2504" s="28">
        <v>45839.676354166666</v>
      </c>
    </row>
    <row r="2505" spans="1:7" x14ac:dyDescent="0.25">
      <c r="A2505" s="30" t="s">
        <v>11029</v>
      </c>
      <c r="B2505" s="30" t="s">
        <v>2051</v>
      </c>
      <c r="C2505" s="30" t="s">
        <v>600</v>
      </c>
      <c r="D2505" s="30" t="s">
        <v>178</v>
      </c>
      <c r="E2505" s="28">
        <v>45839.676423611112</v>
      </c>
      <c r="F2505" s="30" t="s">
        <v>601</v>
      </c>
      <c r="G2505" s="28">
        <v>45839.676423611112</v>
      </c>
    </row>
    <row r="2506" spans="1:7" x14ac:dyDescent="0.25">
      <c r="A2506" s="30" t="s">
        <v>11030</v>
      </c>
      <c r="B2506" s="30" t="s">
        <v>2050</v>
      </c>
      <c r="C2506" s="30" t="s">
        <v>600</v>
      </c>
      <c r="D2506" s="30" t="s">
        <v>178</v>
      </c>
      <c r="E2506" s="28">
        <v>45839.676527777781</v>
      </c>
      <c r="F2506" s="30" t="s">
        <v>601</v>
      </c>
      <c r="G2506" s="28">
        <v>45839.676527777781</v>
      </c>
    </row>
    <row r="2507" spans="1:7" x14ac:dyDescent="0.25">
      <c r="A2507" s="30" t="s">
        <v>11031</v>
      </c>
      <c r="B2507" s="30" t="s">
        <v>2049</v>
      </c>
      <c r="C2507" s="30" t="s">
        <v>600</v>
      </c>
      <c r="D2507" s="30" t="s">
        <v>178</v>
      </c>
      <c r="E2507" s="28">
        <v>45839.676620370374</v>
      </c>
      <c r="F2507" s="30" t="s">
        <v>601</v>
      </c>
      <c r="G2507" s="28">
        <v>45839.676620370374</v>
      </c>
    </row>
    <row r="2508" spans="1:7" x14ac:dyDescent="0.25">
      <c r="A2508" s="30" t="s">
        <v>11032</v>
      </c>
      <c r="B2508" s="30" t="s">
        <v>2048</v>
      </c>
      <c r="C2508" s="30" t="s">
        <v>600</v>
      </c>
      <c r="D2508" s="30" t="s">
        <v>178</v>
      </c>
      <c r="E2508" s="28">
        <v>45839.676689814813</v>
      </c>
      <c r="F2508" s="30" t="s">
        <v>601</v>
      </c>
      <c r="G2508" s="28">
        <v>45839.676689814813</v>
      </c>
    </row>
    <row r="2509" spans="1:7" x14ac:dyDescent="0.25">
      <c r="A2509" s="30" t="s">
        <v>11033</v>
      </c>
      <c r="B2509" s="30" t="s">
        <v>2052</v>
      </c>
      <c r="C2509" s="30" t="s">
        <v>600</v>
      </c>
      <c r="D2509" s="30" t="s">
        <v>178</v>
      </c>
      <c r="E2509" s="28">
        <v>45839.676770833335</v>
      </c>
      <c r="F2509" s="30" t="s">
        <v>601</v>
      </c>
      <c r="G2509" s="28">
        <v>45839.676770833335</v>
      </c>
    </row>
    <row r="2510" spans="1:7" x14ac:dyDescent="0.25">
      <c r="A2510" s="30" t="s">
        <v>11034</v>
      </c>
      <c r="B2510" s="30" t="s">
        <v>2053</v>
      </c>
      <c r="C2510" s="30" t="s">
        <v>600</v>
      </c>
      <c r="D2510" s="30" t="s">
        <v>178</v>
      </c>
      <c r="E2510" s="28">
        <v>45839.676828703705</v>
      </c>
      <c r="F2510" s="30" t="s">
        <v>601</v>
      </c>
      <c r="G2510" s="28">
        <v>45839.676828703705</v>
      </c>
    </row>
    <row r="2511" spans="1:7" x14ac:dyDescent="0.25">
      <c r="A2511" s="30" t="s">
        <v>11035</v>
      </c>
      <c r="B2511" s="30" t="s">
        <v>2054</v>
      </c>
      <c r="C2511" s="30" t="s">
        <v>600</v>
      </c>
      <c r="D2511" s="30" t="s">
        <v>178</v>
      </c>
      <c r="E2511" s="28">
        <v>45839.676921296297</v>
      </c>
      <c r="F2511" s="30" t="s">
        <v>601</v>
      </c>
      <c r="G2511" s="28">
        <v>45839.676921296297</v>
      </c>
    </row>
    <row r="2512" spans="1:7" x14ac:dyDescent="0.25">
      <c r="A2512" s="30" t="s">
        <v>11036</v>
      </c>
      <c r="B2512" s="30" t="s">
        <v>2055</v>
      </c>
      <c r="C2512" s="30" t="s">
        <v>600</v>
      </c>
      <c r="D2512" s="30" t="s">
        <v>178</v>
      </c>
      <c r="E2512" s="28">
        <v>45839.677025462966</v>
      </c>
      <c r="F2512" s="30" t="s">
        <v>601</v>
      </c>
      <c r="G2512" s="28">
        <v>45839.677025462966</v>
      </c>
    </row>
    <row r="2513" spans="1:7" x14ac:dyDescent="0.25">
      <c r="A2513" s="30" t="s">
        <v>11037</v>
      </c>
      <c r="B2513" s="30" t="s">
        <v>2056</v>
      </c>
      <c r="C2513" s="30" t="s">
        <v>600</v>
      </c>
      <c r="D2513" s="30" t="s">
        <v>178</v>
      </c>
      <c r="E2513" s="28">
        <v>45839.677141203705</v>
      </c>
      <c r="F2513" s="30" t="s">
        <v>601</v>
      </c>
      <c r="G2513" s="28">
        <v>45839.677141203705</v>
      </c>
    </row>
    <row r="2514" spans="1:7" x14ac:dyDescent="0.25">
      <c r="A2514" s="30" t="s">
        <v>11038</v>
      </c>
      <c r="B2514" s="30" t="s">
        <v>6575</v>
      </c>
      <c r="C2514" s="30" t="s">
        <v>602</v>
      </c>
      <c r="D2514" s="30" t="s">
        <v>614</v>
      </c>
      <c r="E2514" s="28">
        <v>45839.686076388891</v>
      </c>
      <c r="F2514" s="30" t="s">
        <v>604</v>
      </c>
      <c r="G2514" s="28">
        <v>45839.686076388891</v>
      </c>
    </row>
    <row r="2515" spans="1:7" x14ac:dyDescent="0.25">
      <c r="A2515" s="30" t="s">
        <v>11039</v>
      </c>
      <c r="B2515" s="30" t="s">
        <v>6575</v>
      </c>
      <c r="C2515" s="30" t="s">
        <v>605</v>
      </c>
      <c r="D2515" s="30" t="s">
        <v>614</v>
      </c>
      <c r="E2515" s="28">
        <v>45839.686331018522</v>
      </c>
      <c r="F2515" s="30" t="s">
        <v>604</v>
      </c>
      <c r="G2515" s="28">
        <v>45839.686331018522</v>
      </c>
    </row>
    <row r="2516" spans="1:7" x14ac:dyDescent="0.25">
      <c r="A2516" s="30" t="s">
        <v>11040</v>
      </c>
      <c r="B2516" s="30" t="s">
        <v>7901</v>
      </c>
      <c r="C2516" s="30" t="s">
        <v>597</v>
      </c>
      <c r="D2516" s="30" t="s">
        <v>609</v>
      </c>
      <c r="E2516" s="28">
        <v>45839.693032407406</v>
      </c>
      <c r="F2516" s="30" t="s">
        <v>604</v>
      </c>
      <c r="G2516" s="28">
        <v>45839.693032407406</v>
      </c>
    </row>
    <row r="2517" spans="1:7" x14ac:dyDescent="0.25">
      <c r="A2517" s="30" t="s">
        <v>11041</v>
      </c>
      <c r="B2517" s="30" t="s">
        <v>7903</v>
      </c>
      <c r="C2517" s="30" t="s">
        <v>597</v>
      </c>
      <c r="D2517" s="30" t="s">
        <v>609</v>
      </c>
      <c r="E2517" s="28">
        <v>45839.693136574075</v>
      </c>
      <c r="F2517" s="30" t="s">
        <v>604</v>
      </c>
      <c r="G2517" s="28">
        <v>45839.693136574075</v>
      </c>
    </row>
    <row r="2518" spans="1:7" x14ac:dyDescent="0.25">
      <c r="A2518" s="30" t="s">
        <v>11042</v>
      </c>
      <c r="B2518" s="30" t="s">
        <v>2637</v>
      </c>
      <c r="C2518" s="30" t="s">
        <v>605</v>
      </c>
      <c r="D2518" s="30" t="s">
        <v>614</v>
      </c>
      <c r="E2518" s="28">
        <v>45839.693645833337</v>
      </c>
      <c r="F2518" s="30" t="s">
        <v>604</v>
      </c>
      <c r="G2518" s="28">
        <v>45839.693645833337</v>
      </c>
    </row>
    <row r="2519" spans="1:7" x14ac:dyDescent="0.25">
      <c r="A2519" s="30" t="s">
        <v>11043</v>
      </c>
      <c r="B2519" s="30" t="s">
        <v>5929</v>
      </c>
      <c r="C2519" s="30" t="s">
        <v>605</v>
      </c>
      <c r="D2519" s="30" t="s">
        <v>614</v>
      </c>
      <c r="E2519" s="28">
        <v>45839.693703703706</v>
      </c>
      <c r="F2519" s="30" t="s">
        <v>604</v>
      </c>
      <c r="G2519" s="28">
        <v>45839.693703703706</v>
      </c>
    </row>
    <row r="2520" spans="1:7" x14ac:dyDescent="0.25">
      <c r="A2520" s="30" t="s">
        <v>11044</v>
      </c>
      <c r="B2520" s="30" t="s">
        <v>8007</v>
      </c>
      <c r="C2520" s="30" t="s">
        <v>597</v>
      </c>
      <c r="D2520" s="30" t="s">
        <v>609</v>
      </c>
      <c r="E2520" s="28">
        <v>45839.693842592591</v>
      </c>
      <c r="F2520" s="30" t="s">
        <v>604</v>
      </c>
      <c r="G2520" s="28">
        <v>45839.693842592591</v>
      </c>
    </row>
    <row r="2521" spans="1:7" x14ac:dyDescent="0.25">
      <c r="A2521" s="30" t="s">
        <v>11045</v>
      </c>
      <c r="B2521" s="30" t="s">
        <v>1342</v>
      </c>
      <c r="C2521" s="30" t="s">
        <v>607</v>
      </c>
      <c r="D2521" s="30" t="s">
        <v>77</v>
      </c>
      <c r="E2521" s="28">
        <v>45839.702905092592</v>
      </c>
      <c r="F2521" s="30" t="s">
        <v>599</v>
      </c>
      <c r="G2521" s="28">
        <v>45839.702905092592</v>
      </c>
    </row>
    <row r="2522" spans="1:7" x14ac:dyDescent="0.25">
      <c r="A2522" s="30" t="s">
        <v>11046</v>
      </c>
      <c r="B2522" s="30" t="s">
        <v>4858</v>
      </c>
      <c r="C2522" s="30" t="s">
        <v>607</v>
      </c>
      <c r="D2522" s="30" t="s">
        <v>61</v>
      </c>
      <c r="E2522" s="28">
        <v>45839.709062499998</v>
      </c>
      <c r="F2522" s="30" t="s">
        <v>599</v>
      </c>
      <c r="G2522" s="28">
        <v>45839.709062499998</v>
      </c>
    </row>
    <row r="2523" spans="1:7" x14ac:dyDescent="0.25">
      <c r="A2523" s="30" t="s">
        <v>11047</v>
      </c>
      <c r="B2523" s="30" t="s">
        <v>4730</v>
      </c>
      <c r="C2523" s="30" t="s">
        <v>600</v>
      </c>
      <c r="D2523" s="30" t="s">
        <v>77</v>
      </c>
      <c r="E2523" s="28">
        <v>45839.716412037036</v>
      </c>
      <c r="F2523" s="30" t="s">
        <v>601</v>
      </c>
      <c r="G2523" s="28">
        <v>45839.716412037036</v>
      </c>
    </row>
    <row r="2524" spans="1:7" x14ac:dyDescent="0.25">
      <c r="A2524" s="30" t="s">
        <v>11048</v>
      </c>
      <c r="B2524" s="30" t="s">
        <v>4734</v>
      </c>
      <c r="C2524" s="30" t="s">
        <v>607</v>
      </c>
      <c r="D2524" s="30" t="s">
        <v>61</v>
      </c>
      <c r="E2524" s="28">
        <v>45839.717245370368</v>
      </c>
      <c r="F2524" s="30" t="s">
        <v>599</v>
      </c>
      <c r="G2524" s="28">
        <v>45839.717245370368</v>
      </c>
    </row>
    <row r="2525" spans="1:7" x14ac:dyDescent="0.25">
      <c r="A2525" s="30" t="s">
        <v>11049</v>
      </c>
      <c r="B2525" s="30" t="s">
        <v>6411</v>
      </c>
      <c r="C2525" s="30" t="s">
        <v>607</v>
      </c>
      <c r="D2525" s="30" t="s">
        <v>73</v>
      </c>
      <c r="E2525" s="28">
        <v>45839.731724537036</v>
      </c>
      <c r="F2525" s="30" t="s">
        <v>599</v>
      </c>
      <c r="G2525" s="28">
        <v>45839.731724537036</v>
      </c>
    </row>
    <row r="2526" spans="1:7" x14ac:dyDescent="0.25">
      <c r="A2526" s="30" t="s">
        <v>11050</v>
      </c>
      <c r="B2526" s="30" t="s">
        <v>7966</v>
      </c>
      <c r="C2526" s="30" t="s">
        <v>597</v>
      </c>
      <c r="D2526" s="30" t="s">
        <v>613</v>
      </c>
      <c r="E2526" s="28">
        <v>45839.732685185183</v>
      </c>
      <c r="F2526" s="30" t="s">
        <v>604</v>
      </c>
      <c r="G2526" s="28">
        <v>45839.732685185183</v>
      </c>
    </row>
    <row r="2527" spans="1:7" x14ac:dyDescent="0.25">
      <c r="A2527" s="30" t="s">
        <v>11051</v>
      </c>
      <c r="B2527" s="30" t="s">
        <v>7969</v>
      </c>
      <c r="C2527" s="30" t="s">
        <v>597</v>
      </c>
      <c r="D2527" s="30" t="s">
        <v>613</v>
      </c>
      <c r="E2527" s="28">
        <v>45839.732731481483</v>
      </c>
      <c r="F2527" s="30" t="s">
        <v>604</v>
      </c>
      <c r="G2527" s="28">
        <v>45839.732731481483</v>
      </c>
    </row>
    <row r="2528" spans="1:7" x14ac:dyDescent="0.25">
      <c r="A2528" s="30" t="s">
        <v>11052</v>
      </c>
      <c r="B2528" s="30" t="s">
        <v>7941</v>
      </c>
      <c r="C2528" s="30" t="s">
        <v>597</v>
      </c>
      <c r="D2528" s="30" t="s">
        <v>613</v>
      </c>
      <c r="E2528" s="28">
        <v>45839.732766203706</v>
      </c>
      <c r="F2528" s="30" t="s">
        <v>604</v>
      </c>
      <c r="G2528" s="28">
        <v>45839.732766203706</v>
      </c>
    </row>
    <row r="2529" spans="1:7" x14ac:dyDescent="0.25">
      <c r="A2529" s="30" t="s">
        <v>11053</v>
      </c>
      <c r="B2529" s="30" t="s">
        <v>5919</v>
      </c>
      <c r="C2529" s="30" t="s">
        <v>605</v>
      </c>
      <c r="D2529" s="30" t="s">
        <v>611</v>
      </c>
      <c r="E2529" s="28">
        <v>45839.733449074076</v>
      </c>
      <c r="F2529" s="30" t="s">
        <v>604</v>
      </c>
      <c r="G2529" s="28">
        <v>45839.733449074076</v>
      </c>
    </row>
    <row r="2530" spans="1:7" x14ac:dyDescent="0.25">
      <c r="A2530" s="30" t="s">
        <v>11054</v>
      </c>
      <c r="B2530" s="30" t="s">
        <v>4878</v>
      </c>
      <c r="C2530" s="30" t="s">
        <v>605</v>
      </c>
      <c r="D2530" s="30" t="s">
        <v>611</v>
      </c>
      <c r="E2530" s="28">
        <v>45839.733981481484</v>
      </c>
      <c r="F2530" s="30" t="s">
        <v>604</v>
      </c>
      <c r="G2530" s="28">
        <v>45839.733981481484</v>
      </c>
    </row>
    <row r="2531" spans="1:7" x14ac:dyDescent="0.25">
      <c r="A2531" s="30" t="s">
        <v>11055</v>
      </c>
      <c r="B2531" s="30" t="s">
        <v>3637</v>
      </c>
      <c r="C2531" s="30" t="s">
        <v>615</v>
      </c>
      <c r="D2531" s="30" t="s">
        <v>616</v>
      </c>
      <c r="E2531" s="28">
        <v>45839.732997685183</v>
      </c>
      <c r="F2531" s="30" t="s">
        <v>604</v>
      </c>
      <c r="G2531" s="28">
        <v>45839.732997685183</v>
      </c>
    </row>
    <row r="2532" spans="1:7" x14ac:dyDescent="0.25">
      <c r="A2532" s="30" t="s">
        <v>11056</v>
      </c>
      <c r="B2532" s="30" t="s">
        <v>4867</v>
      </c>
      <c r="C2532" s="30" t="s">
        <v>615</v>
      </c>
      <c r="D2532" s="30" t="s">
        <v>616</v>
      </c>
      <c r="E2532" s="28">
        <v>45839.733784722222</v>
      </c>
      <c r="F2532" s="30" t="s">
        <v>604</v>
      </c>
      <c r="G2532" s="28">
        <v>45839.733784722222</v>
      </c>
    </row>
    <row r="2533" spans="1:7" x14ac:dyDescent="0.25">
      <c r="A2533" s="30" t="s">
        <v>11057</v>
      </c>
      <c r="B2533" s="30" t="s">
        <v>4774</v>
      </c>
      <c r="C2533" s="30" t="s">
        <v>615</v>
      </c>
      <c r="D2533" s="30" t="s">
        <v>616</v>
      </c>
      <c r="E2533" s="28">
        <v>45839.733912037038</v>
      </c>
      <c r="F2533" s="30" t="s">
        <v>604</v>
      </c>
      <c r="G2533" s="28">
        <v>45839.733912037038</v>
      </c>
    </row>
    <row r="2534" spans="1:7" x14ac:dyDescent="0.25">
      <c r="A2534" s="30" t="s">
        <v>11058</v>
      </c>
      <c r="B2534" s="30" t="s">
        <v>4852</v>
      </c>
      <c r="C2534" s="30" t="s">
        <v>602</v>
      </c>
      <c r="D2534" s="30" t="s">
        <v>614</v>
      </c>
      <c r="E2534" s="28">
        <v>45839.735000000001</v>
      </c>
      <c r="F2534" s="30" t="s">
        <v>604</v>
      </c>
      <c r="G2534" s="28">
        <v>45839.735000000001</v>
      </c>
    </row>
    <row r="2535" spans="1:7" x14ac:dyDescent="0.25">
      <c r="A2535" s="30" t="s">
        <v>11059</v>
      </c>
      <c r="B2535" s="30" t="s">
        <v>4852</v>
      </c>
      <c r="C2535" s="30" t="s">
        <v>605</v>
      </c>
      <c r="D2535" s="30" t="s">
        <v>614</v>
      </c>
      <c r="E2535" s="28">
        <v>45839.735219907408</v>
      </c>
      <c r="F2535" s="30" t="s">
        <v>604</v>
      </c>
      <c r="G2535" s="28">
        <v>45839.735219907408</v>
      </c>
    </row>
    <row r="2536" spans="1:7" x14ac:dyDescent="0.25">
      <c r="A2536" s="30" t="s">
        <v>11060</v>
      </c>
      <c r="B2536" s="30" t="s">
        <v>8022</v>
      </c>
      <c r="C2536" s="30" t="s">
        <v>597</v>
      </c>
      <c r="D2536" s="30" t="s">
        <v>598</v>
      </c>
      <c r="E2536" s="28">
        <v>45839.739907407406</v>
      </c>
      <c r="F2536" s="30" t="s">
        <v>604</v>
      </c>
      <c r="G2536" s="28">
        <v>45839.739907407406</v>
      </c>
    </row>
    <row r="2537" spans="1:7" x14ac:dyDescent="0.25">
      <c r="A2537" s="30" t="s">
        <v>11061</v>
      </c>
      <c r="B2537" s="30" t="s">
        <v>1935</v>
      </c>
      <c r="C2537" s="30" t="s">
        <v>600</v>
      </c>
      <c r="D2537" s="30" t="s">
        <v>77</v>
      </c>
      <c r="E2537" s="28">
        <v>45839.739062499997</v>
      </c>
      <c r="F2537" s="30" t="s">
        <v>601</v>
      </c>
      <c r="G2537" s="28">
        <v>45839.739062499997</v>
      </c>
    </row>
    <row r="2538" spans="1:7" x14ac:dyDescent="0.25">
      <c r="A2538" s="30" t="s">
        <v>11062</v>
      </c>
      <c r="B2538" s="30" t="s">
        <v>1935</v>
      </c>
      <c r="C2538" s="30" t="s">
        <v>607</v>
      </c>
      <c r="D2538" s="30" t="s">
        <v>77</v>
      </c>
      <c r="E2538" s="28">
        <v>45839.740856481483</v>
      </c>
      <c r="F2538" s="30" t="s">
        <v>599</v>
      </c>
      <c r="G2538" s="28">
        <v>45839.740856481483</v>
      </c>
    </row>
    <row r="2539" spans="1:7" x14ac:dyDescent="0.25">
      <c r="A2539" s="30" t="s">
        <v>11063</v>
      </c>
      <c r="B2539" s="30" t="s">
        <v>6329</v>
      </c>
      <c r="C2539" s="30" t="s">
        <v>593</v>
      </c>
      <c r="D2539" s="30" t="s">
        <v>594</v>
      </c>
      <c r="E2539" s="28">
        <v>45839.751250000001</v>
      </c>
      <c r="F2539" s="30" t="s">
        <v>604</v>
      </c>
      <c r="G2539" s="28">
        <v>45839.751250000001</v>
      </c>
    </row>
    <row r="2540" spans="1:7" x14ac:dyDescent="0.25">
      <c r="A2540" s="30" t="s">
        <v>11064</v>
      </c>
      <c r="B2540" s="30" t="s">
        <v>4852</v>
      </c>
      <c r="C2540" s="30" t="s">
        <v>593</v>
      </c>
      <c r="D2540" s="30" t="s">
        <v>594</v>
      </c>
      <c r="E2540" s="28">
        <v>45839.751284722224</v>
      </c>
      <c r="F2540" s="30" t="s">
        <v>604</v>
      </c>
      <c r="G2540" s="28">
        <v>45839.751284722224</v>
      </c>
    </row>
    <row r="2541" spans="1:7" x14ac:dyDescent="0.25">
      <c r="A2541" s="30" t="s">
        <v>11065</v>
      </c>
      <c r="B2541" s="30" t="s">
        <v>6577</v>
      </c>
      <c r="C2541" s="30" t="s">
        <v>593</v>
      </c>
      <c r="D2541" s="30" t="s">
        <v>594</v>
      </c>
      <c r="E2541" s="28">
        <v>45839.751875000002</v>
      </c>
      <c r="F2541" s="30" t="s">
        <v>604</v>
      </c>
      <c r="G2541" s="28">
        <v>45839.751875000002</v>
      </c>
    </row>
    <row r="2542" spans="1:7" x14ac:dyDescent="0.25">
      <c r="A2542" s="30" t="s">
        <v>11066</v>
      </c>
      <c r="B2542" s="30" t="s">
        <v>5690</v>
      </c>
      <c r="C2542" s="30" t="s">
        <v>593</v>
      </c>
      <c r="D2542" s="30" t="s">
        <v>594</v>
      </c>
      <c r="E2542" s="28">
        <v>45839.751979166664</v>
      </c>
      <c r="F2542" s="30" t="s">
        <v>604</v>
      </c>
      <c r="G2542" s="28">
        <v>45839.751979166664</v>
      </c>
    </row>
    <row r="2543" spans="1:7" x14ac:dyDescent="0.25">
      <c r="A2543" s="30" t="s">
        <v>11067</v>
      </c>
      <c r="B2543" s="30" t="s">
        <v>5531</v>
      </c>
      <c r="C2543" s="30" t="s">
        <v>593</v>
      </c>
      <c r="D2543" s="30" t="s">
        <v>594</v>
      </c>
      <c r="E2543" s="28">
        <v>45839.752060185187</v>
      </c>
      <c r="F2543" s="30" t="s">
        <v>604</v>
      </c>
      <c r="G2543" s="28">
        <v>45839.752060185187</v>
      </c>
    </row>
    <row r="2544" spans="1:7" x14ac:dyDescent="0.25">
      <c r="A2544" s="30" t="s">
        <v>11068</v>
      </c>
      <c r="B2544" s="30" t="s">
        <v>5543</v>
      </c>
      <c r="C2544" s="30" t="s">
        <v>593</v>
      </c>
      <c r="D2544" s="30" t="s">
        <v>594</v>
      </c>
      <c r="E2544" s="28">
        <v>45839.752141203702</v>
      </c>
      <c r="F2544" s="30" t="s">
        <v>604</v>
      </c>
      <c r="G2544" s="28">
        <v>45839.752141203702</v>
      </c>
    </row>
    <row r="2545" spans="1:7" x14ac:dyDescent="0.25">
      <c r="A2545" s="30" t="s">
        <v>11069</v>
      </c>
      <c r="B2545" s="30" t="s">
        <v>5537</v>
      </c>
      <c r="C2545" s="30" t="s">
        <v>593</v>
      </c>
      <c r="D2545" s="30" t="s">
        <v>594</v>
      </c>
      <c r="E2545" s="28">
        <v>45839.752210648148</v>
      </c>
      <c r="F2545" s="30" t="s">
        <v>604</v>
      </c>
      <c r="G2545" s="28">
        <v>45839.752210648148</v>
      </c>
    </row>
    <row r="2546" spans="1:7" x14ac:dyDescent="0.25">
      <c r="A2546" s="30" t="s">
        <v>11070</v>
      </c>
      <c r="B2546" s="30" t="s">
        <v>5533</v>
      </c>
      <c r="C2546" s="30" t="s">
        <v>593</v>
      </c>
      <c r="D2546" s="30" t="s">
        <v>594</v>
      </c>
      <c r="E2546" s="28">
        <v>45839.752280092594</v>
      </c>
      <c r="F2546" s="30" t="s">
        <v>604</v>
      </c>
      <c r="G2546" s="28">
        <v>45839.752280092594</v>
      </c>
    </row>
    <row r="2547" spans="1:7" x14ac:dyDescent="0.25">
      <c r="A2547" s="30" t="s">
        <v>11071</v>
      </c>
      <c r="B2547" s="30" t="s">
        <v>5535</v>
      </c>
      <c r="C2547" s="30" t="s">
        <v>593</v>
      </c>
      <c r="D2547" s="30" t="s">
        <v>594</v>
      </c>
      <c r="E2547" s="28">
        <v>45839.752337962964</v>
      </c>
      <c r="F2547" s="30" t="s">
        <v>604</v>
      </c>
      <c r="G2547" s="28">
        <v>45839.752337962964</v>
      </c>
    </row>
    <row r="2548" spans="1:7" x14ac:dyDescent="0.25">
      <c r="A2548" s="30" t="s">
        <v>11072</v>
      </c>
      <c r="B2548" s="30" t="s">
        <v>1670</v>
      </c>
      <c r="C2548" s="30" t="s">
        <v>615</v>
      </c>
      <c r="D2548" s="30" t="s">
        <v>616</v>
      </c>
      <c r="E2548" s="28">
        <v>45839.753692129627</v>
      </c>
      <c r="F2548" s="30" t="s">
        <v>604</v>
      </c>
      <c r="G2548" s="28">
        <v>45839.753692129627</v>
      </c>
    </row>
    <row r="2549" spans="1:7" x14ac:dyDescent="0.25">
      <c r="A2549" s="30" t="s">
        <v>11073</v>
      </c>
      <c r="B2549" s="30" t="s">
        <v>6429</v>
      </c>
      <c r="C2549" s="30" t="s">
        <v>602</v>
      </c>
      <c r="D2549" s="30" t="s">
        <v>603</v>
      </c>
      <c r="E2549" s="28">
        <v>45839.756701388891</v>
      </c>
      <c r="F2549" s="30" t="s">
        <v>604</v>
      </c>
      <c r="G2549" s="28">
        <v>45839.756701388891</v>
      </c>
    </row>
    <row r="2550" spans="1:7" x14ac:dyDescent="0.25">
      <c r="A2550" s="30" t="s">
        <v>11074</v>
      </c>
      <c r="B2550" s="30" t="s">
        <v>5584</v>
      </c>
      <c r="C2550" s="30" t="s">
        <v>602</v>
      </c>
      <c r="D2550" s="30" t="s">
        <v>611</v>
      </c>
      <c r="E2550" s="28">
        <v>45839.764305555553</v>
      </c>
      <c r="F2550" s="30" t="s">
        <v>604</v>
      </c>
      <c r="G2550" s="28">
        <v>45839.764305555553</v>
      </c>
    </row>
    <row r="2551" spans="1:7" x14ac:dyDescent="0.25">
      <c r="A2551" s="30" t="s">
        <v>11075</v>
      </c>
      <c r="B2551" s="30" t="s">
        <v>5584</v>
      </c>
      <c r="C2551" s="30" t="s">
        <v>605</v>
      </c>
      <c r="D2551" s="30" t="s">
        <v>611</v>
      </c>
      <c r="E2551" s="28">
        <v>45839.764537037037</v>
      </c>
      <c r="F2551" s="30" t="s">
        <v>604</v>
      </c>
      <c r="G2551" s="28">
        <v>45839.764537037037</v>
      </c>
    </row>
    <row r="2552" spans="1:7" x14ac:dyDescent="0.25">
      <c r="A2552" s="30" t="s">
        <v>11076</v>
      </c>
      <c r="B2552" s="30" t="s">
        <v>5866</v>
      </c>
      <c r="C2552" s="30" t="s">
        <v>605</v>
      </c>
      <c r="D2552" s="30" t="s">
        <v>611</v>
      </c>
      <c r="E2552" s="28">
        <v>45839.76829861111</v>
      </c>
      <c r="F2552" s="30" t="s">
        <v>604</v>
      </c>
      <c r="G2552" s="28">
        <v>45839.76829861111</v>
      </c>
    </row>
    <row r="2553" spans="1:7" x14ac:dyDescent="0.25">
      <c r="A2553" s="30" t="s">
        <v>11077</v>
      </c>
      <c r="B2553" s="30" t="s">
        <v>8183</v>
      </c>
      <c r="C2553" s="30" t="s">
        <v>602</v>
      </c>
      <c r="D2553" s="30" t="s">
        <v>618</v>
      </c>
      <c r="E2553" s="28">
        <v>45839.769270833334</v>
      </c>
      <c r="F2553" s="30" t="s">
        <v>604</v>
      </c>
      <c r="G2553" s="28">
        <v>45839.769270833334</v>
      </c>
    </row>
    <row r="2554" spans="1:7" x14ac:dyDescent="0.25">
      <c r="A2554" s="30" t="s">
        <v>11294</v>
      </c>
      <c r="B2554" s="30" t="s">
        <v>4641</v>
      </c>
      <c r="C2554" s="30" t="s">
        <v>602</v>
      </c>
      <c r="D2554" s="30" t="s">
        <v>620</v>
      </c>
      <c r="E2554" s="28">
        <v>45839.772129629629</v>
      </c>
      <c r="F2554" s="30" t="s">
        <v>604</v>
      </c>
      <c r="G2554" s="28">
        <v>45839.772129629629</v>
      </c>
    </row>
    <row r="2555" spans="1:7" x14ac:dyDescent="0.25">
      <c r="A2555" s="30" t="s">
        <v>11295</v>
      </c>
      <c r="B2555" s="30" t="s">
        <v>4854</v>
      </c>
      <c r="C2555" s="30" t="s">
        <v>602</v>
      </c>
      <c r="D2555" s="30" t="s">
        <v>620</v>
      </c>
      <c r="E2555" s="28">
        <v>45839.772187499999</v>
      </c>
      <c r="F2555" s="30" t="s">
        <v>604</v>
      </c>
      <c r="G2555" s="28">
        <v>45839.772187499999</v>
      </c>
    </row>
    <row r="2556" spans="1:7" x14ac:dyDescent="0.25">
      <c r="A2556" s="30" t="s">
        <v>11296</v>
      </c>
      <c r="B2556" s="30" t="s">
        <v>4641</v>
      </c>
      <c r="C2556" s="30" t="s">
        <v>605</v>
      </c>
      <c r="D2556" s="30" t="s">
        <v>620</v>
      </c>
      <c r="E2556" s="28">
        <v>45839.772511574076</v>
      </c>
      <c r="F2556" s="30" t="s">
        <v>604</v>
      </c>
      <c r="G2556" s="28">
        <v>45839.772511574076</v>
      </c>
    </row>
    <row r="2557" spans="1:7" x14ac:dyDescent="0.25">
      <c r="A2557" s="30" t="s">
        <v>11297</v>
      </c>
      <c r="B2557" s="30" t="s">
        <v>4854</v>
      </c>
      <c r="C2557" s="30" t="s">
        <v>605</v>
      </c>
      <c r="D2557" s="30" t="s">
        <v>620</v>
      </c>
      <c r="E2557" s="28">
        <v>45839.772546296299</v>
      </c>
      <c r="F2557" s="30" t="s">
        <v>604</v>
      </c>
      <c r="G2557" s="28">
        <v>45839.772546296299</v>
      </c>
    </row>
    <row r="2558" spans="1:7" x14ac:dyDescent="0.25">
      <c r="A2558" s="30" t="s">
        <v>11298</v>
      </c>
      <c r="B2558" s="30" t="s">
        <v>2495</v>
      </c>
      <c r="C2558" s="30" t="s">
        <v>615</v>
      </c>
      <c r="D2558" s="30" t="s">
        <v>616</v>
      </c>
      <c r="E2558" s="28">
        <v>45839.774409722224</v>
      </c>
      <c r="F2558" s="30" t="s">
        <v>604</v>
      </c>
      <c r="G2558" s="28">
        <v>45839.774409722224</v>
      </c>
    </row>
    <row r="2559" spans="1:7" x14ac:dyDescent="0.25">
      <c r="A2559" s="30" t="s">
        <v>11299</v>
      </c>
      <c r="B2559" s="30" t="s">
        <v>8183</v>
      </c>
      <c r="C2559" s="30" t="s">
        <v>605</v>
      </c>
      <c r="D2559" s="30" t="s">
        <v>618</v>
      </c>
      <c r="E2559" s="28">
        <v>45839.77443287037</v>
      </c>
      <c r="F2559" s="30" t="s">
        <v>604</v>
      </c>
      <c r="G2559" s="28">
        <v>45839.77443287037</v>
      </c>
    </row>
    <row r="2560" spans="1:7" x14ac:dyDescent="0.25">
      <c r="A2560" s="30" t="s">
        <v>11300</v>
      </c>
      <c r="B2560" s="30" t="s">
        <v>8183</v>
      </c>
      <c r="C2560" s="30" t="s">
        <v>593</v>
      </c>
      <c r="D2560" s="30" t="s">
        <v>594</v>
      </c>
      <c r="E2560" s="28">
        <v>45839.774780092594</v>
      </c>
      <c r="F2560" s="30" t="s">
        <v>604</v>
      </c>
      <c r="G2560" s="28">
        <v>45839.774780092594</v>
      </c>
    </row>
    <row r="2561" spans="1:7" x14ac:dyDescent="0.25">
      <c r="A2561" s="30" t="s">
        <v>11301</v>
      </c>
      <c r="B2561" s="30" t="s">
        <v>6575</v>
      </c>
      <c r="C2561" s="30" t="s">
        <v>593</v>
      </c>
      <c r="D2561" s="30" t="s">
        <v>594</v>
      </c>
      <c r="E2561" s="28">
        <v>45839.777291666665</v>
      </c>
      <c r="F2561" s="30" t="s">
        <v>604</v>
      </c>
      <c r="G2561" s="28">
        <v>45839.777291666665</v>
      </c>
    </row>
    <row r="2562" spans="1:7" x14ac:dyDescent="0.25">
      <c r="A2562" s="30" t="s">
        <v>11302</v>
      </c>
      <c r="B2562" s="30" t="s">
        <v>2606</v>
      </c>
      <c r="C2562" s="30" t="s">
        <v>593</v>
      </c>
      <c r="D2562" s="30" t="s">
        <v>594</v>
      </c>
      <c r="E2562" s="28">
        <v>45839.777337962965</v>
      </c>
      <c r="F2562" s="30" t="s">
        <v>604</v>
      </c>
      <c r="G2562" s="28">
        <v>45839.777337962965</v>
      </c>
    </row>
    <row r="2563" spans="1:7" x14ac:dyDescent="0.25">
      <c r="A2563" s="30" t="s">
        <v>11303</v>
      </c>
      <c r="B2563" s="30" t="s">
        <v>2615</v>
      </c>
      <c r="C2563" s="30" t="s">
        <v>593</v>
      </c>
      <c r="D2563" s="30" t="s">
        <v>594</v>
      </c>
      <c r="E2563" s="28">
        <v>45839.777395833335</v>
      </c>
      <c r="F2563" s="30" t="s">
        <v>604</v>
      </c>
      <c r="G2563" s="28">
        <v>45839.777395833335</v>
      </c>
    </row>
    <row r="2564" spans="1:7" x14ac:dyDescent="0.25">
      <c r="A2564" s="30" t="s">
        <v>11304</v>
      </c>
      <c r="B2564" s="30" t="s">
        <v>2617</v>
      </c>
      <c r="C2564" s="30" t="s">
        <v>593</v>
      </c>
      <c r="D2564" s="30" t="s">
        <v>594</v>
      </c>
      <c r="E2564" s="28">
        <v>45839.777442129627</v>
      </c>
      <c r="F2564" s="30" t="s">
        <v>604</v>
      </c>
      <c r="G2564" s="28">
        <v>45839.777442129627</v>
      </c>
    </row>
    <row r="2565" spans="1:7" x14ac:dyDescent="0.25">
      <c r="A2565" s="30" t="s">
        <v>11305</v>
      </c>
      <c r="B2565" s="30" t="s">
        <v>2619</v>
      </c>
      <c r="C2565" s="30" t="s">
        <v>593</v>
      </c>
      <c r="D2565" s="30" t="s">
        <v>594</v>
      </c>
      <c r="E2565" s="28">
        <v>45839.77752314815</v>
      </c>
      <c r="F2565" s="30" t="s">
        <v>604</v>
      </c>
      <c r="G2565" s="28">
        <v>45839.77752314815</v>
      </c>
    </row>
    <row r="2566" spans="1:7" x14ac:dyDescent="0.25">
      <c r="A2566" s="30" t="s">
        <v>11306</v>
      </c>
      <c r="B2566" s="30" t="s">
        <v>6320</v>
      </c>
      <c r="C2566" s="30" t="s">
        <v>597</v>
      </c>
      <c r="D2566" s="30" t="s">
        <v>596</v>
      </c>
      <c r="E2566" s="28">
        <v>45839.779282407406</v>
      </c>
      <c r="F2566" s="30" t="s">
        <v>604</v>
      </c>
      <c r="G2566" s="28">
        <v>45839.779282407406</v>
      </c>
    </row>
    <row r="2567" spans="1:7" x14ac:dyDescent="0.25">
      <c r="A2567" s="30" t="s">
        <v>11307</v>
      </c>
      <c r="B2567" s="30" t="s">
        <v>6318</v>
      </c>
      <c r="C2567" s="30" t="s">
        <v>597</v>
      </c>
      <c r="D2567" s="30" t="s">
        <v>596</v>
      </c>
      <c r="E2567" s="28">
        <v>45839.779398148145</v>
      </c>
      <c r="F2567" s="30" t="s">
        <v>604</v>
      </c>
      <c r="G2567" s="28">
        <v>45839.779398148145</v>
      </c>
    </row>
    <row r="2568" spans="1:7" x14ac:dyDescent="0.25">
      <c r="A2568" s="30" t="s">
        <v>11308</v>
      </c>
      <c r="B2568" s="30" t="s">
        <v>6314</v>
      </c>
      <c r="C2568" s="30" t="s">
        <v>597</v>
      </c>
      <c r="D2568" s="30" t="s">
        <v>596</v>
      </c>
      <c r="E2568" s="28">
        <v>45839.779583333337</v>
      </c>
      <c r="F2568" s="30" t="s">
        <v>604</v>
      </c>
      <c r="G2568" s="28">
        <v>45839.779583333337</v>
      </c>
    </row>
    <row r="2569" spans="1:7" x14ac:dyDescent="0.25">
      <c r="A2569" s="30" t="s">
        <v>11309</v>
      </c>
      <c r="B2569" s="30" t="s">
        <v>6312</v>
      </c>
      <c r="C2569" s="30" t="s">
        <v>597</v>
      </c>
      <c r="D2569" s="30" t="s">
        <v>596</v>
      </c>
      <c r="E2569" s="28">
        <v>45839.779756944445</v>
      </c>
      <c r="F2569" s="30" t="s">
        <v>604</v>
      </c>
      <c r="G2569" s="28">
        <v>45839.779756944445</v>
      </c>
    </row>
    <row r="2570" spans="1:7" x14ac:dyDescent="0.25">
      <c r="A2570" s="30" t="s">
        <v>11310</v>
      </c>
      <c r="B2570" s="30" t="s">
        <v>2555</v>
      </c>
      <c r="C2570" s="30" t="s">
        <v>615</v>
      </c>
      <c r="D2570" s="30" t="s">
        <v>616</v>
      </c>
      <c r="E2570" s="28">
        <v>45839.784456018519</v>
      </c>
      <c r="F2570" s="30" t="s">
        <v>604</v>
      </c>
      <c r="G2570" s="28">
        <v>45839.784456018519</v>
      </c>
    </row>
    <row r="2571" spans="1:7" x14ac:dyDescent="0.25">
      <c r="A2571" s="30" t="s">
        <v>11311</v>
      </c>
      <c r="B2571" s="30" t="s">
        <v>6595</v>
      </c>
      <c r="C2571" s="30" t="s">
        <v>605</v>
      </c>
      <c r="D2571" s="30" t="s">
        <v>620</v>
      </c>
      <c r="E2571" s="28">
        <v>45839.794999999998</v>
      </c>
      <c r="F2571" s="30" t="s">
        <v>604</v>
      </c>
      <c r="G2571" s="28">
        <v>45839.794999999998</v>
      </c>
    </row>
    <row r="2572" spans="1:7" x14ac:dyDescent="0.25">
      <c r="A2572" s="30" t="s">
        <v>11312</v>
      </c>
      <c r="B2572" s="30" t="s">
        <v>5927</v>
      </c>
      <c r="C2572" s="30" t="s">
        <v>605</v>
      </c>
      <c r="D2572" s="30" t="s">
        <v>614</v>
      </c>
      <c r="E2572" s="28">
        <v>45839.797268518516</v>
      </c>
      <c r="F2572" s="30" t="s">
        <v>604</v>
      </c>
      <c r="G2572" s="28">
        <v>45839.797268518516</v>
      </c>
    </row>
    <row r="2573" spans="1:7" x14ac:dyDescent="0.25">
      <c r="A2573" s="30" t="s">
        <v>11313</v>
      </c>
      <c r="B2573" s="30" t="s">
        <v>5945</v>
      </c>
      <c r="C2573" s="30" t="s">
        <v>605</v>
      </c>
      <c r="D2573" s="30" t="s">
        <v>614</v>
      </c>
      <c r="E2573" s="28">
        <v>45839.797349537039</v>
      </c>
      <c r="F2573" s="30" t="s">
        <v>604</v>
      </c>
      <c r="G2573" s="28">
        <v>45839.797349537039</v>
      </c>
    </row>
    <row r="2574" spans="1:7" x14ac:dyDescent="0.25">
      <c r="A2574" s="30" t="s">
        <v>11314</v>
      </c>
      <c r="B2574" s="30" t="s">
        <v>3643</v>
      </c>
      <c r="C2574" s="30" t="s">
        <v>615</v>
      </c>
      <c r="D2574" s="30" t="s">
        <v>616</v>
      </c>
      <c r="E2574" s="28">
        <v>45839.79724537037</v>
      </c>
      <c r="F2574" s="30" t="s">
        <v>604</v>
      </c>
      <c r="G2574" s="28">
        <v>45839.79724537037</v>
      </c>
    </row>
    <row r="2575" spans="1:7" x14ac:dyDescent="0.25">
      <c r="A2575" s="30" t="s">
        <v>11315</v>
      </c>
      <c r="B2575" s="30" t="s">
        <v>6491</v>
      </c>
      <c r="C2575" s="30" t="s">
        <v>602</v>
      </c>
      <c r="D2575" s="30" t="s">
        <v>614</v>
      </c>
      <c r="E2575" s="28">
        <v>45839.803402777776</v>
      </c>
      <c r="F2575" s="30" t="s">
        <v>604</v>
      </c>
      <c r="G2575" s="28">
        <v>45839.803402777776</v>
      </c>
    </row>
    <row r="2576" spans="1:7" x14ac:dyDescent="0.25">
      <c r="A2576" s="30" t="s">
        <v>11316</v>
      </c>
      <c r="B2576" s="30" t="s">
        <v>6583</v>
      </c>
      <c r="C2576" s="30" t="s">
        <v>602</v>
      </c>
      <c r="D2576" s="30" t="s">
        <v>614</v>
      </c>
      <c r="E2576" s="28">
        <v>45839.803726851853</v>
      </c>
      <c r="F2576" s="30" t="s">
        <v>604</v>
      </c>
      <c r="G2576" s="28">
        <v>45839.803726851853</v>
      </c>
    </row>
    <row r="2577" spans="1:7" x14ac:dyDescent="0.25">
      <c r="A2577" s="30" t="s">
        <v>11317</v>
      </c>
      <c r="B2577" s="30" t="s">
        <v>6493</v>
      </c>
      <c r="C2577" s="30" t="s">
        <v>602</v>
      </c>
      <c r="D2577" s="30" t="s">
        <v>614</v>
      </c>
      <c r="E2577" s="28">
        <v>45839.804467592592</v>
      </c>
      <c r="F2577" s="30" t="s">
        <v>604</v>
      </c>
      <c r="G2577" s="28">
        <v>45839.804467592592</v>
      </c>
    </row>
    <row r="2578" spans="1:7" x14ac:dyDescent="0.25">
      <c r="A2578" s="30" t="s">
        <v>11318</v>
      </c>
      <c r="B2578" s="30" t="s">
        <v>6600</v>
      </c>
      <c r="C2578" s="30" t="s">
        <v>602</v>
      </c>
      <c r="D2578" s="30" t="s">
        <v>614</v>
      </c>
      <c r="E2578" s="28">
        <v>45839.805104166669</v>
      </c>
      <c r="F2578" s="30" t="s">
        <v>604</v>
      </c>
      <c r="G2578" s="28">
        <v>45839.805104166669</v>
      </c>
    </row>
    <row r="2579" spans="1:7" x14ac:dyDescent="0.25">
      <c r="A2579" s="30" t="s">
        <v>11319</v>
      </c>
      <c r="B2579" s="30" t="s">
        <v>6597</v>
      </c>
      <c r="C2579" s="30" t="s">
        <v>602</v>
      </c>
      <c r="D2579" s="30" t="s">
        <v>614</v>
      </c>
      <c r="E2579" s="28">
        <v>45839.805648148147</v>
      </c>
      <c r="F2579" s="30" t="s">
        <v>604</v>
      </c>
      <c r="G2579" s="28">
        <v>45839.805648148147</v>
      </c>
    </row>
    <row r="2580" spans="1:7" x14ac:dyDescent="0.25">
      <c r="A2580" s="30" t="s">
        <v>11320</v>
      </c>
      <c r="B2580" s="30" t="s">
        <v>8003</v>
      </c>
      <c r="C2580" s="30" t="s">
        <v>597</v>
      </c>
      <c r="D2580" s="30" t="s">
        <v>613</v>
      </c>
      <c r="E2580" s="28">
        <v>45839.807013888887</v>
      </c>
      <c r="F2580" s="30" t="s">
        <v>604</v>
      </c>
      <c r="G2580" s="28">
        <v>45839.807013888887</v>
      </c>
    </row>
    <row r="2581" spans="1:7" x14ac:dyDescent="0.25">
      <c r="A2581" s="30" t="s">
        <v>11321</v>
      </c>
      <c r="B2581" s="30" t="s">
        <v>7943</v>
      </c>
      <c r="C2581" s="30" t="s">
        <v>597</v>
      </c>
      <c r="D2581" s="30" t="s">
        <v>613</v>
      </c>
      <c r="E2581" s="28">
        <v>45839.80709490741</v>
      </c>
      <c r="F2581" s="30" t="s">
        <v>604</v>
      </c>
      <c r="G2581" s="28">
        <v>45839.80709490741</v>
      </c>
    </row>
    <row r="2582" spans="1:7" x14ac:dyDescent="0.25">
      <c r="A2582" s="30" t="s">
        <v>11322</v>
      </c>
      <c r="B2582" s="30" t="s">
        <v>7947</v>
      </c>
      <c r="C2582" s="30" t="s">
        <v>597</v>
      </c>
      <c r="D2582" s="30" t="s">
        <v>613</v>
      </c>
      <c r="E2582" s="28">
        <v>45839.807175925926</v>
      </c>
      <c r="F2582" s="30" t="s">
        <v>604</v>
      </c>
      <c r="G2582" s="28">
        <v>45839.807175925926</v>
      </c>
    </row>
    <row r="2583" spans="1:7" x14ac:dyDescent="0.25">
      <c r="A2583" s="30" t="s">
        <v>11323</v>
      </c>
      <c r="B2583" s="30" t="s">
        <v>8011</v>
      </c>
      <c r="C2583" s="30" t="s">
        <v>597</v>
      </c>
      <c r="D2583" s="30" t="s">
        <v>613</v>
      </c>
      <c r="E2583" s="28">
        <v>45839.807314814818</v>
      </c>
      <c r="F2583" s="30" t="s">
        <v>604</v>
      </c>
      <c r="G2583" s="28">
        <v>45839.807314814818</v>
      </c>
    </row>
    <row r="2584" spans="1:7" x14ac:dyDescent="0.25">
      <c r="A2584" s="30" t="s">
        <v>11324</v>
      </c>
      <c r="B2584" s="30" t="s">
        <v>5553</v>
      </c>
      <c r="C2584" s="30" t="s">
        <v>602</v>
      </c>
      <c r="D2584" s="30" t="s">
        <v>611</v>
      </c>
      <c r="E2584" s="28">
        <v>45839.815023148149</v>
      </c>
      <c r="F2584" s="30" t="s">
        <v>604</v>
      </c>
      <c r="G2584" s="28">
        <v>45839.815023148149</v>
      </c>
    </row>
    <row r="2585" spans="1:7" x14ac:dyDescent="0.25">
      <c r="A2585" s="30" t="s">
        <v>11325</v>
      </c>
      <c r="B2585" s="30" t="s">
        <v>5551</v>
      </c>
      <c r="C2585" s="30" t="s">
        <v>602</v>
      </c>
      <c r="D2585" s="30" t="s">
        <v>611</v>
      </c>
      <c r="E2585" s="28">
        <v>45839.815057870372</v>
      </c>
      <c r="F2585" s="30" t="s">
        <v>604</v>
      </c>
      <c r="G2585" s="28">
        <v>45839.815057870372</v>
      </c>
    </row>
    <row r="2586" spans="1:7" x14ac:dyDescent="0.25">
      <c r="A2586" s="30" t="s">
        <v>11326</v>
      </c>
      <c r="B2586" s="30" t="s">
        <v>5547</v>
      </c>
      <c r="C2586" s="30" t="s">
        <v>602</v>
      </c>
      <c r="D2586" s="30" t="s">
        <v>611</v>
      </c>
      <c r="E2586" s="28">
        <v>45839.815104166664</v>
      </c>
      <c r="F2586" s="30" t="s">
        <v>604</v>
      </c>
      <c r="G2586" s="28">
        <v>45839.815104166664</v>
      </c>
    </row>
    <row r="2587" spans="1:7" x14ac:dyDescent="0.25">
      <c r="A2587" s="30" t="s">
        <v>11327</v>
      </c>
      <c r="B2587" s="30" t="s">
        <v>5549</v>
      </c>
      <c r="C2587" s="30" t="s">
        <v>602</v>
      </c>
      <c r="D2587" s="30" t="s">
        <v>611</v>
      </c>
      <c r="E2587" s="28">
        <v>45839.815150462964</v>
      </c>
      <c r="F2587" s="30" t="s">
        <v>604</v>
      </c>
      <c r="G2587" s="28">
        <v>45839.815150462964</v>
      </c>
    </row>
    <row r="2588" spans="1:7" x14ac:dyDescent="0.25">
      <c r="A2588" s="30" t="s">
        <v>11328</v>
      </c>
      <c r="B2588" s="30" t="s">
        <v>5553</v>
      </c>
      <c r="C2588" s="30" t="s">
        <v>605</v>
      </c>
      <c r="D2588" s="30" t="s">
        <v>611</v>
      </c>
      <c r="E2588" s="28">
        <v>45839.815405092595</v>
      </c>
      <c r="F2588" s="30" t="s">
        <v>604</v>
      </c>
      <c r="G2588" s="28">
        <v>45839.815405092595</v>
      </c>
    </row>
    <row r="2589" spans="1:7" x14ac:dyDescent="0.25">
      <c r="A2589" s="30" t="s">
        <v>11329</v>
      </c>
      <c r="B2589" s="30" t="s">
        <v>5551</v>
      </c>
      <c r="C2589" s="30" t="s">
        <v>605</v>
      </c>
      <c r="D2589" s="30" t="s">
        <v>611</v>
      </c>
      <c r="E2589" s="28">
        <v>45839.815451388888</v>
      </c>
      <c r="F2589" s="30" t="s">
        <v>604</v>
      </c>
      <c r="G2589" s="28">
        <v>45839.815451388888</v>
      </c>
    </row>
    <row r="2590" spans="1:7" x14ac:dyDescent="0.25">
      <c r="A2590" s="30" t="s">
        <v>11330</v>
      </c>
      <c r="B2590" s="30" t="s">
        <v>5547</v>
      </c>
      <c r="C2590" s="30" t="s">
        <v>605</v>
      </c>
      <c r="D2590" s="30" t="s">
        <v>611</v>
      </c>
      <c r="E2590" s="28">
        <v>45839.815497685187</v>
      </c>
      <c r="F2590" s="30" t="s">
        <v>604</v>
      </c>
      <c r="G2590" s="28">
        <v>45839.815497685187</v>
      </c>
    </row>
    <row r="2591" spans="1:7" x14ac:dyDescent="0.25">
      <c r="A2591" s="30" t="s">
        <v>11331</v>
      </c>
      <c r="B2591" s="30" t="s">
        <v>5549</v>
      </c>
      <c r="C2591" s="30" t="s">
        <v>605</v>
      </c>
      <c r="D2591" s="30" t="s">
        <v>611</v>
      </c>
      <c r="E2591" s="28">
        <v>45839.815532407411</v>
      </c>
      <c r="F2591" s="30" t="s">
        <v>604</v>
      </c>
      <c r="G2591" s="28">
        <v>45839.815532407411</v>
      </c>
    </row>
    <row r="2592" spans="1:7" x14ac:dyDescent="0.25">
      <c r="A2592" s="30" t="s">
        <v>11332</v>
      </c>
      <c r="B2592" s="30" t="s">
        <v>8005</v>
      </c>
      <c r="C2592" s="30" t="s">
        <v>597</v>
      </c>
      <c r="D2592" s="30" t="s">
        <v>613</v>
      </c>
      <c r="E2592" s="28">
        <v>45839.854687500003</v>
      </c>
      <c r="F2592" s="30" t="s">
        <v>604</v>
      </c>
      <c r="G2592" s="28">
        <v>45839.854687500003</v>
      </c>
    </row>
    <row r="2593" spans="1:7" x14ac:dyDescent="0.25">
      <c r="A2593" s="30" t="s">
        <v>11333</v>
      </c>
      <c r="B2593" s="30" t="s">
        <v>3635</v>
      </c>
      <c r="C2593" s="30" t="s">
        <v>615</v>
      </c>
      <c r="D2593" s="30" t="s">
        <v>616</v>
      </c>
      <c r="E2593" s="28">
        <v>45839.858113425929</v>
      </c>
      <c r="F2593" s="30" t="s">
        <v>604</v>
      </c>
      <c r="G2593" s="28">
        <v>45839.858113425929</v>
      </c>
    </row>
    <row r="2594" spans="1:7" x14ac:dyDescent="0.25">
      <c r="A2594" s="30" t="s">
        <v>11334</v>
      </c>
      <c r="B2594" s="30" t="s">
        <v>6593</v>
      </c>
      <c r="C2594" s="30" t="s">
        <v>605</v>
      </c>
      <c r="D2594" s="30" t="s">
        <v>611</v>
      </c>
      <c r="E2594" s="28">
        <v>45839.860347222224</v>
      </c>
      <c r="F2594" s="30" t="s">
        <v>604</v>
      </c>
      <c r="G2594" s="28">
        <v>45839.860347222224</v>
      </c>
    </row>
    <row r="2595" spans="1:7" x14ac:dyDescent="0.25">
      <c r="A2595" s="30" t="s">
        <v>11335</v>
      </c>
      <c r="B2595" s="30" t="s">
        <v>5630</v>
      </c>
      <c r="C2595" s="30" t="s">
        <v>615</v>
      </c>
      <c r="D2595" s="30" t="s">
        <v>616</v>
      </c>
      <c r="E2595" s="28">
        <v>45839.862696759257</v>
      </c>
      <c r="F2595" s="30" t="s">
        <v>604</v>
      </c>
      <c r="G2595" s="28">
        <v>45839.862696759257</v>
      </c>
    </row>
    <row r="2596" spans="1:7" x14ac:dyDescent="0.25">
      <c r="A2596" s="30" t="s">
        <v>11336</v>
      </c>
      <c r="B2596" s="30" t="s">
        <v>4824</v>
      </c>
      <c r="C2596" s="30" t="s">
        <v>615</v>
      </c>
      <c r="D2596" s="30" t="s">
        <v>616</v>
      </c>
      <c r="E2596" s="28">
        <v>45839.865613425929</v>
      </c>
      <c r="F2596" s="30" t="s">
        <v>604</v>
      </c>
      <c r="G2596" s="28">
        <v>45839.865613425929</v>
      </c>
    </row>
    <row r="2597" spans="1:7" x14ac:dyDescent="0.25">
      <c r="A2597" s="30" t="s">
        <v>11337</v>
      </c>
      <c r="B2597" s="30" t="s">
        <v>5628</v>
      </c>
      <c r="C2597" s="30" t="s">
        <v>602</v>
      </c>
      <c r="D2597" s="30" t="s">
        <v>611</v>
      </c>
      <c r="E2597" s="28">
        <v>45839.866076388891</v>
      </c>
      <c r="F2597" s="30" t="s">
        <v>604</v>
      </c>
      <c r="G2597" s="28">
        <v>45839.866076388891</v>
      </c>
    </row>
    <row r="2598" spans="1:7" x14ac:dyDescent="0.25">
      <c r="A2598" s="30" t="s">
        <v>11338</v>
      </c>
      <c r="B2598" s="30" t="s">
        <v>5628</v>
      </c>
      <c r="C2598" s="30" t="s">
        <v>605</v>
      </c>
      <c r="D2598" s="30" t="s">
        <v>611</v>
      </c>
      <c r="E2598" s="28">
        <v>45839.866863425923</v>
      </c>
      <c r="F2598" s="30" t="s">
        <v>604</v>
      </c>
      <c r="G2598" s="28">
        <v>45839.866863425923</v>
      </c>
    </row>
    <row r="2599" spans="1:7" x14ac:dyDescent="0.25">
      <c r="A2599" s="30" t="s">
        <v>11339</v>
      </c>
      <c r="B2599" s="30" t="s">
        <v>5577</v>
      </c>
      <c r="C2599" s="30" t="s">
        <v>615</v>
      </c>
      <c r="D2599" s="30" t="s">
        <v>616</v>
      </c>
      <c r="E2599" s="28">
        <v>45839.870023148149</v>
      </c>
      <c r="F2599" s="30" t="s">
        <v>604</v>
      </c>
      <c r="G2599" s="28">
        <v>45839.870023148149</v>
      </c>
    </row>
    <row r="2600" spans="1:7" x14ac:dyDescent="0.25">
      <c r="A2600" s="30" t="s">
        <v>11340</v>
      </c>
      <c r="B2600" s="30" t="s">
        <v>1505</v>
      </c>
      <c r="C2600" s="30" t="s">
        <v>615</v>
      </c>
      <c r="D2600" s="30" t="s">
        <v>616</v>
      </c>
      <c r="E2600" s="28">
        <v>45839.870069444441</v>
      </c>
      <c r="F2600" s="30" t="s">
        <v>604</v>
      </c>
      <c r="G2600" s="28">
        <v>45839.870069444441</v>
      </c>
    </row>
    <row r="2601" spans="1:7" x14ac:dyDescent="0.25">
      <c r="A2601" s="30" t="s">
        <v>11341</v>
      </c>
      <c r="B2601" s="30" t="s">
        <v>4648</v>
      </c>
      <c r="C2601" s="30" t="s">
        <v>600</v>
      </c>
      <c r="D2601" s="30" t="s">
        <v>61</v>
      </c>
      <c r="E2601" s="28">
        <v>45839.872569444444</v>
      </c>
      <c r="F2601" s="30" t="s">
        <v>595</v>
      </c>
      <c r="G2601" s="28">
        <v>45839.872569444444</v>
      </c>
    </row>
    <row r="2602" spans="1:7" x14ac:dyDescent="0.25">
      <c r="A2602" s="30" t="s">
        <v>11342</v>
      </c>
      <c r="B2602" s="30" t="s">
        <v>6682</v>
      </c>
      <c r="C2602" s="30" t="s">
        <v>600</v>
      </c>
      <c r="D2602" s="30" t="s">
        <v>61</v>
      </c>
      <c r="E2602" s="28">
        <v>45839.872604166667</v>
      </c>
      <c r="F2602" s="30" t="s">
        <v>595</v>
      </c>
      <c r="G2602" s="28">
        <v>45839.872604166667</v>
      </c>
    </row>
    <row r="2603" spans="1:7" x14ac:dyDescent="0.25">
      <c r="A2603" s="30" t="s">
        <v>11343</v>
      </c>
      <c r="B2603" s="30" t="s">
        <v>6686</v>
      </c>
      <c r="C2603" s="30" t="s">
        <v>600</v>
      </c>
      <c r="D2603" s="30" t="s">
        <v>61</v>
      </c>
      <c r="E2603" s="28">
        <v>45839.87263888889</v>
      </c>
      <c r="F2603" s="30" t="s">
        <v>595</v>
      </c>
      <c r="G2603" s="28">
        <v>45839.87263888889</v>
      </c>
    </row>
    <row r="2604" spans="1:7" x14ac:dyDescent="0.25">
      <c r="A2604" s="30" t="s">
        <v>11344</v>
      </c>
      <c r="B2604" s="30" t="s">
        <v>6688</v>
      </c>
      <c r="C2604" s="30" t="s">
        <v>600</v>
      </c>
      <c r="D2604" s="30" t="s">
        <v>61</v>
      </c>
      <c r="E2604" s="28">
        <v>45839.872673611113</v>
      </c>
      <c r="F2604" s="30" t="s">
        <v>595</v>
      </c>
      <c r="G2604" s="28">
        <v>45839.872673611113</v>
      </c>
    </row>
    <row r="2605" spans="1:7" x14ac:dyDescent="0.25">
      <c r="A2605" s="30" t="s">
        <v>11345</v>
      </c>
      <c r="B2605" s="30" t="s">
        <v>6690</v>
      </c>
      <c r="C2605" s="30" t="s">
        <v>600</v>
      </c>
      <c r="D2605" s="30" t="s">
        <v>61</v>
      </c>
      <c r="E2605" s="28">
        <v>45839.872696759259</v>
      </c>
      <c r="F2605" s="30" t="s">
        <v>595</v>
      </c>
      <c r="G2605" s="28">
        <v>45839.872696759259</v>
      </c>
    </row>
    <row r="2606" spans="1:7" x14ac:dyDescent="0.25">
      <c r="A2606" s="30" t="s">
        <v>11346</v>
      </c>
      <c r="B2606" s="30" t="s">
        <v>7964</v>
      </c>
      <c r="C2606" s="30" t="s">
        <v>597</v>
      </c>
      <c r="D2606" s="30" t="s">
        <v>613</v>
      </c>
      <c r="E2606" s="28">
        <v>45839.876666666663</v>
      </c>
      <c r="F2606" s="30" t="s">
        <v>604</v>
      </c>
      <c r="G2606" s="28">
        <v>45839.876666666663</v>
      </c>
    </row>
    <row r="2607" spans="1:7" x14ac:dyDescent="0.25">
      <c r="A2607" s="30" t="s">
        <v>11347</v>
      </c>
      <c r="B2607" s="30" t="s">
        <v>3626</v>
      </c>
      <c r="C2607" s="30" t="s">
        <v>615</v>
      </c>
      <c r="D2607" s="30" t="s">
        <v>616</v>
      </c>
      <c r="E2607" s="28">
        <v>45839.876851851855</v>
      </c>
      <c r="F2607" s="30" t="s">
        <v>604</v>
      </c>
      <c r="G2607" s="28">
        <v>45839.876851851855</v>
      </c>
    </row>
    <row r="2608" spans="1:7" x14ac:dyDescent="0.25">
      <c r="A2608" s="30" t="s">
        <v>11348</v>
      </c>
      <c r="B2608" s="30" t="s">
        <v>6591</v>
      </c>
      <c r="C2608" s="30" t="s">
        <v>605</v>
      </c>
      <c r="D2608" s="30" t="s">
        <v>611</v>
      </c>
      <c r="E2608" s="28">
        <v>45839.877893518518</v>
      </c>
      <c r="F2608" s="30" t="s">
        <v>604</v>
      </c>
      <c r="G2608" s="28">
        <v>45839.877893518518</v>
      </c>
    </row>
    <row r="2609" spans="1:7" x14ac:dyDescent="0.25">
      <c r="A2609" s="30" t="s">
        <v>11349</v>
      </c>
      <c r="B2609" s="30" t="s">
        <v>6535</v>
      </c>
      <c r="C2609" s="30" t="s">
        <v>605</v>
      </c>
      <c r="D2609" s="30" t="s">
        <v>611</v>
      </c>
      <c r="E2609" s="28">
        <v>45839.878252314818</v>
      </c>
      <c r="F2609" s="30" t="s">
        <v>604</v>
      </c>
      <c r="G2609" s="28">
        <v>45839.878252314818</v>
      </c>
    </row>
    <row r="2610" spans="1:7" x14ac:dyDescent="0.25">
      <c r="A2610" s="30" t="s">
        <v>11350</v>
      </c>
      <c r="B2610" s="30" t="s">
        <v>4639</v>
      </c>
      <c r="C2610" s="30" t="s">
        <v>602</v>
      </c>
      <c r="D2610" s="30" t="s">
        <v>618</v>
      </c>
      <c r="E2610" s="28">
        <v>45839.880590277775</v>
      </c>
      <c r="F2610" s="30" t="s">
        <v>604</v>
      </c>
      <c r="G2610" s="28">
        <v>45839.880590277775</v>
      </c>
    </row>
    <row r="2611" spans="1:7" x14ac:dyDescent="0.25">
      <c r="A2611" s="30" t="s">
        <v>11351</v>
      </c>
      <c r="B2611" s="30" t="s">
        <v>4844</v>
      </c>
      <c r="C2611" s="30" t="s">
        <v>602</v>
      </c>
      <c r="D2611" s="30" t="s">
        <v>618</v>
      </c>
      <c r="E2611" s="28">
        <v>45839.880601851852</v>
      </c>
      <c r="F2611" s="30" t="s">
        <v>604</v>
      </c>
      <c r="G2611" s="28">
        <v>45839.880601851852</v>
      </c>
    </row>
    <row r="2612" spans="1:7" x14ac:dyDescent="0.25">
      <c r="A2612" s="30" t="s">
        <v>11352</v>
      </c>
      <c r="B2612" s="30" t="s">
        <v>4639</v>
      </c>
      <c r="C2612" s="30" t="s">
        <v>605</v>
      </c>
      <c r="D2612" s="30" t="s">
        <v>618</v>
      </c>
      <c r="E2612" s="28">
        <v>45839.880925925929</v>
      </c>
      <c r="F2612" s="30" t="s">
        <v>604</v>
      </c>
      <c r="G2612" s="28">
        <v>45839.880925925929</v>
      </c>
    </row>
    <row r="2613" spans="1:7" x14ac:dyDescent="0.25">
      <c r="A2613" s="30" t="s">
        <v>11353</v>
      </c>
      <c r="B2613" s="30" t="s">
        <v>4844</v>
      </c>
      <c r="C2613" s="30" t="s">
        <v>605</v>
      </c>
      <c r="D2613" s="30" t="s">
        <v>618</v>
      </c>
      <c r="E2613" s="28">
        <v>45839.880960648145</v>
      </c>
      <c r="F2613" s="30" t="s">
        <v>604</v>
      </c>
      <c r="G2613" s="28">
        <v>45839.880960648145</v>
      </c>
    </row>
    <row r="2614" spans="1:7" x14ac:dyDescent="0.25">
      <c r="A2614" s="30" t="s">
        <v>11354</v>
      </c>
      <c r="B2614" s="30" t="s">
        <v>4665</v>
      </c>
      <c r="C2614" s="30" t="s">
        <v>615</v>
      </c>
      <c r="D2614" s="30" t="s">
        <v>616</v>
      </c>
      <c r="E2614" s="28">
        <v>45839.882175925923</v>
      </c>
      <c r="F2614" s="30" t="s">
        <v>604</v>
      </c>
      <c r="G2614" s="28">
        <v>45839.882175925923</v>
      </c>
    </row>
    <row r="2615" spans="1:7" x14ac:dyDescent="0.25">
      <c r="A2615" s="30" t="s">
        <v>11355</v>
      </c>
      <c r="B2615" s="30" t="s">
        <v>8016</v>
      </c>
      <c r="C2615" s="30" t="s">
        <v>597</v>
      </c>
      <c r="D2615" s="30" t="s">
        <v>598</v>
      </c>
      <c r="E2615" s="28">
        <v>45839.88244212963</v>
      </c>
      <c r="F2615" s="30" t="s">
        <v>604</v>
      </c>
      <c r="G2615" s="28">
        <v>45839.88244212963</v>
      </c>
    </row>
    <row r="2616" spans="1:7" x14ac:dyDescent="0.25">
      <c r="A2616" s="30" t="s">
        <v>11356</v>
      </c>
      <c r="B2616" s="30" t="s">
        <v>8032</v>
      </c>
      <c r="C2616" s="30" t="s">
        <v>597</v>
      </c>
      <c r="D2616" s="30" t="s">
        <v>598</v>
      </c>
      <c r="E2616" s="28">
        <v>45839.882488425923</v>
      </c>
      <c r="F2616" s="30" t="s">
        <v>604</v>
      </c>
      <c r="G2616" s="28">
        <v>45839.882488425923</v>
      </c>
    </row>
    <row r="2617" spans="1:7" x14ac:dyDescent="0.25">
      <c r="A2617" s="30" t="s">
        <v>11357</v>
      </c>
      <c r="B2617" s="30" t="s">
        <v>8189</v>
      </c>
      <c r="C2617" s="30" t="s">
        <v>602</v>
      </c>
      <c r="D2617" s="30" t="s">
        <v>620</v>
      </c>
      <c r="E2617" s="28">
        <v>45839.889340277776</v>
      </c>
      <c r="F2617" s="30" t="s">
        <v>604</v>
      </c>
      <c r="G2617" s="28">
        <v>45839.889340277776</v>
      </c>
    </row>
    <row r="2618" spans="1:7" x14ac:dyDescent="0.25">
      <c r="A2618" s="30" t="s">
        <v>11358</v>
      </c>
      <c r="B2618" s="30" t="s">
        <v>4736</v>
      </c>
      <c r="C2618" s="30" t="s">
        <v>602</v>
      </c>
      <c r="D2618" s="30" t="s">
        <v>620</v>
      </c>
      <c r="E2618" s="28">
        <v>45839.889421296299</v>
      </c>
      <c r="F2618" s="30" t="s">
        <v>604</v>
      </c>
      <c r="G2618" s="28">
        <v>45839.889421296299</v>
      </c>
    </row>
    <row r="2619" spans="1:7" x14ac:dyDescent="0.25">
      <c r="A2619" s="30" t="s">
        <v>11359</v>
      </c>
      <c r="B2619" s="30" t="s">
        <v>8190</v>
      </c>
      <c r="C2619" s="30" t="s">
        <v>602</v>
      </c>
      <c r="D2619" s="30" t="s">
        <v>620</v>
      </c>
      <c r="E2619" s="28">
        <v>45839.889548611114</v>
      </c>
      <c r="F2619" s="30" t="s">
        <v>604</v>
      </c>
      <c r="G2619" s="28">
        <v>45839.889548611114</v>
      </c>
    </row>
    <row r="2620" spans="1:7" x14ac:dyDescent="0.25">
      <c r="A2620" s="30" t="s">
        <v>11360</v>
      </c>
      <c r="B2620" s="30" t="s">
        <v>8189</v>
      </c>
      <c r="C2620" s="30" t="s">
        <v>605</v>
      </c>
      <c r="D2620" s="30" t="s">
        <v>620</v>
      </c>
      <c r="E2620" s="28">
        <v>45839.890081018515</v>
      </c>
      <c r="F2620" s="30" t="s">
        <v>604</v>
      </c>
      <c r="G2620" s="28">
        <v>45839.890081018515</v>
      </c>
    </row>
    <row r="2621" spans="1:7" x14ac:dyDescent="0.25">
      <c r="A2621" s="30" t="s">
        <v>11361</v>
      </c>
      <c r="B2621" s="30" t="s">
        <v>8190</v>
      </c>
      <c r="C2621" s="30" t="s">
        <v>605</v>
      </c>
      <c r="D2621" s="30" t="s">
        <v>620</v>
      </c>
      <c r="E2621" s="28">
        <v>45839.890231481484</v>
      </c>
      <c r="F2621" s="30" t="s">
        <v>604</v>
      </c>
      <c r="G2621" s="28">
        <v>45839.890231481484</v>
      </c>
    </row>
    <row r="2622" spans="1:7" x14ac:dyDescent="0.25">
      <c r="A2622" s="30" t="s">
        <v>11362</v>
      </c>
      <c r="B2622" s="30" t="s">
        <v>4736</v>
      </c>
      <c r="C2622" s="30" t="s">
        <v>605</v>
      </c>
      <c r="D2622" s="30" t="s">
        <v>620</v>
      </c>
      <c r="E2622" s="28">
        <v>45839.890370370369</v>
      </c>
      <c r="F2622" s="30" t="s">
        <v>604</v>
      </c>
      <c r="G2622" s="28">
        <v>45839.890370370369</v>
      </c>
    </row>
    <row r="2623" spans="1:7" x14ac:dyDescent="0.25">
      <c r="A2623" s="30" t="s">
        <v>11363</v>
      </c>
      <c r="B2623" s="30" t="s">
        <v>8036</v>
      </c>
      <c r="C2623" s="30" t="s">
        <v>597</v>
      </c>
      <c r="D2623" s="30" t="s">
        <v>613</v>
      </c>
      <c r="E2623" s="28">
        <v>45839.8906712963</v>
      </c>
      <c r="F2623" s="30" t="s">
        <v>604</v>
      </c>
      <c r="G2623" s="28">
        <v>45839.8906712963</v>
      </c>
    </row>
    <row r="2624" spans="1:7" x14ac:dyDescent="0.25">
      <c r="A2624" s="30" t="s">
        <v>11364</v>
      </c>
      <c r="B2624" s="30" t="s">
        <v>8038</v>
      </c>
      <c r="C2624" s="30" t="s">
        <v>597</v>
      </c>
      <c r="D2624" s="30" t="s">
        <v>613</v>
      </c>
      <c r="E2624" s="28">
        <v>45839.890729166669</v>
      </c>
      <c r="F2624" s="30" t="s">
        <v>604</v>
      </c>
      <c r="G2624" s="28">
        <v>45839.890729166669</v>
      </c>
    </row>
    <row r="2625" spans="1:7" x14ac:dyDescent="0.25">
      <c r="A2625" s="30" t="s">
        <v>11365</v>
      </c>
      <c r="B2625" s="30" t="s">
        <v>4101</v>
      </c>
      <c r="C2625" s="30" t="s">
        <v>593</v>
      </c>
      <c r="D2625" s="30" t="s">
        <v>594</v>
      </c>
      <c r="E2625" s="28">
        <v>45839.891493055555</v>
      </c>
      <c r="F2625" s="30" t="s">
        <v>604</v>
      </c>
      <c r="G2625" s="28">
        <v>45839.891493055555</v>
      </c>
    </row>
    <row r="2626" spans="1:7" x14ac:dyDescent="0.25">
      <c r="A2626" s="30" t="s">
        <v>11366</v>
      </c>
      <c r="B2626" s="30" t="s">
        <v>4101</v>
      </c>
      <c r="C2626" s="30" t="s">
        <v>615</v>
      </c>
      <c r="D2626" s="30" t="s">
        <v>616</v>
      </c>
      <c r="E2626" s="28">
        <v>45839.892083333332</v>
      </c>
      <c r="F2626" s="30" t="s">
        <v>604</v>
      </c>
      <c r="G2626" s="28">
        <v>45839.892083333332</v>
      </c>
    </row>
    <row r="2627" spans="1:7" x14ac:dyDescent="0.25">
      <c r="A2627" s="30" t="s">
        <v>11367</v>
      </c>
      <c r="B2627" s="30" t="s">
        <v>9981</v>
      </c>
      <c r="C2627" s="30" t="s">
        <v>597</v>
      </c>
      <c r="D2627" s="30" t="s">
        <v>609</v>
      </c>
      <c r="E2627" s="28">
        <v>45839.892581018517</v>
      </c>
      <c r="F2627" s="30" t="s">
        <v>604</v>
      </c>
      <c r="G2627" s="28">
        <v>45839.892581018517</v>
      </c>
    </row>
    <row r="2628" spans="1:7" x14ac:dyDescent="0.25">
      <c r="A2628" s="30" t="s">
        <v>11368</v>
      </c>
      <c r="B2628" s="30" t="s">
        <v>8188</v>
      </c>
      <c r="C2628" s="30" t="s">
        <v>602</v>
      </c>
      <c r="D2628" s="30" t="s">
        <v>603</v>
      </c>
      <c r="E2628" s="28">
        <v>45839.892546296294</v>
      </c>
      <c r="F2628" s="30" t="s">
        <v>604</v>
      </c>
      <c r="G2628" s="28">
        <v>45839.892546296294</v>
      </c>
    </row>
    <row r="2629" spans="1:7" x14ac:dyDescent="0.25">
      <c r="A2629" s="30" t="s">
        <v>11369</v>
      </c>
      <c r="B2629" s="30" t="s">
        <v>6346</v>
      </c>
      <c r="C2629" s="30" t="s">
        <v>597</v>
      </c>
      <c r="D2629" s="30" t="s">
        <v>613</v>
      </c>
      <c r="E2629" s="28">
        <v>45839.895300925928</v>
      </c>
      <c r="F2629" s="30" t="s">
        <v>604</v>
      </c>
      <c r="G2629" s="28">
        <v>45839.895300925928</v>
      </c>
    </row>
    <row r="2630" spans="1:7" x14ac:dyDescent="0.25">
      <c r="A2630" s="30" t="s">
        <v>11370</v>
      </c>
      <c r="B2630" s="30" t="s">
        <v>5611</v>
      </c>
      <c r="C2630" s="30" t="s">
        <v>593</v>
      </c>
      <c r="D2630" s="30" t="s">
        <v>594</v>
      </c>
      <c r="E2630" s="28">
        <v>45839.901597222219</v>
      </c>
      <c r="F2630" s="30" t="s">
        <v>604</v>
      </c>
      <c r="G2630" s="28">
        <v>45839.901597222219</v>
      </c>
    </row>
    <row r="2631" spans="1:7" x14ac:dyDescent="0.25">
      <c r="A2631" s="30" t="s">
        <v>11371</v>
      </c>
      <c r="B2631" s="30" t="s">
        <v>5697</v>
      </c>
      <c r="C2631" s="30" t="s">
        <v>597</v>
      </c>
      <c r="D2631" s="30" t="s">
        <v>596</v>
      </c>
      <c r="E2631" s="28">
        <v>45839.903958333336</v>
      </c>
      <c r="F2631" s="30" t="s">
        <v>604</v>
      </c>
      <c r="G2631" s="28">
        <v>45839.903958333336</v>
      </c>
    </row>
    <row r="2632" spans="1:7" x14ac:dyDescent="0.25">
      <c r="A2632" s="30" t="s">
        <v>11372</v>
      </c>
      <c r="B2632" s="30" t="s">
        <v>6737</v>
      </c>
      <c r="C2632" s="30" t="s">
        <v>597</v>
      </c>
      <c r="D2632" s="30" t="s">
        <v>596</v>
      </c>
      <c r="E2632" s="28">
        <v>45839.904016203705</v>
      </c>
      <c r="F2632" s="30" t="s">
        <v>604</v>
      </c>
      <c r="G2632" s="28">
        <v>45839.904016203705</v>
      </c>
    </row>
    <row r="2633" spans="1:7" x14ac:dyDescent="0.25">
      <c r="A2633" s="30" t="s">
        <v>11373</v>
      </c>
      <c r="B2633" s="30" t="s">
        <v>1684</v>
      </c>
      <c r="C2633" s="30" t="s">
        <v>600</v>
      </c>
      <c r="D2633" s="30" t="s">
        <v>77</v>
      </c>
      <c r="E2633" s="28">
        <v>45839.915995370371</v>
      </c>
      <c r="F2633" s="30" t="s">
        <v>595</v>
      </c>
      <c r="G2633" s="28">
        <v>45839.915995370371</v>
      </c>
    </row>
    <row r="2634" spans="1:7" x14ac:dyDescent="0.25">
      <c r="A2634" s="30" t="s">
        <v>11374</v>
      </c>
      <c r="B2634" s="30" t="s">
        <v>3663</v>
      </c>
      <c r="C2634" s="30" t="s">
        <v>600</v>
      </c>
      <c r="D2634" s="30" t="s">
        <v>77</v>
      </c>
      <c r="E2634" s="28">
        <v>45839.917071759257</v>
      </c>
      <c r="F2634" s="30" t="s">
        <v>595</v>
      </c>
      <c r="G2634" s="28">
        <v>45839.917071759257</v>
      </c>
    </row>
    <row r="2635" spans="1:7" x14ac:dyDescent="0.25">
      <c r="A2635" s="30" t="s">
        <v>11375</v>
      </c>
      <c r="B2635" s="30" t="s">
        <v>3135</v>
      </c>
      <c r="C2635" s="30" t="s">
        <v>600</v>
      </c>
      <c r="D2635" s="30" t="s">
        <v>77</v>
      </c>
      <c r="E2635" s="28">
        <v>45839.917094907411</v>
      </c>
      <c r="F2635" s="30" t="s">
        <v>595</v>
      </c>
      <c r="G2635" s="28">
        <v>45839.917094907411</v>
      </c>
    </row>
    <row r="2636" spans="1:7" x14ac:dyDescent="0.25">
      <c r="A2636" s="30" t="s">
        <v>11376</v>
      </c>
      <c r="B2636" s="30" t="s">
        <v>3115</v>
      </c>
      <c r="C2636" s="30" t="s">
        <v>600</v>
      </c>
      <c r="D2636" s="30" t="s">
        <v>77</v>
      </c>
      <c r="E2636" s="28">
        <v>45839.917129629626</v>
      </c>
      <c r="F2636" s="30" t="s">
        <v>595</v>
      </c>
      <c r="G2636" s="28">
        <v>45839.917129629626</v>
      </c>
    </row>
    <row r="2637" spans="1:7" x14ac:dyDescent="0.25">
      <c r="A2637" s="30" t="s">
        <v>11377</v>
      </c>
      <c r="B2637" s="30" t="s">
        <v>3123</v>
      </c>
      <c r="C2637" s="30" t="s">
        <v>600</v>
      </c>
      <c r="D2637" s="30" t="s">
        <v>77</v>
      </c>
      <c r="E2637" s="28">
        <v>45839.91715277778</v>
      </c>
      <c r="F2637" s="30" t="s">
        <v>595</v>
      </c>
      <c r="G2637" s="28">
        <v>45839.91715277778</v>
      </c>
    </row>
    <row r="2638" spans="1:7" x14ac:dyDescent="0.25">
      <c r="A2638" s="30" t="s">
        <v>11378</v>
      </c>
      <c r="B2638" s="30" t="s">
        <v>2495</v>
      </c>
      <c r="C2638" s="30" t="s">
        <v>600</v>
      </c>
      <c r="D2638" s="30" t="s">
        <v>77</v>
      </c>
      <c r="E2638" s="28">
        <v>45839.917210648149</v>
      </c>
      <c r="F2638" s="30" t="s">
        <v>595</v>
      </c>
      <c r="G2638" s="28">
        <v>45839.917210648149</v>
      </c>
    </row>
    <row r="2639" spans="1:7" x14ac:dyDescent="0.25">
      <c r="A2639" s="30" t="s">
        <v>11379</v>
      </c>
      <c r="B2639" s="30" t="s">
        <v>4867</v>
      </c>
      <c r="C2639" s="30" t="s">
        <v>600</v>
      </c>
      <c r="D2639" s="30" t="s">
        <v>77</v>
      </c>
      <c r="E2639" s="28">
        <v>45839.917268518519</v>
      </c>
      <c r="F2639" s="30" t="s">
        <v>595</v>
      </c>
      <c r="G2639" s="28">
        <v>45839.917268518519</v>
      </c>
    </row>
    <row r="2640" spans="1:7" x14ac:dyDescent="0.25">
      <c r="A2640" s="30" t="s">
        <v>11380</v>
      </c>
      <c r="B2640" s="30" t="s">
        <v>4101</v>
      </c>
      <c r="C2640" s="30" t="s">
        <v>600</v>
      </c>
      <c r="D2640" s="30" t="s">
        <v>77</v>
      </c>
      <c r="E2640" s="28">
        <v>45839.919270833336</v>
      </c>
      <c r="F2640" s="30" t="s">
        <v>595</v>
      </c>
      <c r="G2640" s="28">
        <v>45839.919270833336</v>
      </c>
    </row>
    <row r="2641" spans="1:7" x14ac:dyDescent="0.25">
      <c r="A2641" s="30" t="s">
        <v>11381</v>
      </c>
      <c r="B2641" s="30" t="s">
        <v>1682</v>
      </c>
      <c r="C2641" s="30" t="s">
        <v>600</v>
      </c>
      <c r="D2641" s="30" t="s">
        <v>77</v>
      </c>
      <c r="E2641" s="28">
        <v>45839.919409722221</v>
      </c>
      <c r="F2641" s="30" t="s">
        <v>595</v>
      </c>
      <c r="G2641" s="28">
        <v>45839.919409722221</v>
      </c>
    </row>
    <row r="2642" spans="1:7" x14ac:dyDescent="0.25">
      <c r="A2642" s="30" t="s">
        <v>11382</v>
      </c>
      <c r="B2642" s="30" t="s">
        <v>2999</v>
      </c>
      <c r="C2642" s="30" t="s">
        <v>600</v>
      </c>
      <c r="D2642" s="30" t="s">
        <v>77</v>
      </c>
      <c r="E2642" s="28">
        <v>45839.928946759261</v>
      </c>
      <c r="F2642" s="30" t="s">
        <v>595</v>
      </c>
      <c r="G2642" s="28">
        <v>45839.928946759261</v>
      </c>
    </row>
    <row r="2643" spans="1:7" x14ac:dyDescent="0.25">
      <c r="A2643" s="30" t="s">
        <v>11383</v>
      </c>
      <c r="B2643" s="30" t="s">
        <v>3626</v>
      </c>
      <c r="C2643" s="30" t="s">
        <v>600</v>
      </c>
      <c r="D2643" s="30" t="s">
        <v>77</v>
      </c>
      <c r="E2643" s="28">
        <v>45839.92895833333</v>
      </c>
      <c r="F2643" s="30" t="s">
        <v>595</v>
      </c>
      <c r="G2643" s="28">
        <v>45839.92895833333</v>
      </c>
    </row>
    <row r="2644" spans="1:7" x14ac:dyDescent="0.25">
      <c r="A2644" s="30" t="s">
        <v>11384</v>
      </c>
      <c r="B2644" s="30" t="s">
        <v>4824</v>
      </c>
      <c r="C2644" s="30" t="s">
        <v>600</v>
      </c>
      <c r="D2644" s="30" t="s">
        <v>77</v>
      </c>
      <c r="E2644" s="28">
        <v>45839.942175925928</v>
      </c>
      <c r="F2644" s="30" t="s">
        <v>595</v>
      </c>
      <c r="G2644" s="28">
        <v>45839.942175925928</v>
      </c>
    </row>
    <row r="2645" spans="1:7" x14ac:dyDescent="0.25">
      <c r="A2645" s="30" t="s">
        <v>11385</v>
      </c>
      <c r="B2645" s="30" t="s">
        <v>6666</v>
      </c>
      <c r="C2645" s="30" t="s">
        <v>615</v>
      </c>
      <c r="D2645" s="30" t="s">
        <v>616</v>
      </c>
      <c r="E2645" s="28">
        <v>45839.952013888891</v>
      </c>
      <c r="F2645" s="30" t="s">
        <v>595</v>
      </c>
      <c r="G2645" s="28">
        <v>45839.952013888891</v>
      </c>
    </row>
    <row r="2646" spans="1:7" x14ac:dyDescent="0.25">
      <c r="A2646" s="30" t="s">
        <v>11386</v>
      </c>
      <c r="B2646" s="30" t="s">
        <v>6676</v>
      </c>
      <c r="C2646" s="30" t="s">
        <v>615</v>
      </c>
      <c r="D2646" s="30" t="s">
        <v>616</v>
      </c>
      <c r="E2646" s="28">
        <v>45839.952013888891</v>
      </c>
      <c r="F2646" s="30" t="s">
        <v>595</v>
      </c>
      <c r="G2646" s="28">
        <v>45839.952013888891</v>
      </c>
    </row>
    <row r="2647" spans="1:7" x14ac:dyDescent="0.25">
      <c r="A2647" s="30" t="s">
        <v>11387</v>
      </c>
      <c r="B2647" s="30" t="s">
        <v>6680</v>
      </c>
      <c r="C2647" s="30" t="s">
        <v>615</v>
      </c>
      <c r="D2647" s="30" t="s">
        <v>616</v>
      </c>
      <c r="E2647" s="28">
        <v>45839.952118055553</v>
      </c>
      <c r="F2647" s="30" t="s">
        <v>595</v>
      </c>
      <c r="G2647" s="28">
        <v>45839.952118055553</v>
      </c>
    </row>
    <row r="2648" spans="1:7" x14ac:dyDescent="0.25">
      <c r="A2648" s="30" t="s">
        <v>11388</v>
      </c>
      <c r="B2648" s="30" t="s">
        <v>6684</v>
      </c>
      <c r="C2648" s="30" t="s">
        <v>615</v>
      </c>
      <c r="D2648" s="30" t="s">
        <v>616</v>
      </c>
      <c r="E2648" s="28">
        <v>45839.952222222222</v>
      </c>
      <c r="F2648" s="30" t="s">
        <v>595</v>
      </c>
      <c r="G2648" s="28">
        <v>45839.952222222222</v>
      </c>
    </row>
    <row r="2649" spans="1:7" x14ac:dyDescent="0.25">
      <c r="A2649" s="30" t="s">
        <v>11389</v>
      </c>
      <c r="B2649" s="30" t="s">
        <v>6717</v>
      </c>
      <c r="C2649" s="30" t="s">
        <v>597</v>
      </c>
      <c r="D2649" s="30" t="s">
        <v>596</v>
      </c>
      <c r="E2649" s="28">
        <v>45839.952465277776</v>
      </c>
      <c r="F2649" s="30" t="s">
        <v>595</v>
      </c>
      <c r="G2649" s="28">
        <v>45839.952465277776</v>
      </c>
    </row>
    <row r="2650" spans="1:7" x14ac:dyDescent="0.25">
      <c r="A2650" s="30" t="s">
        <v>11390</v>
      </c>
      <c r="B2650" s="30" t="s">
        <v>6712</v>
      </c>
      <c r="C2650" s="30" t="s">
        <v>597</v>
      </c>
      <c r="D2650" s="30" t="s">
        <v>596</v>
      </c>
      <c r="E2650" s="28">
        <v>45839.952511574076</v>
      </c>
      <c r="F2650" s="30" t="s">
        <v>595</v>
      </c>
      <c r="G2650" s="28">
        <v>45839.952511574076</v>
      </c>
    </row>
    <row r="2651" spans="1:7" x14ac:dyDescent="0.25">
      <c r="A2651" s="30" t="s">
        <v>11391</v>
      </c>
      <c r="B2651" s="30" t="s">
        <v>2551</v>
      </c>
      <c r="C2651" s="30" t="s">
        <v>593</v>
      </c>
      <c r="D2651" s="30" t="s">
        <v>594</v>
      </c>
      <c r="E2651" s="28">
        <v>45839.95548611111</v>
      </c>
      <c r="F2651" s="30" t="s">
        <v>595</v>
      </c>
      <c r="G2651" s="28">
        <v>45839.95548611111</v>
      </c>
    </row>
    <row r="2652" spans="1:7" x14ac:dyDescent="0.25">
      <c r="A2652" s="30" t="s">
        <v>11392</v>
      </c>
      <c r="B2652" s="30" t="s">
        <v>4830</v>
      </c>
      <c r="C2652" s="30" t="s">
        <v>593</v>
      </c>
      <c r="D2652" s="30" t="s">
        <v>594</v>
      </c>
      <c r="E2652" s="28">
        <v>45839.955567129633</v>
      </c>
      <c r="F2652" s="30" t="s">
        <v>595</v>
      </c>
      <c r="G2652" s="28">
        <v>45839.955567129633</v>
      </c>
    </row>
    <row r="2653" spans="1:7" x14ac:dyDescent="0.25">
      <c r="A2653" s="30" t="s">
        <v>11393</v>
      </c>
      <c r="B2653" s="30" t="s">
        <v>5866</v>
      </c>
      <c r="C2653" s="30" t="s">
        <v>593</v>
      </c>
      <c r="D2653" s="30" t="s">
        <v>594</v>
      </c>
      <c r="E2653" s="28">
        <v>45839.955625000002</v>
      </c>
      <c r="F2653" s="30" t="s">
        <v>595</v>
      </c>
      <c r="G2653" s="28">
        <v>45839.955625000002</v>
      </c>
    </row>
    <row r="2654" spans="1:7" x14ac:dyDescent="0.25">
      <c r="A2654" s="30" t="s">
        <v>11394</v>
      </c>
      <c r="B2654" s="30" t="s">
        <v>5650</v>
      </c>
      <c r="C2654" s="30" t="s">
        <v>593</v>
      </c>
      <c r="D2654" s="30" t="s">
        <v>594</v>
      </c>
      <c r="E2654" s="28">
        <v>45839.955682870372</v>
      </c>
      <c r="F2654" s="30" t="s">
        <v>595</v>
      </c>
      <c r="G2654" s="28">
        <v>45839.955682870372</v>
      </c>
    </row>
    <row r="2655" spans="1:7" x14ac:dyDescent="0.25">
      <c r="A2655" s="30" t="s">
        <v>11395</v>
      </c>
      <c r="B2655" s="30" t="s">
        <v>5654</v>
      </c>
      <c r="C2655" s="30" t="s">
        <v>593</v>
      </c>
      <c r="D2655" s="30" t="s">
        <v>594</v>
      </c>
      <c r="E2655" s="28">
        <v>45839.955740740741</v>
      </c>
      <c r="F2655" s="30" t="s">
        <v>595</v>
      </c>
      <c r="G2655" s="28">
        <v>45839.955740740741</v>
      </c>
    </row>
    <row r="2656" spans="1:7" x14ac:dyDescent="0.25">
      <c r="A2656" s="30" t="s">
        <v>11396</v>
      </c>
      <c r="B2656" s="30" t="s">
        <v>5632</v>
      </c>
      <c r="C2656" s="30" t="s">
        <v>593</v>
      </c>
      <c r="D2656" s="30" t="s">
        <v>594</v>
      </c>
      <c r="E2656" s="28">
        <v>45839.955775462964</v>
      </c>
      <c r="F2656" s="30" t="s">
        <v>595</v>
      </c>
      <c r="G2656" s="28">
        <v>45839.955775462964</v>
      </c>
    </row>
    <row r="2657" spans="1:7" x14ac:dyDescent="0.25">
      <c r="A2657" s="30" t="s">
        <v>11397</v>
      </c>
      <c r="B2657" s="30" t="s">
        <v>3614</v>
      </c>
      <c r="C2657" s="30" t="s">
        <v>593</v>
      </c>
      <c r="D2657" s="30" t="s">
        <v>594</v>
      </c>
      <c r="E2657" s="28">
        <v>45839.955868055556</v>
      </c>
      <c r="F2657" s="30" t="s">
        <v>595</v>
      </c>
      <c r="G2657" s="28">
        <v>45839.955868055556</v>
      </c>
    </row>
    <row r="2658" spans="1:7" x14ac:dyDescent="0.25">
      <c r="A2658" s="30" t="s">
        <v>11398</v>
      </c>
      <c r="B2658" s="30" t="s">
        <v>4655</v>
      </c>
      <c r="C2658" s="30" t="s">
        <v>593</v>
      </c>
      <c r="D2658" s="30" t="s">
        <v>594</v>
      </c>
      <c r="E2658" s="28">
        <v>45839.955972222226</v>
      </c>
      <c r="F2658" s="30" t="s">
        <v>595</v>
      </c>
      <c r="G2658" s="28">
        <v>45839.955972222226</v>
      </c>
    </row>
    <row r="2659" spans="1:7" x14ac:dyDescent="0.25">
      <c r="A2659" s="30" t="s">
        <v>11399</v>
      </c>
      <c r="B2659" s="30" t="s">
        <v>5617</v>
      </c>
      <c r="C2659" s="30" t="s">
        <v>593</v>
      </c>
      <c r="D2659" s="30" t="s">
        <v>594</v>
      </c>
      <c r="E2659" s="28">
        <v>45839.956053240741</v>
      </c>
      <c r="F2659" s="30" t="s">
        <v>595</v>
      </c>
      <c r="G2659" s="28">
        <v>45839.956053240741</v>
      </c>
    </row>
    <row r="2660" spans="1:7" x14ac:dyDescent="0.25">
      <c r="A2660" s="30" t="s">
        <v>11400</v>
      </c>
      <c r="B2660" s="30" t="s">
        <v>3011</v>
      </c>
      <c r="C2660" s="30" t="s">
        <v>593</v>
      </c>
      <c r="D2660" s="30" t="s">
        <v>594</v>
      </c>
      <c r="E2660" s="28">
        <v>45839.956180555557</v>
      </c>
      <c r="F2660" s="30" t="s">
        <v>595</v>
      </c>
      <c r="G2660" s="28">
        <v>45839.956180555557</v>
      </c>
    </row>
    <row r="2661" spans="1:7" x14ac:dyDescent="0.25">
      <c r="A2661" s="30" t="s">
        <v>11401</v>
      </c>
      <c r="B2661" s="30" t="s">
        <v>6504</v>
      </c>
      <c r="C2661" s="30" t="s">
        <v>593</v>
      </c>
      <c r="D2661" s="30" t="s">
        <v>594</v>
      </c>
      <c r="E2661" s="28">
        <v>45839.956261574072</v>
      </c>
      <c r="F2661" s="30" t="s">
        <v>595</v>
      </c>
      <c r="G2661" s="28">
        <v>45839.956261574072</v>
      </c>
    </row>
    <row r="2662" spans="1:7" x14ac:dyDescent="0.25">
      <c r="A2662" s="30" t="s">
        <v>11402</v>
      </c>
      <c r="B2662" s="30" t="s">
        <v>5890</v>
      </c>
      <c r="C2662" s="30" t="s">
        <v>593</v>
      </c>
      <c r="D2662" s="30" t="s">
        <v>594</v>
      </c>
      <c r="E2662" s="28">
        <v>45839.956354166665</v>
      </c>
      <c r="F2662" s="30" t="s">
        <v>595</v>
      </c>
      <c r="G2662" s="28">
        <v>45839.956354166665</v>
      </c>
    </row>
    <row r="2663" spans="1:7" x14ac:dyDescent="0.25">
      <c r="A2663" s="30" t="s">
        <v>11403</v>
      </c>
      <c r="B2663" s="30" t="s">
        <v>6407</v>
      </c>
      <c r="C2663" s="30" t="s">
        <v>600</v>
      </c>
      <c r="D2663" s="30" t="s">
        <v>73</v>
      </c>
      <c r="E2663" s="28">
        <v>45839.960474537038</v>
      </c>
      <c r="F2663" s="30" t="s">
        <v>595</v>
      </c>
      <c r="G2663" s="28">
        <v>45839.960474537038</v>
      </c>
    </row>
    <row r="2664" spans="1:7" x14ac:dyDescent="0.25">
      <c r="A2664" s="30" t="s">
        <v>11404</v>
      </c>
      <c r="B2664" s="30" t="s">
        <v>6301</v>
      </c>
      <c r="C2664" s="30" t="s">
        <v>597</v>
      </c>
      <c r="D2664" s="30" t="s">
        <v>596</v>
      </c>
      <c r="E2664" s="28">
        <v>45839.964259259257</v>
      </c>
      <c r="F2664" s="30" t="s">
        <v>595</v>
      </c>
      <c r="G2664" s="28">
        <v>45839.964259259257</v>
      </c>
    </row>
    <row r="2665" spans="1:7" x14ac:dyDescent="0.25">
      <c r="A2665" s="30" t="s">
        <v>11405</v>
      </c>
      <c r="B2665" s="30" t="s">
        <v>6307</v>
      </c>
      <c r="C2665" s="30" t="s">
        <v>597</v>
      </c>
      <c r="D2665" s="30" t="s">
        <v>596</v>
      </c>
      <c r="E2665" s="28">
        <v>45839.964282407411</v>
      </c>
      <c r="F2665" s="30" t="s">
        <v>595</v>
      </c>
      <c r="G2665" s="28">
        <v>45839.964282407411</v>
      </c>
    </row>
    <row r="2666" spans="1:7" x14ac:dyDescent="0.25">
      <c r="A2666" s="30" t="s">
        <v>11406</v>
      </c>
      <c r="B2666" s="30" t="s">
        <v>6305</v>
      </c>
      <c r="C2666" s="30" t="s">
        <v>597</v>
      </c>
      <c r="D2666" s="30" t="s">
        <v>596</v>
      </c>
      <c r="E2666" s="28">
        <v>45839.964409722219</v>
      </c>
      <c r="F2666" s="30" t="s">
        <v>595</v>
      </c>
      <c r="G2666" s="28">
        <v>45839.964409722219</v>
      </c>
    </row>
    <row r="2667" spans="1:7" x14ac:dyDescent="0.25">
      <c r="A2667" s="30" t="s">
        <v>11407</v>
      </c>
      <c r="B2667" s="30" t="s">
        <v>5569</v>
      </c>
      <c r="C2667" s="30" t="s">
        <v>607</v>
      </c>
      <c r="D2667" s="30" t="s">
        <v>61</v>
      </c>
      <c r="E2667" s="28">
        <v>45839.971516203703</v>
      </c>
      <c r="F2667" s="30" t="s">
        <v>595</v>
      </c>
      <c r="G2667" s="28">
        <v>45839.971516203703</v>
      </c>
    </row>
    <row r="2668" spans="1:7" x14ac:dyDescent="0.25">
      <c r="A2668" s="30" t="s">
        <v>11408</v>
      </c>
      <c r="B2668" s="30" t="s">
        <v>8188</v>
      </c>
      <c r="C2668" s="30" t="s">
        <v>605</v>
      </c>
      <c r="D2668" s="30" t="s">
        <v>603</v>
      </c>
      <c r="E2668" s="28">
        <v>45839.971886574072</v>
      </c>
      <c r="F2668" s="30" t="s">
        <v>595</v>
      </c>
      <c r="G2668" s="28">
        <v>45839.971886574072</v>
      </c>
    </row>
    <row r="2669" spans="1:7" x14ac:dyDescent="0.25">
      <c r="A2669" s="30" t="s">
        <v>11409</v>
      </c>
      <c r="B2669" s="30" t="s">
        <v>4637</v>
      </c>
      <c r="C2669" s="30" t="s">
        <v>602</v>
      </c>
      <c r="D2669" s="30" t="s">
        <v>618</v>
      </c>
      <c r="E2669" s="28">
        <v>45839.974363425928</v>
      </c>
      <c r="F2669" s="30" t="s">
        <v>595</v>
      </c>
      <c r="G2669" s="28">
        <v>45839.974363425928</v>
      </c>
    </row>
    <row r="2670" spans="1:7" x14ac:dyDescent="0.25">
      <c r="A2670" s="30" t="s">
        <v>11410</v>
      </c>
      <c r="B2670" s="30" t="s">
        <v>4637</v>
      </c>
      <c r="C2670" s="30" t="s">
        <v>605</v>
      </c>
      <c r="D2670" s="30" t="s">
        <v>618</v>
      </c>
      <c r="E2670" s="28">
        <v>45839.974606481483</v>
      </c>
      <c r="F2670" s="30" t="s">
        <v>595</v>
      </c>
      <c r="G2670" s="28">
        <v>45839.974606481483</v>
      </c>
    </row>
    <row r="2671" spans="1:7" x14ac:dyDescent="0.25">
      <c r="A2671" s="30" t="s">
        <v>11411</v>
      </c>
      <c r="B2671" s="30" t="s">
        <v>2555</v>
      </c>
      <c r="C2671" s="30" t="s">
        <v>600</v>
      </c>
      <c r="D2671" s="30" t="s">
        <v>77</v>
      </c>
      <c r="E2671" s="28">
        <v>45839.976446759261</v>
      </c>
      <c r="F2671" s="30" t="s">
        <v>595</v>
      </c>
      <c r="G2671" s="28">
        <v>45839.976446759261</v>
      </c>
    </row>
    <row r="2672" spans="1:7" x14ac:dyDescent="0.25">
      <c r="A2672" s="30" t="s">
        <v>11412</v>
      </c>
      <c r="B2672" s="30" t="s">
        <v>7934</v>
      </c>
      <c r="C2672" s="30" t="s">
        <v>597</v>
      </c>
      <c r="D2672" s="30" t="s">
        <v>613</v>
      </c>
      <c r="E2672" s="28">
        <v>45839.981111111112</v>
      </c>
      <c r="F2672" s="30" t="s">
        <v>595</v>
      </c>
      <c r="G2672" s="28">
        <v>45839.981111111112</v>
      </c>
    </row>
    <row r="2673" spans="1:7" x14ac:dyDescent="0.25">
      <c r="A2673" s="30" t="s">
        <v>11413</v>
      </c>
      <c r="B2673" s="30" t="s">
        <v>5545</v>
      </c>
      <c r="C2673" s="30" t="s">
        <v>602</v>
      </c>
      <c r="D2673" s="30" t="s">
        <v>611</v>
      </c>
      <c r="E2673" s="28">
        <v>45839.992905092593</v>
      </c>
      <c r="F2673" s="30" t="s">
        <v>595</v>
      </c>
      <c r="G2673" s="28">
        <v>45839.992905092593</v>
      </c>
    </row>
    <row r="2674" spans="1:7" x14ac:dyDescent="0.25">
      <c r="A2674" s="30" t="s">
        <v>11414</v>
      </c>
      <c r="B2674" s="30" t="s">
        <v>4807</v>
      </c>
      <c r="C2674" s="30" t="s">
        <v>602</v>
      </c>
      <c r="D2674" s="30" t="s">
        <v>611</v>
      </c>
      <c r="E2674" s="28">
        <v>45839.992928240739</v>
      </c>
      <c r="F2674" s="30" t="s">
        <v>595</v>
      </c>
      <c r="G2674" s="28">
        <v>45839.992928240739</v>
      </c>
    </row>
    <row r="2675" spans="1:7" x14ac:dyDescent="0.25">
      <c r="A2675" s="30" t="s">
        <v>11415</v>
      </c>
      <c r="B2675" s="30" t="s">
        <v>5545</v>
      </c>
      <c r="C2675" s="30" t="s">
        <v>605</v>
      </c>
      <c r="D2675" s="30" t="s">
        <v>611</v>
      </c>
      <c r="E2675" s="28">
        <v>45839.993611111109</v>
      </c>
      <c r="F2675" s="30" t="s">
        <v>595</v>
      </c>
      <c r="G2675" s="28">
        <v>45839.993611111109</v>
      </c>
    </row>
    <row r="2676" spans="1:7" x14ac:dyDescent="0.25">
      <c r="A2676" s="30" t="s">
        <v>11416</v>
      </c>
      <c r="B2676" s="30" t="s">
        <v>4807</v>
      </c>
      <c r="C2676" s="30" t="s">
        <v>605</v>
      </c>
      <c r="D2676" s="30" t="s">
        <v>611</v>
      </c>
      <c r="E2676" s="28">
        <v>45839.994201388887</v>
      </c>
      <c r="F2676" s="30" t="s">
        <v>595</v>
      </c>
      <c r="G2676" s="28">
        <v>45839.994201388887</v>
      </c>
    </row>
    <row r="2677" spans="1:7" x14ac:dyDescent="0.25">
      <c r="A2677" s="30" t="s">
        <v>11417</v>
      </c>
      <c r="B2677" s="30" t="s">
        <v>7832</v>
      </c>
      <c r="C2677" s="30" t="s">
        <v>602</v>
      </c>
      <c r="D2677" s="30" t="s">
        <v>603</v>
      </c>
      <c r="E2677" s="28">
        <v>45839.995694444442</v>
      </c>
      <c r="F2677" s="30" t="s">
        <v>595</v>
      </c>
      <c r="G2677" s="28">
        <v>45839.995694444442</v>
      </c>
    </row>
    <row r="2678" spans="1:7" x14ac:dyDescent="0.25">
      <c r="A2678" s="30" t="s">
        <v>11418</v>
      </c>
      <c r="B2678" s="30" t="s">
        <v>7832</v>
      </c>
      <c r="C2678" s="30" t="s">
        <v>605</v>
      </c>
      <c r="D2678" s="30" t="s">
        <v>603</v>
      </c>
      <c r="E2678" s="28">
        <v>45839.995983796296</v>
      </c>
      <c r="F2678" s="30" t="s">
        <v>595</v>
      </c>
      <c r="G2678" s="28">
        <v>45839.995983796296</v>
      </c>
    </row>
    <row r="2679" spans="1:7" x14ac:dyDescent="0.25">
      <c r="A2679" s="30" t="s">
        <v>11419</v>
      </c>
      <c r="B2679" s="30" t="s">
        <v>7987</v>
      </c>
      <c r="C2679" s="30" t="s">
        <v>597</v>
      </c>
      <c r="D2679" s="30" t="s">
        <v>598</v>
      </c>
      <c r="E2679" s="28">
        <v>45839.995833333334</v>
      </c>
      <c r="F2679" s="30" t="s">
        <v>595</v>
      </c>
      <c r="G2679" s="28">
        <v>45839.995833333334</v>
      </c>
    </row>
    <row r="2680" spans="1:7" x14ac:dyDescent="0.25">
      <c r="A2680" s="30" t="s">
        <v>11420</v>
      </c>
      <c r="B2680" s="30" t="s">
        <v>7989</v>
      </c>
      <c r="C2680" s="30" t="s">
        <v>597</v>
      </c>
      <c r="D2680" s="30" t="s">
        <v>598</v>
      </c>
      <c r="E2680" s="28">
        <v>45839.99591435185</v>
      </c>
      <c r="F2680" s="30" t="s">
        <v>595</v>
      </c>
      <c r="G2680" s="28">
        <v>45839.99591435185</v>
      </c>
    </row>
    <row r="2681" spans="1:7" x14ac:dyDescent="0.25">
      <c r="A2681" s="30" t="s">
        <v>11421</v>
      </c>
      <c r="B2681" s="30" t="s">
        <v>7991</v>
      </c>
      <c r="C2681" s="30" t="s">
        <v>597</v>
      </c>
      <c r="D2681" s="30" t="s">
        <v>598</v>
      </c>
      <c r="E2681" s="28">
        <v>45839.99596064815</v>
      </c>
      <c r="F2681" s="30" t="s">
        <v>595</v>
      </c>
      <c r="G2681" s="28">
        <v>45839.99596064815</v>
      </c>
    </row>
    <row r="2682" spans="1:7" x14ac:dyDescent="0.25">
      <c r="A2682" s="30" t="s">
        <v>11422</v>
      </c>
      <c r="B2682" s="30" t="s">
        <v>7995</v>
      </c>
      <c r="C2682" s="30" t="s">
        <v>597</v>
      </c>
      <c r="D2682" s="30" t="s">
        <v>598</v>
      </c>
      <c r="E2682" s="28">
        <v>45839.996041666665</v>
      </c>
      <c r="F2682" s="30" t="s">
        <v>595</v>
      </c>
      <c r="G2682" s="28">
        <v>45839.996041666665</v>
      </c>
    </row>
    <row r="2683" spans="1:7" x14ac:dyDescent="0.25">
      <c r="A2683" s="30" t="s">
        <v>11423</v>
      </c>
      <c r="B2683" s="30" t="s">
        <v>7993</v>
      </c>
      <c r="C2683" s="30" t="s">
        <v>597</v>
      </c>
      <c r="D2683" s="30" t="s">
        <v>598</v>
      </c>
      <c r="E2683" s="28">
        <v>45839.996134259258</v>
      </c>
      <c r="F2683" s="30" t="s">
        <v>595</v>
      </c>
      <c r="G2683" s="28">
        <v>45839.996134259258</v>
      </c>
    </row>
    <row r="2684" spans="1:7" x14ac:dyDescent="0.25">
      <c r="A2684" s="30" t="s">
        <v>11424</v>
      </c>
      <c r="B2684" s="30" t="s">
        <v>6751</v>
      </c>
      <c r="C2684" s="30" t="s">
        <v>597</v>
      </c>
      <c r="D2684" s="30" t="s">
        <v>613</v>
      </c>
      <c r="E2684" s="28">
        <v>45840.031597222223</v>
      </c>
      <c r="F2684" s="30" t="s">
        <v>595</v>
      </c>
      <c r="G2684" s="28">
        <v>45839.031597222223</v>
      </c>
    </row>
    <row r="2685" spans="1:7" x14ac:dyDescent="0.25">
      <c r="A2685" s="30" t="s">
        <v>11425</v>
      </c>
      <c r="B2685" s="30" t="s">
        <v>3117</v>
      </c>
      <c r="C2685" s="30" t="s">
        <v>615</v>
      </c>
      <c r="D2685" s="30" t="s">
        <v>616</v>
      </c>
      <c r="E2685" s="28">
        <v>45840.03162037037</v>
      </c>
      <c r="F2685" s="30" t="s">
        <v>595</v>
      </c>
      <c r="G2685" s="28">
        <v>45839.03162037037</v>
      </c>
    </row>
    <row r="2686" spans="1:7" x14ac:dyDescent="0.25">
      <c r="A2686" s="30" t="s">
        <v>11426</v>
      </c>
      <c r="B2686" s="30" t="s">
        <v>3665</v>
      </c>
      <c r="C2686" s="30" t="s">
        <v>615</v>
      </c>
      <c r="D2686" s="30" t="s">
        <v>616</v>
      </c>
      <c r="E2686" s="28">
        <v>45840.031666666669</v>
      </c>
      <c r="F2686" s="30" t="s">
        <v>595</v>
      </c>
      <c r="G2686" s="28">
        <v>45839.031666666669</v>
      </c>
    </row>
    <row r="2687" spans="1:7" x14ac:dyDescent="0.25">
      <c r="A2687" s="30" t="s">
        <v>11427</v>
      </c>
      <c r="B2687" s="30" t="s">
        <v>3127</v>
      </c>
      <c r="C2687" s="30" t="s">
        <v>615</v>
      </c>
      <c r="D2687" s="30" t="s">
        <v>616</v>
      </c>
      <c r="E2687" s="28">
        <v>45840.031712962962</v>
      </c>
      <c r="F2687" s="30" t="s">
        <v>595</v>
      </c>
      <c r="G2687" s="28">
        <v>45839.031712962962</v>
      </c>
    </row>
    <row r="2688" spans="1:7" x14ac:dyDescent="0.25">
      <c r="A2688" s="30" t="s">
        <v>11428</v>
      </c>
      <c r="B2688" s="30" t="s">
        <v>3129</v>
      </c>
      <c r="C2688" s="30" t="s">
        <v>615</v>
      </c>
      <c r="D2688" s="30" t="s">
        <v>616</v>
      </c>
      <c r="E2688" s="28">
        <v>45840.031759259262</v>
      </c>
      <c r="F2688" s="30" t="s">
        <v>595</v>
      </c>
      <c r="G2688" s="28">
        <v>45839.031759259262</v>
      </c>
    </row>
    <row r="2689" spans="1:7" x14ac:dyDescent="0.25">
      <c r="A2689" s="30" t="s">
        <v>11429</v>
      </c>
      <c r="B2689" s="30" t="s">
        <v>3669</v>
      </c>
      <c r="C2689" s="30" t="s">
        <v>615</v>
      </c>
      <c r="D2689" s="30" t="s">
        <v>616</v>
      </c>
      <c r="E2689" s="28">
        <v>45840.031805555554</v>
      </c>
      <c r="F2689" s="30" t="s">
        <v>595</v>
      </c>
      <c r="G2689" s="28">
        <v>45839.031805555554</v>
      </c>
    </row>
    <row r="2690" spans="1:7" x14ac:dyDescent="0.25">
      <c r="A2690" s="30" t="s">
        <v>11430</v>
      </c>
      <c r="B2690" s="30" t="s">
        <v>3131</v>
      </c>
      <c r="C2690" s="30" t="s">
        <v>615</v>
      </c>
      <c r="D2690" s="30" t="s">
        <v>616</v>
      </c>
      <c r="E2690" s="28">
        <v>45840.031840277778</v>
      </c>
      <c r="F2690" s="30" t="s">
        <v>595</v>
      </c>
      <c r="G2690" s="28">
        <v>45839.031840277778</v>
      </c>
    </row>
    <row r="2691" spans="1:7" x14ac:dyDescent="0.25">
      <c r="A2691" s="30" t="s">
        <v>11431</v>
      </c>
      <c r="B2691" s="30" t="s">
        <v>6735</v>
      </c>
      <c r="C2691" s="30" t="s">
        <v>597</v>
      </c>
      <c r="D2691" s="30" t="s">
        <v>596</v>
      </c>
      <c r="E2691" s="28">
        <v>45840.042962962965</v>
      </c>
      <c r="F2691" s="30" t="s">
        <v>595</v>
      </c>
      <c r="G2691" s="28">
        <v>45839.042962962965</v>
      </c>
    </row>
    <row r="2692" spans="1:7" x14ac:dyDescent="0.25">
      <c r="A2692" s="30" t="s">
        <v>11432</v>
      </c>
      <c r="B2692" s="30" t="s">
        <v>6705</v>
      </c>
      <c r="C2692" s="30" t="s">
        <v>597</v>
      </c>
      <c r="D2692" s="30" t="s">
        <v>596</v>
      </c>
      <c r="E2692" s="28">
        <v>45840.043124999997</v>
      </c>
      <c r="F2692" s="30" t="s">
        <v>595</v>
      </c>
      <c r="G2692" s="28">
        <v>45839.043124999997</v>
      </c>
    </row>
    <row r="2693" spans="1:7" x14ac:dyDescent="0.25">
      <c r="A2693" s="30" t="s">
        <v>11433</v>
      </c>
      <c r="B2693" s="30" t="s">
        <v>6719</v>
      </c>
      <c r="C2693" s="30" t="s">
        <v>597</v>
      </c>
      <c r="D2693" s="30" t="s">
        <v>596</v>
      </c>
      <c r="E2693" s="28">
        <v>45840.043252314812</v>
      </c>
      <c r="F2693" s="30" t="s">
        <v>595</v>
      </c>
      <c r="G2693" s="28">
        <v>45839.043252314812</v>
      </c>
    </row>
    <row r="2694" spans="1:7" x14ac:dyDescent="0.25">
      <c r="A2694" s="30" t="s">
        <v>11434</v>
      </c>
      <c r="B2694" s="30" t="s">
        <v>4865</v>
      </c>
      <c r="C2694" s="30" t="s">
        <v>602</v>
      </c>
      <c r="D2694" s="30" t="s">
        <v>620</v>
      </c>
      <c r="E2694" s="28">
        <v>45840.043391203704</v>
      </c>
      <c r="F2694" s="30" t="s">
        <v>595</v>
      </c>
      <c r="G2694" s="28">
        <v>45839.043391203704</v>
      </c>
    </row>
    <row r="2695" spans="1:7" x14ac:dyDescent="0.25">
      <c r="A2695" s="30" t="s">
        <v>11435</v>
      </c>
      <c r="B2695" s="30" t="s">
        <v>4658</v>
      </c>
      <c r="C2695" s="30" t="s">
        <v>602</v>
      </c>
      <c r="D2695" s="30" t="s">
        <v>620</v>
      </c>
      <c r="E2695" s="28">
        <v>45840.043437499997</v>
      </c>
      <c r="F2695" s="30" t="s">
        <v>595</v>
      </c>
      <c r="G2695" s="28">
        <v>45839.043437499997</v>
      </c>
    </row>
    <row r="2696" spans="1:7" x14ac:dyDescent="0.25">
      <c r="A2696" s="30" t="s">
        <v>11436</v>
      </c>
      <c r="B2696" s="30" t="s">
        <v>4658</v>
      </c>
      <c r="C2696" s="30" t="s">
        <v>605</v>
      </c>
      <c r="D2696" s="30" t="s">
        <v>620</v>
      </c>
      <c r="E2696" s="28">
        <v>45840.043657407405</v>
      </c>
      <c r="F2696" s="30" t="s">
        <v>595</v>
      </c>
      <c r="G2696" s="28">
        <v>45839.043657407405</v>
      </c>
    </row>
    <row r="2697" spans="1:7" x14ac:dyDescent="0.25">
      <c r="A2697" s="30" t="s">
        <v>11437</v>
      </c>
      <c r="B2697" s="30" t="s">
        <v>4865</v>
      </c>
      <c r="C2697" s="30" t="s">
        <v>605</v>
      </c>
      <c r="D2697" s="30" t="s">
        <v>620</v>
      </c>
      <c r="E2697" s="28">
        <v>45840.043692129628</v>
      </c>
      <c r="F2697" s="30" t="s">
        <v>595</v>
      </c>
      <c r="G2697" s="28">
        <v>45839.043692129628</v>
      </c>
    </row>
    <row r="2698" spans="1:7" x14ac:dyDescent="0.25">
      <c r="A2698" s="30" t="s">
        <v>11438</v>
      </c>
      <c r="B2698" s="30" t="s">
        <v>8184</v>
      </c>
      <c r="C2698" s="30" t="s">
        <v>593</v>
      </c>
      <c r="D2698" s="30" t="s">
        <v>594</v>
      </c>
      <c r="E2698" s="28">
        <v>45840.050092592595</v>
      </c>
      <c r="F2698" s="30" t="s">
        <v>595</v>
      </c>
      <c r="G2698" s="28">
        <v>45839.050092592595</v>
      </c>
    </row>
    <row r="2699" spans="1:7" x14ac:dyDescent="0.25">
      <c r="A2699" s="30" t="s">
        <v>11439</v>
      </c>
      <c r="B2699" s="30" t="s">
        <v>8187</v>
      </c>
      <c r="C2699" s="30" t="s">
        <v>593</v>
      </c>
      <c r="D2699" s="30" t="s">
        <v>594</v>
      </c>
      <c r="E2699" s="28">
        <v>45840.050138888888</v>
      </c>
      <c r="F2699" s="30" t="s">
        <v>595</v>
      </c>
      <c r="G2699" s="28">
        <v>45839.050138888888</v>
      </c>
    </row>
    <row r="2700" spans="1:7" x14ac:dyDescent="0.25">
      <c r="A2700" s="30" t="s">
        <v>11440</v>
      </c>
      <c r="B2700" s="30" t="s">
        <v>8180</v>
      </c>
      <c r="C2700" s="30" t="s">
        <v>593</v>
      </c>
      <c r="D2700" s="30" t="s">
        <v>594</v>
      </c>
      <c r="E2700" s="28">
        <v>45840.050196759257</v>
      </c>
      <c r="F2700" s="30" t="s">
        <v>595</v>
      </c>
      <c r="G2700" s="28">
        <v>45839.050196759257</v>
      </c>
    </row>
    <row r="2701" spans="1:7" x14ac:dyDescent="0.25">
      <c r="A2701" s="30" t="s">
        <v>11441</v>
      </c>
      <c r="B2701" s="30" t="s">
        <v>8177</v>
      </c>
      <c r="C2701" s="30" t="s">
        <v>593</v>
      </c>
      <c r="D2701" s="30" t="s">
        <v>594</v>
      </c>
      <c r="E2701" s="28">
        <v>45840.050254629627</v>
      </c>
      <c r="F2701" s="30" t="s">
        <v>595</v>
      </c>
      <c r="G2701" s="28">
        <v>45839.050254629627</v>
      </c>
    </row>
    <row r="2702" spans="1:7" x14ac:dyDescent="0.25">
      <c r="A2702" s="30" t="s">
        <v>11442</v>
      </c>
      <c r="B2702" s="30" t="s">
        <v>5577</v>
      </c>
      <c r="C2702" s="30" t="s">
        <v>600</v>
      </c>
      <c r="D2702" s="30" t="s">
        <v>77</v>
      </c>
      <c r="E2702" s="28">
        <v>45840.051747685182</v>
      </c>
      <c r="F2702" s="30" t="s">
        <v>595</v>
      </c>
      <c r="G2702" s="28">
        <v>45839.051747685182</v>
      </c>
    </row>
    <row r="2703" spans="1:7" x14ac:dyDescent="0.25">
      <c r="A2703" s="30" t="s">
        <v>11443</v>
      </c>
      <c r="B2703" s="30" t="s">
        <v>7928</v>
      </c>
      <c r="C2703" s="30" t="s">
        <v>597</v>
      </c>
      <c r="D2703" s="30" t="s">
        <v>598</v>
      </c>
      <c r="E2703" s="28">
        <v>45840.060162037036</v>
      </c>
      <c r="F2703" s="30" t="s">
        <v>595</v>
      </c>
      <c r="G2703" s="28">
        <v>45839.060162037036</v>
      </c>
    </row>
    <row r="2704" spans="1:7" x14ac:dyDescent="0.25">
      <c r="A2704" s="30" t="s">
        <v>11444</v>
      </c>
      <c r="B2704" s="30" t="s">
        <v>5658</v>
      </c>
      <c r="C2704" s="30" t="s">
        <v>593</v>
      </c>
      <c r="D2704" s="30" t="s">
        <v>594</v>
      </c>
      <c r="E2704" s="28">
        <v>45840.060254629629</v>
      </c>
      <c r="F2704" s="30" t="s">
        <v>595</v>
      </c>
      <c r="G2704" s="28">
        <v>45839.060254629629</v>
      </c>
    </row>
    <row r="2705" spans="1:7" x14ac:dyDescent="0.25">
      <c r="A2705" s="30" t="s">
        <v>11445</v>
      </c>
      <c r="B2705" s="30" t="s">
        <v>5660</v>
      </c>
      <c r="C2705" s="30" t="s">
        <v>593</v>
      </c>
      <c r="D2705" s="30" t="s">
        <v>594</v>
      </c>
      <c r="E2705" s="28">
        <v>45840.060347222221</v>
      </c>
      <c r="F2705" s="30" t="s">
        <v>595</v>
      </c>
      <c r="G2705" s="28">
        <v>45839.060347222221</v>
      </c>
    </row>
    <row r="2706" spans="1:7" x14ac:dyDescent="0.25">
      <c r="A2706" s="30" t="s">
        <v>11446</v>
      </c>
      <c r="B2706" s="30" t="s">
        <v>4680</v>
      </c>
      <c r="C2706" s="30" t="s">
        <v>607</v>
      </c>
      <c r="D2706" s="30" t="s">
        <v>77</v>
      </c>
      <c r="E2706" s="28">
        <v>45840.06354166667</v>
      </c>
      <c r="F2706" s="30" t="s">
        <v>595</v>
      </c>
      <c r="G2706" s="28">
        <v>45839.06354166667</v>
      </c>
    </row>
    <row r="2707" spans="1:7" x14ac:dyDescent="0.25">
      <c r="A2707" s="30" t="s">
        <v>11447</v>
      </c>
      <c r="B2707" s="30" t="s">
        <v>5541</v>
      </c>
      <c r="C2707" s="30" t="s">
        <v>593</v>
      </c>
      <c r="D2707" s="30" t="s">
        <v>594</v>
      </c>
      <c r="E2707" s="28">
        <v>45840.064340277779</v>
      </c>
      <c r="F2707" s="30" t="s">
        <v>595</v>
      </c>
      <c r="G2707" s="28">
        <v>45839.064340277779</v>
      </c>
    </row>
    <row r="2708" spans="1:7" x14ac:dyDescent="0.25">
      <c r="A2708" s="30" t="s">
        <v>11448</v>
      </c>
      <c r="B2708" s="30" t="s">
        <v>4745</v>
      </c>
      <c r="C2708" s="30" t="s">
        <v>593</v>
      </c>
      <c r="D2708" s="30" t="s">
        <v>594</v>
      </c>
      <c r="E2708" s="28">
        <v>45840.064386574071</v>
      </c>
      <c r="F2708" s="30" t="s">
        <v>595</v>
      </c>
      <c r="G2708" s="28">
        <v>45839.064386574071</v>
      </c>
    </row>
    <row r="2709" spans="1:7" x14ac:dyDescent="0.25">
      <c r="A2709" s="30" t="s">
        <v>11449</v>
      </c>
      <c r="B2709" s="30" t="s">
        <v>4776</v>
      </c>
      <c r="C2709" s="30" t="s">
        <v>593</v>
      </c>
      <c r="D2709" s="30" t="s">
        <v>594</v>
      </c>
      <c r="E2709" s="28">
        <v>45840.064421296294</v>
      </c>
      <c r="F2709" s="30" t="s">
        <v>595</v>
      </c>
      <c r="G2709" s="28">
        <v>45839.064421296294</v>
      </c>
    </row>
    <row r="2710" spans="1:7" x14ac:dyDescent="0.25">
      <c r="A2710" s="30" t="s">
        <v>11450</v>
      </c>
      <c r="B2710" s="30" t="s">
        <v>6620</v>
      </c>
      <c r="C2710" s="30" t="s">
        <v>597</v>
      </c>
      <c r="D2710" s="30" t="s">
        <v>596</v>
      </c>
      <c r="E2710" s="28">
        <v>45840.072060185186</v>
      </c>
      <c r="F2710" s="30" t="s">
        <v>595</v>
      </c>
      <c r="G2710" s="28">
        <v>45839.072060185186</v>
      </c>
    </row>
    <row r="2711" spans="1:7" x14ac:dyDescent="0.25">
      <c r="A2711" s="30" t="s">
        <v>11451</v>
      </c>
      <c r="B2711" s="30" t="s">
        <v>5684</v>
      </c>
      <c r="C2711" s="30" t="s">
        <v>615</v>
      </c>
      <c r="D2711" s="30" t="s">
        <v>616</v>
      </c>
      <c r="E2711" s="28">
        <v>45840.071828703702</v>
      </c>
      <c r="F2711" s="30" t="s">
        <v>595</v>
      </c>
      <c r="G2711" s="28">
        <v>45839.071828703702</v>
      </c>
    </row>
    <row r="2712" spans="1:7" x14ac:dyDescent="0.25">
      <c r="A2712" s="30" t="s">
        <v>11452</v>
      </c>
      <c r="B2712" s="30" t="s">
        <v>5677</v>
      </c>
      <c r="C2712" s="30" t="s">
        <v>615</v>
      </c>
      <c r="D2712" s="30" t="s">
        <v>616</v>
      </c>
      <c r="E2712" s="28">
        <v>45840.072060185186</v>
      </c>
      <c r="F2712" s="30" t="s">
        <v>595</v>
      </c>
      <c r="G2712" s="28">
        <v>45839.072060185186</v>
      </c>
    </row>
    <row r="2713" spans="1:7" x14ac:dyDescent="0.25">
      <c r="A2713" s="30" t="s">
        <v>11453</v>
      </c>
      <c r="B2713" s="30" t="s">
        <v>5682</v>
      </c>
      <c r="C2713" s="30" t="s">
        <v>615</v>
      </c>
      <c r="D2713" s="30" t="s">
        <v>616</v>
      </c>
      <c r="E2713" s="28">
        <v>45840.072175925925</v>
      </c>
      <c r="F2713" s="30" t="s">
        <v>595</v>
      </c>
      <c r="G2713" s="28">
        <v>45839.072175925925</v>
      </c>
    </row>
    <row r="2714" spans="1:7" x14ac:dyDescent="0.25">
      <c r="A2714" s="30" t="s">
        <v>11454</v>
      </c>
      <c r="B2714" s="30" t="s">
        <v>6516</v>
      </c>
      <c r="C2714" s="30" t="s">
        <v>602</v>
      </c>
      <c r="D2714" s="30" t="s">
        <v>603</v>
      </c>
      <c r="E2714" s="28">
        <v>45840.075127314813</v>
      </c>
      <c r="F2714" s="30" t="s">
        <v>595</v>
      </c>
      <c r="G2714" s="28">
        <v>45839.075127314813</v>
      </c>
    </row>
    <row r="2715" spans="1:7" x14ac:dyDescent="0.25">
      <c r="A2715" s="30" t="s">
        <v>11455</v>
      </c>
      <c r="B2715" s="30" t="s">
        <v>6518</v>
      </c>
      <c r="C2715" s="30" t="s">
        <v>602</v>
      </c>
      <c r="D2715" s="30" t="s">
        <v>603</v>
      </c>
      <c r="E2715" s="28">
        <v>45840.075173611112</v>
      </c>
      <c r="F2715" s="30" t="s">
        <v>595</v>
      </c>
      <c r="G2715" s="28">
        <v>45839.075173611112</v>
      </c>
    </row>
    <row r="2716" spans="1:7" x14ac:dyDescent="0.25">
      <c r="A2716" s="30" t="s">
        <v>11456</v>
      </c>
      <c r="B2716" s="30" t="s">
        <v>9198</v>
      </c>
      <c r="C2716" s="30" t="s">
        <v>597</v>
      </c>
      <c r="D2716" s="30" t="s">
        <v>608</v>
      </c>
      <c r="E2716" s="28">
        <v>45840.081018518518</v>
      </c>
      <c r="F2716" s="30" t="s">
        <v>595</v>
      </c>
      <c r="G2716" s="28">
        <v>45839.081018518518</v>
      </c>
    </row>
    <row r="2717" spans="1:7" x14ac:dyDescent="0.25">
      <c r="A2717" s="30" t="s">
        <v>11457</v>
      </c>
      <c r="B2717" s="30" t="s">
        <v>5431</v>
      </c>
      <c r="C2717" s="30" t="s">
        <v>597</v>
      </c>
      <c r="D2717" s="30" t="s">
        <v>608</v>
      </c>
      <c r="E2717" s="28">
        <v>45840.081273148149</v>
      </c>
      <c r="F2717" s="30" t="s">
        <v>595</v>
      </c>
      <c r="G2717" s="28">
        <v>45839.081273148149</v>
      </c>
    </row>
    <row r="2718" spans="1:7" x14ac:dyDescent="0.25">
      <c r="A2718" s="30" t="s">
        <v>11458</v>
      </c>
      <c r="B2718" s="30" t="s">
        <v>6446</v>
      </c>
      <c r="C2718" s="30" t="s">
        <v>602</v>
      </c>
      <c r="D2718" s="30" t="s">
        <v>611</v>
      </c>
      <c r="E2718" s="28">
        <v>45840.083923611113</v>
      </c>
      <c r="F2718" s="30" t="s">
        <v>595</v>
      </c>
      <c r="G2718" s="28">
        <v>45839.083923611113</v>
      </c>
    </row>
    <row r="2719" spans="1:7" x14ac:dyDescent="0.25">
      <c r="A2719" s="30" t="s">
        <v>11459</v>
      </c>
      <c r="B2719" s="30" t="s">
        <v>6448</v>
      </c>
      <c r="C2719" s="30" t="s">
        <v>602</v>
      </c>
      <c r="D2719" s="30" t="s">
        <v>611</v>
      </c>
      <c r="E2719" s="28">
        <v>45840.08394675926</v>
      </c>
      <c r="F2719" s="30" t="s">
        <v>595</v>
      </c>
      <c r="G2719" s="28">
        <v>45839.08394675926</v>
      </c>
    </row>
    <row r="2720" spans="1:7" x14ac:dyDescent="0.25">
      <c r="A2720" s="30" t="s">
        <v>11460</v>
      </c>
      <c r="B2720" s="30" t="s">
        <v>6448</v>
      </c>
      <c r="C2720" s="30" t="s">
        <v>605</v>
      </c>
      <c r="D2720" s="30" t="s">
        <v>611</v>
      </c>
      <c r="E2720" s="28">
        <v>45840.08425925926</v>
      </c>
      <c r="F2720" s="30" t="s">
        <v>595</v>
      </c>
      <c r="G2720" s="28">
        <v>45839.08425925926</v>
      </c>
    </row>
    <row r="2721" spans="1:7" x14ac:dyDescent="0.25">
      <c r="A2721" s="30" t="s">
        <v>11461</v>
      </c>
      <c r="B2721" s="30" t="s">
        <v>6446</v>
      </c>
      <c r="C2721" s="30" t="s">
        <v>605</v>
      </c>
      <c r="D2721" s="30" t="s">
        <v>611</v>
      </c>
      <c r="E2721" s="28">
        <v>45840.084293981483</v>
      </c>
      <c r="F2721" s="30" t="s">
        <v>595</v>
      </c>
      <c r="G2721" s="28">
        <v>45839.084293981483</v>
      </c>
    </row>
    <row r="2722" spans="1:7" x14ac:dyDescent="0.25">
      <c r="A2722" s="30" t="s">
        <v>11462</v>
      </c>
      <c r="B2722" s="30" t="s">
        <v>4665</v>
      </c>
      <c r="C2722" s="30" t="s">
        <v>600</v>
      </c>
      <c r="D2722" s="30" t="s">
        <v>77</v>
      </c>
      <c r="E2722" s="28">
        <v>45840.094525462962</v>
      </c>
      <c r="F2722" s="30" t="s">
        <v>595</v>
      </c>
      <c r="G2722" s="28">
        <v>45839.094525462962</v>
      </c>
    </row>
    <row r="2723" spans="1:7" x14ac:dyDescent="0.25">
      <c r="A2723" s="30" t="s">
        <v>11463</v>
      </c>
      <c r="B2723" s="30" t="s">
        <v>6626</v>
      </c>
      <c r="C2723" s="30" t="s">
        <v>593</v>
      </c>
      <c r="D2723" s="30" t="s">
        <v>594</v>
      </c>
      <c r="E2723" s="28">
        <v>45840.10328703704</v>
      </c>
      <c r="F2723" s="30" t="s">
        <v>595</v>
      </c>
      <c r="G2723" s="28">
        <v>45839.10328703704</v>
      </c>
    </row>
    <row r="2724" spans="1:7" x14ac:dyDescent="0.25">
      <c r="A2724" s="30" t="s">
        <v>11464</v>
      </c>
      <c r="B2724" s="30" t="s">
        <v>8173</v>
      </c>
      <c r="C2724" s="30" t="s">
        <v>593</v>
      </c>
      <c r="D2724" s="30" t="s">
        <v>594</v>
      </c>
      <c r="E2724" s="28">
        <v>45840.103379629632</v>
      </c>
      <c r="F2724" s="30" t="s">
        <v>595</v>
      </c>
      <c r="G2724" s="28">
        <v>45839.103379629632</v>
      </c>
    </row>
    <row r="2725" spans="1:7" x14ac:dyDescent="0.25">
      <c r="A2725" s="30" t="s">
        <v>11465</v>
      </c>
      <c r="B2725" s="30" t="s">
        <v>2539</v>
      </c>
      <c r="C2725" s="30" t="s">
        <v>602</v>
      </c>
      <c r="D2725" s="30" t="s">
        <v>614</v>
      </c>
      <c r="E2725" s="28">
        <v>45840.107407407406</v>
      </c>
      <c r="F2725" s="30" t="s">
        <v>595</v>
      </c>
      <c r="G2725" s="28">
        <v>45839.107407407406</v>
      </c>
    </row>
    <row r="2726" spans="1:7" x14ac:dyDescent="0.25">
      <c r="A2726" s="30" t="s">
        <v>11466</v>
      </c>
      <c r="B2726" s="30" t="s">
        <v>2541</v>
      </c>
      <c r="C2726" s="30" t="s">
        <v>602</v>
      </c>
      <c r="D2726" s="30" t="s">
        <v>614</v>
      </c>
      <c r="E2726" s="28">
        <v>45840.107453703706</v>
      </c>
      <c r="F2726" s="30" t="s">
        <v>595</v>
      </c>
      <c r="G2726" s="28">
        <v>45839.107453703706</v>
      </c>
    </row>
    <row r="2727" spans="1:7" x14ac:dyDescent="0.25">
      <c r="A2727" s="30" t="s">
        <v>11467</v>
      </c>
      <c r="B2727" s="30" t="s">
        <v>2545</v>
      </c>
      <c r="C2727" s="30" t="s">
        <v>602</v>
      </c>
      <c r="D2727" s="30" t="s">
        <v>614</v>
      </c>
      <c r="E2727" s="28">
        <v>45840.107534722221</v>
      </c>
      <c r="F2727" s="30" t="s">
        <v>595</v>
      </c>
      <c r="G2727" s="28">
        <v>45839.107534722221</v>
      </c>
    </row>
    <row r="2728" spans="1:7" x14ac:dyDescent="0.25">
      <c r="A2728" s="30" t="s">
        <v>11468</v>
      </c>
      <c r="B2728" s="30" t="s">
        <v>2543</v>
      </c>
      <c r="C2728" s="30" t="s">
        <v>602</v>
      </c>
      <c r="D2728" s="30" t="s">
        <v>614</v>
      </c>
      <c r="E2728" s="28">
        <v>45840.107569444444</v>
      </c>
      <c r="F2728" s="30" t="s">
        <v>595</v>
      </c>
      <c r="G2728" s="28">
        <v>45839.107569444444</v>
      </c>
    </row>
    <row r="2729" spans="1:7" x14ac:dyDescent="0.25">
      <c r="A2729" s="30" t="s">
        <v>11469</v>
      </c>
      <c r="B2729" s="30" t="s">
        <v>2549</v>
      </c>
      <c r="C2729" s="30" t="s">
        <v>602</v>
      </c>
      <c r="D2729" s="30" t="s">
        <v>614</v>
      </c>
      <c r="E2729" s="28">
        <v>45840.107662037037</v>
      </c>
      <c r="F2729" s="30" t="s">
        <v>595</v>
      </c>
      <c r="G2729" s="28">
        <v>45839.107662037037</v>
      </c>
    </row>
    <row r="2730" spans="1:7" x14ac:dyDescent="0.25">
      <c r="A2730" s="30" t="s">
        <v>11470</v>
      </c>
      <c r="B2730" s="30" t="s">
        <v>2539</v>
      </c>
      <c r="C2730" s="30" t="s">
        <v>605</v>
      </c>
      <c r="D2730" s="30" t="s">
        <v>614</v>
      </c>
      <c r="E2730" s="28">
        <v>45840.10800925926</v>
      </c>
      <c r="F2730" s="30" t="s">
        <v>595</v>
      </c>
      <c r="G2730" s="28">
        <v>45839.10800925926</v>
      </c>
    </row>
    <row r="2731" spans="1:7" x14ac:dyDescent="0.25">
      <c r="A2731" s="30" t="s">
        <v>11471</v>
      </c>
      <c r="B2731" s="30" t="s">
        <v>2541</v>
      </c>
      <c r="C2731" s="30" t="s">
        <v>605</v>
      </c>
      <c r="D2731" s="30" t="s">
        <v>614</v>
      </c>
      <c r="E2731" s="28">
        <v>45840.108078703706</v>
      </c>
      <c r="F2731" s="30" t="s">
        <v>595</v>
      </c>
      <c r="G2731" s="28">
        <v>45839.108078703706</v>
      </c>
    </row>
    <row r="2732" spans="1:7" x14ac:dyDescent="0.25">
      <c r="A2732" s="30" t="s">
        <v>11472</v>
      </c>
      <c r="B2732" s="30" t="s">
        <v>2545</v>
      </c>
      <c r="C2732" s="30" t="s">
        <v>605</v>
      </c>
      <c r="D2732" s="30" t="s">
        <v>614</v>
      </c>
      <c r="E2732" s="28">
        <v>45840.108124999999</v>
      </c>
      <c r="F2732" s="30" t="s">
        <v>595</v>
      </c>
      <c r="G2732" s="28">
        <v>45839.108124999999</v>
      </c>
    </row>
    <row r="2733" spans="1:7" x14ac:dyDescent="0.25">
      <c r="A2733" s="30" t="s">
        <v>11473</v>
      </c>
      <c r="B2733" s="30" t="s">
        <v>2543</v>
      </c>
      <c r="C2733" s="30" t="s">
        <v>605</v>
      </c>
      <c r="D2733" s="30" t="s">
        <v>614</v>
      </c>
      <c r="E2733" s="28">
        <v>45840.108171296299</v>
      </c>
      <c r="F2733" s="30" t="s">
        <v>595</v>
      </c>
      <c r="G2733" s="28">
        <v>45839.108171296299</v>
      </c>
    </row>
    <row r="2734" spans="1:7" x14ac:dyDescent="0.25">
      <c r="A2734" s="30" t="s">
        <v>11474</v>
      </c>
      <c r="B2734" s="30" t="s">
        <v>2549</v>
      </c>
      <c r="C2734" s="30" t="s">
        <v>605</v>
      </c>
      <c r="D2734" s="30" t="s">
        <v>614</v>
      </c>
      <c r="E2734" s="28">
        <v>45840.108252314814</v>
      </c>
      <c r="F2734" s="30" t="s">
        <v>595</v>
      </c>
      <c r="G2734" s="28">
        <v>45839.108252314814</v>
      </c>
    </row>
    <row r="2735" spans="1:7" x14ac:dyDescent="0.25">
      <c r="A2735" s="30" t="s">
        <v>11475</v>
      </c>
      <c r="B2735" s="30" t="s">
        <v>8170</v>
      </c>
      <c r="C2735" s="30" t="s">
        <v>597</v>
      </c>
      <c r="D2735" s="30" t="s">
        <v>596</v>
      </c>
      <c r="E2735" s="28">
        <v>45840.113634259258</v>
      </c>
      <c r="F2735" s="30" t="s">
        <v>595</v>
      </c>
      <c r="G2735" s="28">
        <v>45839.113634259258</v>
      </c>
    </row>
    <row r="2736" spans="1:7" x14ac:dyDescent="0.25">
      <c r="A2736" s="30" t="s">
        <v>11476</v>
      </c>
      <c r="B2736" s="30" t="s">
        <v>4101</v>
      </c>
      <c r="C2736" s="30" t="s">
        <v>607</v>
      </c>
      <c r="D2736" s="30" t="s">
        <v>77</v>
      </c>
      <c r="E2736" s="28">
        <v>45840.117129629631</v>
      </c>
      <c r="F2736" s="30" t="s">
        <v>595</v>
      </c>
      <c r="G2736" s="28">
        <v>45839.117129629631</v>
      </c>
    </row>
    <row r="2737" spans="1:7" x14ac:dyDescent="0.25">
      <c r="A2737" s="30" t="s">
        <v>11477</v>
      </c>
      <c r="B2737" s="30" t="s">
        <v>8020</v>
      </c>
      <c r="C2737" s="30" t="s">
        <v>597</v>
      </c>
      <c r="D2737" s="30" t="s">
        <v>613</v>
      </c>
      <c r="E2737" s="28">
        <v>45840.117523148147</v>
      </c>
      <c r="F2737" s="30" t="s">
        <v>595</v>
      </c>
      <c r="G2737" s="28">
        <v>45839.117523148147</v>
      </c>
    </row>
    <row r="2738" spans="1:7" x14ac:dyDescent="0.25">
      <c r="A2738" s="30" t="s">
        <v>11478</v>
      </c>
      <c r="B2738" s="30" t="s">
        <v>8018</v>
      </c>
      <c r="C2738" s="30" t="s">
        <v>597</v>
      </c>
      <c r="D2738" s="30" t="s">
        <v>613</v>
      </c>
      <c r="E2738" s="28">
        <v>45840.117592592593</v>
      </c>
      <c r="F2738" s="30" t="s">
        <v>595</v>
      </c>
      <c r="G2738" s="28">
        <v>45839.117592592593</v>
      </c>
    </row>
    <row r="2739" spans="1:7" x14ac:dyDescent="0.25">
      <c r="A2739" s="30" t="s">
        <v>11479</v>
      </c>
      <c r="B2739" s="30" t="s">
        <v>6581</v>
      </c>
      <c r="C2739" s="30" t="s">
        <v>597</v>
      </c>
      <c r="D2739" s="30" t="s">
        <v>613</v>
      </c>
      <c r="E2739" s="28">
        <v>45840.119074074071</v>
      </c>
      <c r="F2739" s="30" t="s">
        <v>595</v>
      </c>
      <c r="G2739" s="28">
        <v>45839.119074074071</v>
      </c>
    </row>
    <row r="2740" spans="1:7" x14ac:dyDescent="0.25">
      <c r="A2740" s="30" t="s">
        <v>11480</v>
      </c>
      <c r="B2740" s="30" t="s">
        <v>9901</v>
      </c>
      <c r="C2740" s="30" t="s">
        <v>597</v>
      </c>
      <c r="D2740" s="30" t="s">
        <v>609</v>
      </c>
      <c r="E2740" s="28">
        <v>45840.128958333335</v>
      </c>
      <c r="F2740" s="30" t="s">
        <v>595</v>
      </c>
      <c r="G2740" s="28">
        <v>45839.128958333335</v>
      </c>
    </row>
    <row r="2741" spans="1:7" x14ac:dyDescent="0.25">
      <c r="A2741" s="30" t="s">
        <v>11481</v>
      </c>
      <c r="B2741" s="30" t="s">
        <v>10278</v>
      </c>
      <c r="C2741" s="30" t="s">
        <v>597</v>
      </c>
      <c r="D2741" s="30" t="s">
        <v>609</v>
      </c>
      <c r="E2741" s="28">
        <v>45840.129189814812</v>
      </c>
      <c r="F2741" s="30" t="s">
        <v>595</v>
      </c>
      <c r="G2741" s="28">
        <v>45839.129189814812</v>
      </c>
    </row>
    <row r="2742" spans="1:7" x14ac:dyDescent="0.25">
      <c r="A2742" s="30" t="s">
        <v>11482</v>
      </c>
      <c r="B2742" s="30" t="s">
        <v>4644</v>
      </c>
      <c r="C2742" s="30" t="s">
        <v>615</v>
      </c>
      <c r="D2742" s="30" t="s">
        <v>616</v>
      </c>
      <c r="E2742" s="28">
        <v>45840.135613425926</v>
      </c>
      <c r="F2742" s="30" t="s">
        <v>595</v>
      </c>
      <c r="G2742" s="28">
        <v>45839.135613425926</v>
      </c>
    </row>
    <row r="2743" spans="1:7" x14ac:dyDescent="0.25">
      <c r="A2743" s="30" t="s">
        <v>11483</v>
      </c>
      <c r="B2743" s="30" t="s">
        <v>2596</v>
      </c>
      <c r="C2743" s="30" t="s">
        <v>600</v>
      </c>
      <c r="D2743" s="30" t="s">
        <v>77</v>
      </c>
      <c r="E2743" s="28">
        <v>45840.14135416667</v>
      </c>
      <c r="F2743" s="30" t="s">
        <v>595</v>
      </c>
      <c r="G2743" s="28">
        <v>45839.14135416667</v>
      </c>
    </row>
    <row r="2744" spans="1:7" x14ac:dyDescent="0.25">
      <c r="A2744" s="30" t="s">
        <v>11484</v>
      </c>
      <c r="B2744" s="30" t="s">
        <v>6340</v>
      </c>
      <c r="C2744" s="30" t="s">
        <v>597</v>
      </c>
      <c r="D2744" s="30" t="s">
        <v>596</v>
      </c>
      <c r="E2744" s="28">
        <v>45840.1408912037</v>
      </c>
      <c r="F2744" s="30" t="s">
        <v>595</v>
      </c>
      <c r="G2744" s="28">
        <v>45839.1408912037</v>
      </c>
    </row>
    <row r="2745" spans="1:7" x14ac:dyDescent="0.25">
      <c r="A2745" s="30" t="s">
        <v>11485</v>
      </c>
      <c r="B2745" s="30" t="s">
        <v>6342</v>
      </c>
      <c r="C2745" s="30" t="s">
        <v>597</v>
      </c>
      <c r="D2745" s="30" t="s">
        <v>596</v>
      </c>
      <c r="E2745" s="28">
        <v>45840.1409375</v>
      </c>
      <c r="F2745" s="30" t="s">
        <v>595</v>
      </c>
      <c r="G2745" s="28">
        <v>45839.1409375</v>
      </c>
    </row>
    <row r="2746" spans="1:7" x14ac:dyDescent="0.25">
      <c r="A2746" s="30" t="s">
        <v>11486</v>
      </c>
      <c r="B2746" s="30" t="s">
        <v>6344</v>
      </c>
      <c r="C2746" s="30" t="s">
        <v>597</v>
      </c>
      <c r="D2746" s="30" t="s">
        <v>596</v>
      </c>
      <c r="E2746" s="28">
        <v>45840.141111111108</v>
      </c>
      <c r="F2746" s="30" t="s">
        <v>595</v>
      </c>
      <c r="G2746" s="28">
        <v>45839.141111111108</v>
      </c>
    </row>
    <row r="2747" spans="1:7" x14ac:dyDescent="0.25">
      <c r="A2747" s="30" t="s">
        <v>11487</v>
      </c>
      <c r="B2747" s="30" t="s">
        <v>2604</v>
      </c>
      <c r="C2747" s="30" t="s">
        <v>600</v>
      </c>
      <c r="D2747" s="30" t="s">
        <v>77</v>
      </c>
      <c r="E2747" s="28">
        <v>45840.143634259257</v>
      </c>
      <c r="F2747" s="30" t="s">
        <v>595</v>
      </c>
      <c r="G2747" s="28">
        <v>45839.143634259257</v>
      </c>
    </row>
    <row r="2748" spans="1:7" x14ac:dyDescent="0.25">
      <c r="A2748" s="30" t="s">
        <v>11488</v>
      </c>
      <c r="B2748" s="30" t="s">
        <v>7889</v>
      </c>
      <c r="C2748" s="30" t="s">
        <v>597</v>
      </c>
      <c r="D2748" s="30" t="s">
        <v>596</v>
      </c>
      <c r="E2748" s="28">
        <v>45840.152187500003</v>
      </c>
      <c r="F2748" s="30" t="s">
        <v>595</v>
      </c>
      <c r="G2748" s="28">
        <v>45839.152187500003</v>
      </c>
    </row>
    <row r="2749" spans="1:7" x14ac:dyDescent="0.25">
      <c r="A2749" s="30" t="s">
        <v>11489</v>
      </c>
      <c r="B2749" s="30" t="s">
        <v>6585</v>
      </c>
      <c r="C2749" s="30" t="s">
        <v>602</v>
      </c>
      <c r="D2749" s="30" t="s">
        <v>603</v>
      </c>
      <c r="E2749" s="28">
        <v>45840.153090277781</v>
      </c>
      <c r="F2749" s="30" t="s">
        <v>595</v>
      </c>
      <c r="G2749" s="28">
        <v>45839.153090277781</v>
      </c>
    </row>
    <row r="2750" spans="1:7" x14ac:dyDescent="0.25">
      <c r="A2750" s="30" t="s">
        <v>11490</v>
      </c>
      <c r="B2750" s="30" t="s">
        <v>6459</v>
      </c>
      <c r="C2750" s="30" t="s">
        <v>597</v>
      </c>
      <c r="D2750" s="30" t="s">
        <v>598</v>
      </c>
      <c r="E2750" s="28">
        <v>45840.154444444444</v>
      </c>
      <c r="F2750" s="30" t="s">
        <v>595</v>
      </c>
      <c r="G2750" s="28">
        <v>45839.154444444444</v>
      </c>
    </row>
    <row r="2751" spans="1:7" x14ac:dyDescent="0.25">
      <c r="A2751" s="30" t="s">
        <v>11491</v>
      </c>
      <c r="B2751" s="30" t="s">
        <v>6461</v>
      </c>
      <c r="C2751" s="30" t="s">
        <v>597</v>
      </c>
      <c r="D2751" s="30" t="s">
        <v>598</v>
      </c>
      <c r="E2751" s="28">
        <v>45840.154490740744</v>
      </c>
      <c r="F2751" s="30" t="s">
        <v>595</v>
      </c>
      <c r="G2751" s="28">
        <v>45839.154490740744</v>
      </c>
    </row>
    <row r="2752" spans="1:7" x14ac:dyDescent="0.25">
      <c r="A2752" s="30" t="s">
        <v>11492</v>
      </c>
      <c r="B2752" s="30" t="s">
        <v>6453</v>
      </c>
      <c r="C2752" s="30" t="s">
        <v>597</v>
      </c>
      <c r="D2752" s="30" t="s">
        <v>598</v>
      </c>
      <c r="E2752" s="28">
        <v>45840.154537037037</v>
      </c>
      <c r="F2752" s="30" t="s">
        <v>595</v>
      </c>
      <c r="G2752" s="28">
        <v>45839.154537037037</v>
      </c>
    </row>
    <row r="2753" spans="1:7" x14ac:dyDescent="0.25">
      <c r="A2753" s="30" t="s">
        <v>11493</v>
      </c>
      <c r="B2753" s="30" t="s">
        <v>6455</v>
      </c>
      <c r="C2753" s="30" t="s">
        <v>597</v>
      </c>
      <c r="D2753" s="30" t="s">
        <v>598</v>
      </c>
      <c r="E2753" s="28">
        <v>45840.154583333337</v>
      </c>
      <c r="F2753" s="30" t="s">
        <v>595</v>
      </c>
      <c r="G2753" s="28">
        <v>45839.154583333337</v>
      </c>
    </row>
    <row r="2754" spans="1:7" x14ac:dyDescent="0.25">
      <c r="A2754" s="30" t="s">
        <v>11494</v>
      </c>
      <c r="B2754" s="30" t="s">
        <v>6457</v>
      </c>
      <c r="C2754" s="30" t="s">
        <v>597</v>
      </c>
      <c r="D2754" s="30" t="s">
        <v>598</v>
      </c>
      <c r="E2754" s="28">
        <v>45840.154641203706</v>
      </c>
      <c r="F2754" s="30" t="s">
        <v>595</v>
      </c>
      <c r="G2754" s="28">
        <v>45839.154641203706</v>
      </c>
    </row>
    <row r="2755" spans="1:7" x14ac:dyDescent="0.25">
      <c r="A2755" s="30" t="s">
        <v>11495</v>
      </c>
      <c r="B2755" s="30" t="s">
        <v>6450</v>
      </c>
      <c r="C2755" s="30" t="s">
        <v>597</v>
      </c>
      <c r="D2755" s="30" t="s">
        <v>598</v>
      </c>
      <c r="E2755" s="28">
        <v>45840.154687499999</v>
      </c>
      <c r="F2755" s="30" t="s">
        <v>595</v>
      </c>
      <c r="G2755" s="28">
        <v>45839.154687499999</v>
      </c>
    </row>
    <row r="2756" spans="1:7" x14ac:dyDescent="0.25">
      <c r="A2756" s="30" t="s">
        <v>11496</v>
      </c>
      <c r="B2756" s="30" t="s">
        <v>4788</v>
      </c>
      <c r="C2756" s="30" t="s">
        <v>593</v>
      </c>
      <c r="D2756" s="30" t="s">
        <v>594</v>
      </c>
      <c r="E2756" s="28">
        <v>45840.158900462964</v>
      </c>
      <c r="F2756" s="30" t="s">
        <v>595</v>
      </c>
      <c r="G2756" s="28">
        <v>45839.158900462964</v>
      </c>
    </row>
    <row r="2757" spans="1:7" x14ac:dyDescent="0.25">
      <c r="A2757" s="30" t="s">
        <v>11497</v>
      </c>
      <c r="B2757" s="30" t="s">
        <v>8188</v>
      </c>
      <c r="C2757" s="30" t="s">
        <v>593</v>
      </c>
      <c r="D2757" s="30" t="s">
        <v>594</v>
      </c>
      <c r="E2757" s="28">
        <v>45840.159050925926</v>
      </c>
      <c r="F2757" s="30" t="s">
        <v>595</v>
      </c>
      <c r="G2757" s="28">
        <v>45839.159050925926</v>
      </c>
    </row>
    <row r="2758" spans="1:7" x14ac:dyDescent="0.25">
      <c r="A2758" s="30" t="s">
        <v>11498</v>
      </c>
      <c r="B2758" s="30" t="s">
        <v>7832</v>
      </c>
      <c r="C2758" s="30" t="s">
        <v>593</v>
      </c>
      <c r="D2758" s="30" t="s">
        <v>594</v>
      </c>
      <c r="E2758" s="28">
        <v>45840.159236111111</v>
      </c>
      <c r="F2758" s="30" t="s">
        <v>595</v>
      </c>
      <c r="G2758" s="28">
        <v>45839.159236111111</v>
      </c>
    </row>
    <row r="2759" spans="1:7" x14ac:dyDescent="0.25">
      <c r="A2759" s="30" t="s">
        <v>11499</v>
      </c>
      <c r="B2759" s="30" t="s">
        <v>4784</v>
      </c>
      <c r="C2759" s="30" t="s">
        <v>593</v>
      </c>
      <c r="D2759" s="30" t="s">
        <v>594</v>
      </c>
      <c r="E2759" s="28">
        <v>45840.159467592595</v>
      </c>
      <c r="F2759" s="30" t="s">
        <v>595</v>
      </c>
      <c r="G2759" s="28">
        <v>45839.159467592595</v>
      </c>
    </row>
    <row r="2760" spans="1:7" x14ac:dyDescent="0.25">
      <c r="A2760" s="30" t="s">
        <v>11500</v>
      </c>
      <c r="B2760" s="30" t="s">
        <v>4782</v>
      </c>
      <c r="C2760" s="30" t="s">
        <v>593</v>
      </c>
      <c r="D2760" s="30" t="s">
        <v>594</v>
      </c>
      <c r="E2760" s="28">
        <v>45840.15965277778</v>
      </c>
      <c r="F2760" s="30" t="s">
        <v>595</v>
      </c>
      <c r="G2760" s="28">
        <v>45839.15965277778</v>
      </c>
    </row>
    <row r="2761" spans="1:7" x14ac:dyDescent="0.25">
      <c r="A2761" s="30" t="s">
        <v>11501</v>
      </c>
      <c r="B2761" s="30" t="s">
        <v>7916</v>
      </c>
      <c r="C2761" s="30" t="s">
        <v>602</v>
      </c>
      <c r="D2761" s="30" t="s">
        <v>620</v>
      </c>
      <c r="E2761" s="28">
        <v>45840.172303240739</v>
      </c>
      <c r="F2761" s="30" t="s">
        <v>595</v>
      </c>
      <c r="G2761" s="28">
        <v>45839.172303240739</v>
      </c>
    </row>
    <row r="2762" spans="1:7" x14ac:dyDescent="0.25">
      <c r="A2762" s="30" t="s">
        <v>11502</v>
      </c>
      <c r="B2762" s="30" t="s">
        <v>7916</v>
      </c>
      <c r="C2762" s="30" t="s">
        <v>605</v>
      </c>
      <c r="D2762" s="30" t="s">
        <v>620</v>
      </c>
      <c r="E2762" s="28">
        <v>45840.172708333332</v>
      </c>
      <c r="F2762" s="30" t="s">
        <v>595</v>
      </c>
      <c r="G2762" s="28">
        <v>45839.172708333332</v>
      </c>
    </row>
    <row r="2763" spans="1:7" x14ac:dyDescent="0.25">
      <c r="A2763" s="30" t="s">
        <v>11503</v>
      </c>
      <c r="B2763" s="30" t="s">
        <v>5704</v>
      </c>
      <c r="C2763" s="30" t="s">
        <v>615</v>
      </c>
      <c r="D2763" s="30" t="s">
        <v>616</v>
      </c>
      <c r="E2763" s="28">
        <v>45840.17355324074</v>
      </c>
      <c r="F2763" s="30" t="s">
        <v>595</v>
      </c>
      <c r="G2763" s="28">
        <v>45839.17355324074</v>
      </c>
    </row>
    <row r="2764" spans="1:7" x14ac:dyDescent="0.25">
      <c r="A2764" s="30" t="s">
        <v>11504</v>
      </c>
      <c r="B2764" s="30" t="s">
        <v>8178</v>
      </c>
      <c r="C2764" s="30" t="s">
        <v>615</v>
      </c>
      <c r="D2764" s="30" t="s">
        <v>616</v>
      </c>
      <c r="E2764" s="28">
        <v>45840.173645833333</v>
      </c>
      <c r="F2764" s="30" t="s">
        <v>595</v>
      </c>
      <c r="G2764" s="28">
        <v>45839.173645833333</v>
      </c>
    </row>
    <row r="2765" spans="1:7" x14ac:dyDescent="0.25">
      <c r="A2765" s="30" t="s">
        <v>11505</v>
      </c>
      <c r="B2765" s="30" t="s">
        <v>8185</v>
      </c>
      <c r="C2765" s="30" t="s">
        <v>615</v>
      </c>
      <c r="D2765" s="30" t="s">
        <v>616</v>
      </c>
      <c r="E2765" s="28">
        <v>45840.173715277779</v>
      </c>
      <c r="F2765" s="30" t="s">
        <v>595</v>
      </c>
      <c r="G2765" s="28">
        <v>45839.173715277779</v>
      </c>
    </row>
    <row r="2766" spans="1:7" x14ac:dyDescent="0.25">
      <c r="A2766" s="30" t="s">
        <v>11506</v>
      </c>
      <c r="B2766" s="30" t="s">
        <v>5564</v>
      </c>
      <c r="C2766" s="30" t="s">
        <v>597</v>
      </c>
      <c r="D2766" s="30" t="s">
        <v>598</v>
      </c>
      <c r="E2766" s="28">
        <v>45840.177488425928</v>
      </c>
      <c r="F2766" s="30" t="s">
        <v>595</v>
      </c>
      <c r="G2766" s="28">
        <v>45839.177488425928</v>
      </c>
    </row>
    <row r="2767" spans="1:7" x14ac:dyDescent="0.25">
      <c r="A2767" s="30" t="s">
        <v>11507</v>
      </c>
      <c r="B2767" s="30" t="s">
        <v>5571</v>
      </c>
      <c r="C2767" s="30" t="s">
        <v>597</v>
      </c>
      <c r="D2767" s="30" t="s">
        <v>598</v>
      </c>
      <c r="E2767" s="28">
        <v>45840.177789351852</v>
      </c>
      <c r="F2767" s="30" t="s">
        <v>595</v>
      </c>
      <c r="G2767" s="28">
        <v>45839.177789351852</v>
      </c>
    </row>
    <row r="2768" spans="1:7" x14ac:dyDescent="0.25">
      <c r="A2768" s="30" t="s">
        <v>11508</v>
      </c>
      <c r="B2768" s="30" t="s">
        <v>5573</v>
      </c>
      <c r="C2768" s="30" t="s">
        <v>597</v>
      </c>
      <c r="D2768" s="30" t="s">
        <v>598</v>
      </c>
      <c r="E2768" s="28">
        <v>45840.177916666667</v>
      </c>
      <c r="F2768" s="30" t="s">
        <v>595</v>
      </c>
      <c r="G2768" s="28">
        <v>45839.177916666667</v>
      </c>
    </row>
    <row r="2769" spans="1:7" x14ac:dyDescent="0.25">
      <c r="A2769" s="30" t="s">
        <v>11509</v>
      </c>
      <c r="B2769" s="30" t="s">
        <v>5607</v>
      </c>
      <c r="C2769" s="30" t="s">
        <v>597</v>
      </c>
      <c r="D2769" s="30" t="s">
        <v>598</v>
      </c>
      <c r="E2769" s="28">
        <v>45840.178067129629</v>
      </c>
      <c r="F2769" s="30" t="s">
        <v>595</v>
      </c>
      <c r="G2769" s="28">
        <v>45839.178067129629</v>
      </c>
    </row>
    <row r="2770" spans="1:7" x14ac:dyDescent="0.25">
      <c r="A2770" s="30" t="s">
        <v>11510</v>
      </c>
      <c r="B2770" s="30" t="s">
        <v>1670</v>
      </c>
      <c r="C2770" s="30" t="s">
        <v>600</v>
      </c>
      <c r="D2770" s="30" t="s">
        <v>178</v>
      </c>
      <c r="E2770" s="28">
        <v>45840.179444444446</v>
      </c>
      <c r="F2770" s="30" t="s">
        <v>595</v>
      </c>
      <c r="G2770" s="28">
        <v>45839.179444444446</v>
      </c>
    </row>
    <row r="2771" spans="1:7" x14ac:dyDescent="0.25">
      <c r="A2771" s="30" t="s">
        <v>11511</v>
      </c>
      <c r="B2771" s="30" t="s">
        <v>6336</v>
      </c>
      <c r="C2771" s="30" t="s">
        <v>602</v>
      </c>
      <c r="D2771" s="30" t="s">
        <v>618</v>
      </c>
      <c r="E2771" s="28">
        <v>45840.179988425924</v>
      </c>
      <c r="F2771" s="30" t="s">
        <v>595</v>
      </c>
      <c r="G2771" s="28">
        <v>45839.179988425924</v>
      </c>
    </row>
    <row r="2772" spans="1:7" x14ac:dyDescent="0.25">
      <c r="A2772" s="30" t="s">
        <v>11512</v>
      </c>
      <c r="B2772" s="30" t="s">
        <v>6336</v>
      </c>
      <c r="C2772" s="30" t="s">
        <v>605</v>
      </c>
      <c r="D2772" s="30" t="s">
        <v>618</v>
      </c>
      <c r="E2772" s="28">
        <v>45840.180185185185</v>
      </c>
      <c r="F2772" s="30" t="s">
        <v>595</v>
      </c>
      <c r="G2772" s="28">
        <v>45839.180185185185</v>
      </c>
    </row>
    <row r="2773" spans="1:7" x14ac:dyDescent="0.25">
      <c r="A2773" s="30" t="s">
        <v>11513</v>
      </c>
      <c r="B2773" s="30" t="s">
        <v>6671</v>
      </c>
      <c r="C2773" s="30" t="s">
        <v>615</v>
      </c>
      <c r="D2773" s="30" t="s">
        <v>616</v>
      </c>
      <c r="E2773" s="28">
        <v>45840.18</v>
      </c>
      <c r="F2773" s="30" t="s">
        <v>595</v>
      </c>
      <c r="G2773" s="28">
        <v>45839.18</v>
      </c>
    </row>
    <row r="2774" spans="1:7" x14ac:dyDescent="0.25">
      <c r="A2774" s="30" t="s">
        <v>11514</v>
      </c>
      <c r="B2774" s="30" t="s">
        <v>6678</v>
      </c>
      <c r="C2774" s="30" t="s">
        <v>615</v>
      </c>
      <c r="D2774" s="30" t="s">
        <v>616</v>
      </c>
      <c r="E2774" s="28">
        <v>45840.180046296293</v>
      </c>
      <c r="F2774" s="30" t="s">
        <v>595</v>
      </c>
      <c r="G2774" s="28">
        <v>45839.180046296293</v>
      </c>
    </row>
    <row r="2775" spans="1:7" x14ac:dyDescent="0.25">
      <c r="A2775" s="30" t="s">
        <v>11515</v>
      </c>
      <c r="B2775" s="30" t="s">
        <v>6692</v>
      </c>
      <c r="C2775" s="30" t="s">
        <v>615</v>
      </c>
      <c r="D2775" s="30" t="s">
        <v>616</v>
      </c>
      <c r="E2775" s="28">
        <v>45840.180092592593</v>
      </c>
      <c r="F2775" s="30" t="s">
        <v>595</v>
      </c>
      <c r="G2775" s="28">
        <v>45839.180092592593</v>
      </c>
    </row>
    <row r="2776" spans="1:7" x14ac:dyDescent="0.25">
      <c r="A2776" s="30" t="s">
        <v>11516</v>
      </c>
      <c r="B2776" s="30" t="s">
        <v>6694</v>
      </c>
      <c r="C2776" s="30" t="s">
        <v>615</v>
      </c>
      <c r="D2776" s="30" t="s">
        <v>616</v>
      </c>
      <c r="E2776" s="28">
        <v>45840.180138888885</v>
      </c>
      <c r="F2776" s="30" t="s">
        <v>595</v>
      </c>
      <c r="G2776" s="28">
        <v>45839.180138888885</v>
      </c>
    </row>
    <row r="2777" spans="1:7" x14ac:dyDescent="0.25">
      <c r="A2777" s="30" t="s">
        <v>11517</v>
      </c>
      <c r="B2777" s="30" t="s">
        <v>6696</v>
      </c>
      <c r="C2777" s="30" t="s">
        <v>615</v>
      </c>
      <c r="D2777" s="30" t="s">
        <v>616</v>
      </c>
      <c r="E2777" s="28">
        <v>45840.180196759262</v>
      </c>
      <c r="F2777" s="30" t="s">
        <v>595</v>
      </c>
      <c r="G2777" s="28">
        <v>45839.180196759262</v>
      </c>
    </row>
    <row r="2778" spans="1:7" x14ac:dyDescent="0.25">
      <c r="A2778" s="30" t="s">
        <v>11518</v>
      </c>
      <c r="B2778" s="30" t="s">
        <v>6698</v>
      </c>
      <c r="C2778" s="30" t="s">
        <v>615</v>
      </c>
      <c r="D2778" s="30" t="s">
        <v>616</v>
      </c>
      <c r="E2778" s="28">
        <v>45840.180243055554</v>
      </c>
      <c r="F2778" s="30" t="s">
        <v>595</v>
      </c>
      <c r="G2778" s="28">
        <v>45839.180243055554</v>
      </c>
    </row>
    <row r="2779" spans="1:7" x14ac:dyDescent="0.25">
      <c r="A2779" s="30" t="s">
        <v>11519</v>
      </c>
      <c r="B2779" s="30" t="s">
        <v>5603</v>
      </c>
      <c r="C2779" s="30" t="s">
        <v>600</v>
      </c>
      <c r="D2779" s="30" t="s">
        <v>77</v>
      </c>
      <c r="E2779" s="28">
        <v>45840.179791666669</v>
      </c>
      <c r="F2779" s="30" t="s">
        <v>595</v>
      </c>
      <c r="G2779" s="28">
        <v>45839.179791666669</v>
      </c>
    </row>
    <row r="2780" spans="1:7" x14ac:dyDescent="0.25">
      <c r="A2780" s="30" t="s">
        <v>11520</v>
      </c>
      <c r="B2780" s="30" t="s">
        <v>5609</v>
      </c>
      <c r="C2780" s="30" t="s">
        <v>600</v>
      </c>
      <c r="D2780" s="30" t="s">
        <v>77</v>
      </c>
      <c r="E2780" s="28">
        <v>45840.179884259262</v>
      </c>
      <c r="F2780" s="30" t="s">
        <v>595</v>
      </c>
      <c r="G2780" s="28">
        <v>45839.179884259262</v>
      </c>
    </row>
    <row r="2781" spans="1:7" x14ac:dyDescent="0.25">
      <c r="A2781" s="30" t="s">
        <v>11521</v>
      </c>
      <c r="B2781" s="30" t="s">
        <v>1952</v>
      </c>
      <c r="C2781" s="30" t="s">
        <v>607</v>
      </c>
      <c r="D2781" s="30" t="s">
        <v>61</v>
      </c>
      <c r="E2781" s="28">
        <v>45840.184467592589</v>
      </c>
      <c r="F2781" s="30" t="s">
        <v>595</v>
      </c>
      <c r="G2781" s="28">
        <v>45839.184467592589</v>
      </c>
    </row>
    <row r="2782" spans="1:7" x14ac:dyDescent="0.25">
      <c r="A2782" s="30" t="s">
        <v>11522</v>
      </c>
      <c r="B2782" s="30" t="s">
        <v>2573</v>
      </c>
      <c r="C2782" s="30" t="s">
        <v>615</v>
      </c>
      <c r="D2782" s="30" t="s">
        <v>616</v>
      </c>
      <c r="E2782" s="28">
        <v>45840.1872337963</v>
      </c>
      <c r="F2782" s="30" t="s">
        <v>595</v>
      </c>
      <c r="G2782" s="28">
        <v>45839.1872337963</v>
      </c>
    </row>
    <row r="2783" spans="1:7" x14ac:dyDescent="0.25">
      <c r="A2783" s="30" t="s">
        <v>11523</v>
      </c>
      <c r="B2783" s="30" t="s">
        <v>3127</v>
      </c>
      <c r="C2783" s="30" t="s">
        <v>600</v>
      </c>
      <c r="D2783" s="30" t="s">
        <v>77</v>
      </c>
      <c r="E2783" s="28">
        <v>45840.191296296296</v>
      </c>
      <c r="F2783" s="30" t="s">
        <v>595</v>
      </c>
      <c r="G2783" s="28">
        <v>45839.191296296296</v>
      </c>
    </row>
    <row r="2784" spans="1:7" x14ac:dyDescent="0.25">
      <c r="A2784" s="30" t="s">
        <v>11524</v>
      </c>
      <c r="B2784" s="30" t="s">
        <v>3665</v>
      </c>
      <c r="C2784" s="30" t="s">
        <v>600</v>
      </c>
      <c r="D2784" s="30" t="s">
        <v>77</v>
      </c>
      <c r="E2784" s="28">
        <v>45840.191319444442</v>
      </c>
      <c r="F2784" s="30" t="s">
        <v>595</v>
      </c>
      <c r="G2784" s="28">
        <v>45839.191319444442</v>
      </c>
    </row>
    <row r="2785" spans="1:7" x14ac:dyDescent="0.25">
      <c r="A2785" s="30" t="s">
        <v>11525</v>
      </c>
      <c r="B2785" s="30" t="s">
        <v>3618</v>
      </c>
      <c r="C2785" s="30" t="s">
        <v>600</v>
      </c>
      <c r="D2785" s="30" t="s">
        <v>77</v>
      </c>
      <c r="E2785" s="28">
        <v>45840.198229166665</v>
      </c>
      <c r="F2785" s="30" t="s">
        <v>595</v>
      </c>
      <c r="G2785" s="28">
        <v>45839.198229166665</v>
      </c>
    </row>
    <row r="2786" spans="1:7" x14ac:dyDescent="0.25">
      <c r="A2786" s="30" t="s">
        <v>11526</v>
      </c>
      <c r="B2786" s="30" t="s">
        <v>5731</v>
      </c>
      <c r="C2786" s="30" t="s">
        <v>602</v>
      </c>
      <c r="D2786" s="30" t="s">
        <v>611</v>
      </c>
      <c r="E2786" s="28">
        <v>45840.198923611111</v>
      </c>
      <c r="F2786" s="30" t="s">
        <v>595</v>
      </c>
      <c r="G2786" s="28">
        <v>45839.198923611111</v>
      </c>
    </row>
    <row r="2787" spans="1:7" x14ac:dyDescent="0.25">
      <c r="A2787" s="30" t="s">
        <v>11527</v>
      </c>
      <c r="B2787" s="30" t="s">
        <v>5736</v>
      </c>
      <c r="C2787" s="30" t="s">
        <v>602</v>
      </c>
      <c r="D2787" s="30" t="s">
        <v>611</v>
      </c>
      <c r="E2787" s="28">
        <v>45840.198958333334</v>
      </c>
      <c r="F2787" s="30" t="s">
        <v>595</v>
      </c>
      <c r="G2787" s="28">
        <v>45839.198958333334</v>
      </c>
    </row>
    <row r="2788" spans="1:7" x14ac:dyDescent="0.25">
      <c r="A2788" s="30" t="s">
        <v>11528</v>
      </c>
      <c r="B2788" s="30" t="s">
        <v>5744</v>
      </c>
      <c r="C2788" s="30" t="s">
        <v>602</v>
      </c>
      <c r="D2788" s="30" t="s">
        <v>611</v>
      </c>
      <c r="E2788" s="28">
        <v>45840.199004629627</v>
      </c>
      <c r="F2788" s="30" t="s">
        <v>595</v>
      </c>
      <c r="G2788" s="28">
        <v>45839.199004629627</v>
      </c>
    </row>
    <row r="2789" spans="1:7" x14ac:dyDescent="0.25">
      <c r="A2789" s="30" t="s">
        <v>11529</v>
      </c>
      <c r="B2789" s="30" t="s">
        <v>5748</v>
      </c>
      <c r="C2789" s="30" t="s">
        <v>602</v>
      </c>
      <c r="D2789" s="30" t="s">
        <v>611</v>
      </c>
      <c r="E2789" s="28">
        <v>45840.19908564815</v>
      </c>
      <c r="F2789" s="30" t="s">
        <v>595</v>
      </c>
      <c r="G2789" s="28">
        <v>45839.19908564815</v>
      </c>
    </row>
    <row r="2790" spans="1:7" x14ac:dyDescent="0.25">
      <c r="A2790" s="30" t="s">
        <v>11530</v>
      </c>
      <c r="B2790" s="30" t="s">
        <v>1369</v>
      </c>
      <c r="C2790" s="30" t="s">
        <v>607</v>
      </c>
      <c r="D2790" s="30" t="s">
        <v>77</v>
      </c>
      <c r="E2790" s="28">
        <v>45840.197465277779</v>
      </c>
      <c r="F2790" s="30" t="s">
        <v>595</v>
      </c>
      <c r="G2790" s="28">
        <v>45839.197465277779</v>
      </c>
    </row>
    <row r="2791" spans="1:7" x14ac:dyDescent="0.25">
      <c r="A2791" s="30" t="s">
        <v>11531</v>
      </c>
      <c r="B2791" s="30" t="s">
        <v>3618</v>
      </c>
      <c r="C2791" s="30" t="s">
        <v>607</v>
      </c>
      <c r="D2791" s="30" t="s">
        <v>77</v>
      </c>
      <c r="E2791" s="28">
        <v>45840.198437500003</v>
      </c>
      <c r="F2791" s="30" t="s">
        <v>595</v>
      </c>
      <c r="G2791" s="28">
        <v>45839.198437500003</v>
      </c>
    </row>
    <row r="2792" spans="1:7" x14ac:dyDescent="0.25">
      <c r="A2792" s="30" t="s">
        <v>11532</v>
      </c>
      <c r="B2792" s="30" t="s">
        <v>5736</v>
      </c>
      <c r="C2792" s="30" t="s">
        <v>605</v>
      </c>
      <c r="D2792" s="30" t="s">
        <v>611</v>
      </c>
      <c r="E2792" s="28">
        <v>45840.199537037035</v>
      </c>
      <c r="F2792" s="30" t="s">
        <v>595</v>
      </c>
      <c r="G2792" s="28">
        <v>45839.199537037035</v>
      </c>
    </row>
    <row r="2793" spans="1:7" x14ac:dyDescent="0.25">
      <c r="A2793" s="30" t="s">
        <v>11533</v>
      </c>
      <c r="B2793" s="30" t="s">
        <v>5748</v>
      </c>
      <c r="C2793" s="30" t="s">
        <v>605</v>
      </c>
      <c r="D2793" s="30" t="s">
        <v>611</v>
      </c>
      <c r="E2793" s="28">
        <v>45840.199594907404</v>
      </c>
      <c r="F2793" s="30" t="s">
        <v>595</v>
      </c>
      <c r="G2793" s="28">
        <v>45839.199594907404</v>
      </c>
    </row>
    <row r="2794" spans="1:7" x14ac:dyDescent="0.25">
      <c r="A2794" s="30" t="s">
        <v>11534</v>
      </c>
      <c r="B2794" s="30" t="s">
        <v>5744</v>
      </c>
      <c r="C2794" s="30" t="s">
        <v>605</v>
      </c>
      <c r="D2794" s="30" t="s">
        <v>611</v>
      </c>
      <c r="E2794" s="28">
        <v>45840.199652777781</v>
      </c>
      <c r="F2794" s="30" t="s">
        <v>595</v>
      </c>
      <c r="G2794" s="28">
        <v>45839.199652777781</v>
      </c>
    </row>
    <row r="2795" spans="1:7" x14ac:dyDescent="0.25">
      <c r="A2795" s="30" t="s">
        <v>11535</v>
      </c>
      <c r="B2795" s="30" t="s">
        <v>5731</v>
      </c>
      <c r="C2795" s="30" t="s">
        <v>605</v>
      </c>
      <c r="D2795" s="30" t="s">
        <v>611</v>
      </c>
      <c r="E2795" s="28">
        <v>45840.199699074074</v>
      </c>
      <c r="F2795" s="30" t="s">
        <v>595</v>
      </c>
      <c r="G2795" s="28">
        <v>45839.199699074074</v>
      </c>
    </row>
    <row r="2796" spans="1:7" x14ac:dyDescent="0.25">
      <c r="A2796" s="30" t="s">
        <v>11536</v>
      </c>
      <c r="B2796" s="30" t="s">
        <v>3121</v>
      </c>
      <c r="C2796" s="30" t="s">
        <v>600</v>
      </c>
      <c r="D2796" s="30" t="s">
        <v>77</v>
      </c>
      <c r="E2796" s="28">
        <v>45840.200694444444</v>
      </c>
      <c r="F2796" s="30" t="s">
        <v>595</v>
      </c>
      <c r="G2796" s="28">
        <v>45839.200694444444</v>
      </c>
    </row>
    <row r="2797" spans="1:7" x14ac:dyDescent="0.25">
      <c r="A2797" s="30" t="s">
        <v>11537</v>
      </c>
      <c r="B2797" s="30" t="s">
        <v>1982</v>
      </c>
      <c r="C2797" s="30" t="s">
        <v>615</v>
      </c>
      <c r="D2797" s="30" t="s">
        <v>616</v>
      </c>
      <c r="E2797" s="28">
        <v>45840.201041666667</v>
      </c>
      <c r="F2797" s="30" t="s">
        <v>595</v>
      </c>
      <c r="G2797" s="28">
        <v>45839.201041666667</v>
      </c>
    </row>
    <row r="2798" spans="1:7" x14ac:dyDescent="0.25">
      <c r="A2798" s="30" t="s">
        <v>11538</v>
      </c>
      <c r="B2798" s="30" t="s">
        <v>6530</v>
      </c>
      <c r="C2798" s="30" t="s">
        <v>602</v>
      </c>
      <c r="D2798" s="30" t="s">
        <v>603</v>
      </c>
      <c r="E2798" s="28">
        <v>45840.202013888891</v>
      </c>
      <c r="F2798" s="30" t="s">
        <v>595</v>
      </c>
      <c r="G2798" s="28">
        <v>45839.202013888891</v>
      </c>
    </row>
    <row r="2799" spans="1:7" x14ac:dyDescent="0.25">
      <c r="A2799" s="30" t="s">
        <v>11539</v>
      </c>
      <c r="B2799" s="30" t="s">
        <v>4837</v>
      </c>
      <c r="C2799" s="30" t="s">
        <v>602</v>
      </c>
      <c r="D2799" s="30" t="s">
        <v>603</v>
      </c>
      <c r="E2799" s="28">
        <v>45840.202268518522</v>
      </c>
      <c r="F2799" s="30" t="s">
        <v>595</v>
      </c>
      <c r="G2799" s="28">
        <v>45839.202268518522</v>
      </c>
    </row>
    <row r="2800" spans="1:7" x14ac:dyDescent="0.25">
      <c r="A2800" s="30" t="s">
        <v>11540</v>
      </c>
      <c r="B2800" s="30" t="s">
        <v>4882</v>
      </c>
      <c r="C2800" s="30" t="s">
        <v>602</v>
      </c>
      <c r="D2800" s="30" t="s">
        <v>603</v>
      </c>
      <c r="E2800" s="28">
        <v>45840.202696759261</v>
      </c>
      <c r="F2800" s="30" t="s">
        <v>595</v>
      </c>
      <c r="G2800" s="28">
        <v>45839.202696759261</v>
      </c>
    </row>
    <row r="2801" spans="1:7" x14ac:dyDescent="0.25">
      <c r="A2801" s="30" t="s">
        <v>11541</v>
      </c>
      <c r="B2801" s="30" t="s">
        <v>4882</v>
      </c>
      <c r="C2801" s="30" t="s">
        <v>605</v>
      </c>
      <c r="D2801" s="30" t="s">
        <v>603</v>
      </c>
      <c r="E2801" s="28">
        <v>45840.203275462962</v>
      </c>
      <c r="F2801" s="30" t="s">
        <v>595</v>
      </c>
      <c r="G2801" s="28">
        <v>45839.203275462962</v>
      </c>
    </row>
    <row r="2802" spans="1:7" x14ac:dyDescent="0.25">
      <c r="A2802" s="30" t="s">
        <v>11542</v>
      </c>
      <c r="B2802" s="30" t="s">
        <v>6530</v>
      </c>
      <c r="C2802" s="30" t="s">
        <v>605</v>
      </c>
      <c r="D2802" s="30" t="s">
        <v>603</v>
      </c>
      <c r="E2802" s="28">
        <v>45840.203460648147</v>
      </c>
      <c r="F2802" s="30" t="s">
        <v>595</v>
      </c>
      <c r="G2802" s="28">
        <v>45839.203460648147</v>
      </c>
    </row>
    <row r="2803" spans="1:7" x14ac:dyDescent="0.25">
      <c r="A2803" s="30" t="s">
        <v>11543</v>
      </c>
      <c r="B2803" s="30" t="s">
        <v>4837</v>
      </c>
      <c r="C2803" s="30" t="s">
        <v>605</v>
      </c>
      <c r="D2803" s="30" t="s">
        <v>603</v>
      </c>
      <c r="E2803" s="28">
        <v>45840.203668981485</v>
      </c>
      <c r="F2803" s="30" t="s">
        <v>595</v>
      </c>
      <c r="G2803" s="28">
        <v>45839.203668981485</v>
      </c>
    </row>
    <row r="2804" spans="1:7" x14ac:dyDescent="0.25">
      <c r="A2804" s="30" t="s">
        <v>11544</v>
      </c>
      <c r="B2804" s="30" t="s">
        <v>4802</v>
      </c>
      <c r="C2804" s="30" t="s">
        <v>615</v>
      </c>
      <c r="D2804" s="30" t="s">
        <v>616</v>
      </c>
      <c r="E2804" s="28">
        <v>45840.205104166664</v>
      </c>
      <c r="F2804" s="30" t="s">
        <v>595</v>
      </c>
      <c r="G2804" s="28">
        <v>45839.205104166664</v>
      </c>
    </row>
    <row r="2805" spans="1:7" x14ac:dyDescent="0.25">
      <c r="A2805" s="30" t="s">
        <v>11545</v>
      </c>
      <c r="B2805" s="30" t="s">
        <v>6620</v>
      </c>
      <c r="C2805" s="30" t="s">
        <v>602</v>
      </c>
      <c r="D2805" s="30" t="s">
        <v>618</v>
      </c>
      <c r="E2805" s="28">
        <v>45840.204965277779</v>
      </c>
      <c r="F2805" s="30" t="s">
        <v>595</v>
      </c>
      <c r="G2805" s="28">
        <v>45839.204965277779</v>
      </c>
    </row>
    <row r="2806" spans="1:7" x14ac:dyDescent="0.25">
      <c r="A2806" s="30" t="s">
        <v>11546</v>
      </c>
      <c r="B2806" s="30" t="s">
        <v>6620</v>
      </c>
      <c r="C2806" s="30" t="s">
        <v>605</v>
      </c>
      <c r="D2806" s="30" t="s">
        <v>618</v>
      </c>
      <c r="E2806" s="28">
        <v>45840.205567129633</v>
      </c>
      <c r="F2806" s="30" t="s">
        <v>595</v>
      </c>
      <c r="G2806" s="28">
        <v>45839.205567129633</v>
      </c>
    </row>
    <row r="2807" spans="1:7" x14ac:dyDescent="0.25">
      <c r="A2807" s="30" t="s">
        <v>11547</v>
      </c>
      <c r="B2807" s="30" t="s">
        <v>5697</v>
      </c>
      <c r="C2807" s="30" t="s">
        <v>602</v>
      </c>
      <c r="D2807" s="30" t="s">
        <v>618</v>
      </c>
      <c r="E2807" s="28">
        <v>45840.207141203704</v>
      </c>
      <c r="F2807" s="30" t="s">
        <v>595</v>
      </c>
      <c r="G2807" s="28">
        <v>45839.207141203704</v>
      </c>
    </row>
    <row r="2808" spans="1:7" x14ac:dyDescent="0.25">
      <c r="A2808" s="30" t="s">
        <v>11548</v>
      </c>
      <c r="B2808" s="30" t="s">
        <v>6737</v>
      </c>
      <c r="C2808" s="30" t="s">
        <v>602</v>
      </c>
      <c r="D2808" s="30" t="s">
        <v>618</v>
      </c>
      <c r="E2808" s="28">
        <v>45840.207314814812</v>
      </c>
      <c r="F2808" s="30" t="s">
        <v>595</v>
      </c>
      <c r="G2808" s="28">
        <v>45839.207314814812</v>
      </c>
    </row>
    <row r="2809" spans="1:7" x14ac:dyDescent="0.25">
      <c r="A2809" s="30" t="s">
        <v>11549</v>
      </c>
      <c r="B2809" s="30" t="s">
        <v>6737</v>
      </c>
      <c r="C2809" s="30" t="s">
        <v>605</v>
      </c>
      <c r="D2809" s="30" t="s">
        <v>614</v>
      </c>
      <c r="E2809" s="28">
        <v>45840.207870370374</v>
      </c>
      <c r="F2809" s="30" t="s">
        <v>595</v>
      </c>
      <c r="G2809" s="28">
        <v>45839.207870370374</v>
      </c>
    </row>
    <row r="2810" spans="1:7" x14ac:dyDescent="0.25">
      <c r="A2810" s="30" t="s">
        <v>11550</v>
      </c>
      <c r="B2810" s="30" t="s">
        <v>5697</v>
      </c>
      <c r="C2810" s="30" t="s">
        <v>605</v>
      </c>
      <c r="D2810" s="30" t="s">
        <v>614</v>
      </c>
      <c r="E2810" s="28">
        <v>45840.208067129628</v>
      </c>
      <c r="F2810" s="30" t="s">
        <v>595</v>
      </c>
      <c r="G2810" s="28">
        <v>45839.208067129628</v>
      </c>
    </row>
    <row r="2811" spans="1:7" x14ac:dyDescent="0.25">
      <c r="A2811" s="30" t="s">
        <v>11551</v>
      </c>
      <c r="B2811" s="30" t="s">
        <v>4780</v>
      </c>
      <c r="C2811" s="30" t="s">
        <v>615</v>
      </c>
      <c r="D2811" s="30" t="s">
        <v>616</v>
      </c>
      <c r="E2811" s="28">
        <v>45840.21130787037</v>
      </c>
      <c r="F2811" s="30" t="s">
        <v>595</v>
      </c>
      <c r="G2811" s="28">
        <v>45839.21130787037</v>
      </c>
    </row>
    <row r="2812" spans="1:7" x14ac:dyDescent="0.25">
      <c r="A2812" s="30" t="s">
        <v>11552</v>
      </c>
      <c r="B2812" s="30" t="s">
        <v>5603</v>
      </c>
      <c r="C2812" s="30" t="s">
        <v>607</v>
      </c>
      <c r="D2812" s="30" t="s">
        <v>61</v>
      </c>
      <c r="E2812" s="28">
        <v>45840.216111111113</v>
      </c>
      <c r="F2812" s="30" t="s">
        <v>595</v>
      </c>
      <c r="G2812" s="28">
        <v>45839.216111111113</v>
      </c>
    </row>
    <row r="2813" spans="1:7" x14ac:dyDescent="0.25">
      <c r="A2813" s="30" t="s">
        <v>11553</v>
      </c>
      <c r="B2813" s="30" t="s">
        <v>5609</v>
      </c>
      <c r="C2813" s="30" t="s">
        <v>607</v>
      </c>
      <c r="D2813" s="30" t="s">
        <v>61</v>
      </c>
      <c r="E2813" s="28">
        <v>45840.216180555559</v>
      </c>
      <c r="F2813" s="30" t="s">
        <v>595</v>
      </c>
      <c r="G2813" s="28">
        <v>45839.216180555559</v>
      </c>
    </row>
    <row r="2814" spans="1:7" x14ac:dyDescent="0.25">
      <c r="A2814" s="30" t="s">
        <v>11554</v>
      </c>
      <c r="B2814" s="30" t="s">
        <v>5399</v>
      </c>
      <c r="C2814" s="30" t="s">
        <v>600</v>
      </c>
      <c r="D2814" s="30" t="s">
        <v>73</v>
      </c>
      <c r="E2814" s="28">
        <v>45840.222002314818</v>
      </c>
      <c r="F2814" s="30" t="s">
        <v>595</v>
      </c>
      <c r="G2814" s="28">
        <v>45839.222002314818</v>
      </c>
    </row>
    <row r="2815" spans="1:7" x14ac:dyDescent="0.25">
      <c r="A2815" s="30" t="s">
        <v>11555</v>
      </c>
      <c r="B2815" s="30" t="s">
        <v>9926</v>
      </c>
      <c r="C2815" s="30" t="s">
        <v>597</v>
      </c>
      <c r="D2815" s="30" t="s">
        <v>598</v>
      </c>
      <c r="E2815" s="28">
        <v>45840.222013888888</v>
      </c>
      <c r="F2815" s="30" t="s">
        <v>595</v>
      </c>
      <c r="G2815" s="28">
        <v>45839.222013888888</v>
      </c>
    </row>
    <row r="2816" spans="1:7" x14ac:dyDescent="0.25">
      <c r="A2816" s="30" t="s">
        <v>11556</v>
      </c>
      <c r="B2816" s="30" t="s">
        <v>9920</v>
      </c>
      <c r="C2816" s="30" t="s">
        <v>597</v>
      </c>
      <c r="D2816" s="30" t="s">
        <v>598</v>
      </c>
      <c r="E2816" s="28">
        <v>45840.222129629627</v>
      </c>
      <c r="F2816" s="30" t="s">
        <v>595</v>
      </c>
      <c r="G2816" s="28">
        <v>45839.222129629627</v>
      </c>
    </row>
    <row r="2817" spans="1:7" x14ac:dyDescent="0.25">
      <c r="A2817" s="30" t="s">
        <v>11557</v>
      </c>
      <c r="B2817" s="30" t="s">
        <v>9934</v>
      </c>
      <c r="C2817" s="30" t="s">
        <v>597</v>
      </c>
      <c r="D2817" s="30" t="s">
        <v>598</v>
      </c>
      <c r="E2817" s="28">
        <v>45840.222141203703</v>
      </c>
      <c r="F2817" s="30" t="s">
        <v>595</v>
      </c>
      <c r="G2817" s="28">
        <v>45839.222141203703</v>
      </c>
    </row>
    <row r="2818" spans="1:7" x14ac:dyDescent="0.25">
      <c r="A2818" s="30" t="s">
        <v>11558</v>
      </c>
      <c r="B2818" s="30" t="s">
        <v>9936</v>
      </c>
      <c r="C2818" s="30" t="s">
        <v>597</v>
      </c>
      <c r="D2818" s="30" t="s">
        <v>598</v>
      </c>
      <c r="E2818" s="28">
        <v>45840.222291666665</v>
      </c>
      <c r="F2818" s="30" t="s">
        <v>595</v>
      </c>
      <c r="G2818" s="28">
        <v>45839.222291666665</v>
      </c>
    </row>
    <row r="2819" spans="1:7" x14ac:dyDescent="0.25">
      <c r="A2819" s="30" t="s">
        <v>11559</v>
      </c>
      <c r="B2819" s="30" t="s">
        <v>10274</v>
      </c>
      <c r="C2819" s="30" t="s">
        <v>597</v>
      </c>
      <c r="D2819" s="30" t="s">
        <v>609</v>
      </c>
      <c r="E2819" s="28">
        <v>45840.223298611112</v>
      </c>
      <c r="F2819" s="30" t="s">
        <v>595</v>
      </c>
      <c r="G2819" s="28">
        <v>45839.223298611112</v>
      </c>
    </row>
    <row r="2820" spans="1:7" x14ac:dyDescent="0.25">
      <c r="A2820" s="30" t="s">
        <v>11560</v>
      </c>
      <c r="B2820" s="30" t="s">
        <v>3055</v>
      </c>
      <c r="C2820" s="30" t="s">
        <v>600</v>
      </c>
      <c r="D2820" s="30" t="s">
        <v>77</v>
      </c>
      <c r="E2820" s="28">
        <v>45840.224594907406</v>
      </c>
      <c r="F2820" s="30" t="s">
        <v>601</v>
      </c>
      <c r="G2820" s="28">
        <v>45839.224594907406</v>
      </c>
    </row>
    <row r="2821" spans="1:7" x14ac:dyDescent="0.25">
      <c r="A2821" s="30" t="s">
        <v>11561</v>
      </c>
      <c r="B2821" s="30" t="s">
        <v>4668</v>
      </c>
      <c r="C2821" s="30" t="s">
        <v>600</v>
      </c>
      <c r="D2821" s="30" t="s">
        <v>77</v>
      </c>
      <c r="E2821" s="28">
        <v>45840.22550925926</v>
      </c>
      <c r="F2821" s="30" t="s">
        <v>601</v>
      </c>
      <c r="G2821" s="28">
        <v>45839.22550925926</v>
      </c>
    </row>
    <row r="2822" spans="1:7" x14ac:dyDescent="0.25">
      <c r="A2822" s="30" t="s">
        <v>11562</v>
      </c>
      <c r="B2822" s="30" t="s">
        <v>4668</v>
      </c>
      <c r="C2822" s="30" t="s">
        <v>607</v>
      </c>
      <c r="D2822" s="30" t="s">
        <v>61</v>
      </c>
      <c r="E2822" s="28">
        <v>45840.225740740738</v>
      </c>
      <c r="F2822" s="30" t="s">
        <v>595</v>
      </c>
      <c r="G2822" s="28">
        <v>45839.225740740738</v>
      </c>
    </row>
    <row r="2823" spans="1:7" x14ac:dyDescent="0.25">
      <c r="A2823" s="30" t="s">
        <v>11563</v>
      </c>
      <c r="B2823" s="30" t="s">
        <v>6465</v>
      </c>
      <c r="C2823" s="30" t="s">
        <v>602</v>
      </c>
      <c r="D2823" s="30" t="s">
        <v>611</v>
      </c>
      <c r="E2823" s="28">
        <v>45840.226678240739</v>
      </c>
      <c r="F2823" s="30" t="s">
        <v>595</v>
      </c>
      <c r="G2823" s="28">
        <v>45839.226678240739</v>
      </c>
    </row>
    <row r="2824" spans="1:7" x14ac:dyDescent="0.25">
      <c r="A2824" s="30" t="s">
        <v>11564</v>
      </c>
      <c r="B2824" s="30" t="s">
        <v>6441</v>
      </c>
      <c r="C2824" s="30" t="s">
        <v>602</v>
      </c>
      <c r="D2824" s="30" t="s">
        <v>611</v>
      </c>
      <c r="E2824" s="28">
        <v>45840.226736111108</v>
      </c>
      <c r="F2824" s="30" t="s">
        <v>595</v>
      </c>
      <c r="G2824" s="28">
        <v>45839.226736111108</v>
      </c>
    </row>
    <row r="2825" spans="1:7" x14ac:dyDescent="0.25">
      <c r="A2825" s="30" t="s">
        <v>11565</v>
      </c>
      <c r="B2825" s="30" t="s">
        <v>6502</v>
      </c>
      <c r="C2825" s="30" t="s">
        <v>602</v>
      </c>
      <c r="D2825" s="30" t="s">
        <v>611</v>
      </c>
      <c r="E2825" s="28">
        <v>45840.226805555554</v>
      </c>
      <c r="F2825" s="30" t="s">
        <v>595</v>
      </c>
      <c r="G2825" s="28">
        <v>45839.226805555554</v>
      </c>
    </row>
    <row r="2826" spans="1:7" x14ac:dyDescent="0.25">
      <c r="A2826" s="30" t="s">
        <v>11566</v>
      </c>
      <c r="B2826" s="30" t="s">
        <v>6502</v>
      </c>
      <c r="C2826" s="30" t="s">
        <v>605</v>
      </c>
      <c r="D2826" s="30" t="s">
        <v>611</v>
      </c>
      <c r="E2826" s="28">
        <v>45840.227060185185</v>
      </c>
      <c r="F2826" s="30" t="s">
        <v>595</v>
      </c>
      <c r="G2826" s="28">
        <v>45839.227060185185</v>
      </c>
    </row>
    <row r="2827" spans="1:7" x14ac:dyDescent="0.25">
      <c r="A2827" s="30" t="s">
        <v>11567</v>
      </c>
      <c r="B2827" s="30" t="s">
        <v>6465</v>
      </c>
      <c r="C2827" s="30" t="s">
        <v>605</v>
      </c>
      <c r="D2827" s="30" t="s">
        <v>611</v>
      </c>
      <c r="E2827" s="28">
        <v>45840.227129629631</v>
      </c>
      <c r="F2827" s="30" t="s">
        <v>595</v>
      </c>
      <c r="G2827" s="28">
        <v>45839.227129629631</v>
      </c>
    </row>
    <row r="2828" spans="1:7" x14ac:dyDescent="0.25">
      <c r="A2828" s="30" t="s">
        <v>11568</v>
      </c>
      <c r="B2828" s="30" t="s">
        <v>6441</v>
      </c>
      <c r="C2828" s="30" t="s">
        <v>605</v>
      </c>
      <c r="D2828" s="30" t="s">
        <v>611</v>
      </c>
      <c r="E2828" s="28">
        <v>45840.227384259262</v>
      </c>
      <c r="F2828" s="30" t="s">
        <v>595</v>
      </c>
      <c r="G2828" s="28">
        <v>45839.227384259262</v>
      </c>
    </row>
    <row r="2829" spans="1:7" x14ac:dyDescent="0.25">
      <c r="A2829" s="30" t="s">
        <v>11569</v>
      </c>
      <c r="B2829" s="30" t="s">
        <v>3121</v>
      </c>
      <c r="C2829" s="30" t="s">
        <v>607</v>
      </c>
      <c r="D2829" s="30" t="s">
        <v>77</v>
      </c>
      <c r="E2829" s="28">
        <v>45840.229143518518</v>
      </c>
      <c r="F2829" s="30" t="s">
        <v>595</v>
      </c>
      <c r="G2829" s="28">
        <v>45839.229143518518</v>
      </c>
    </row>
    <row r="2830" spans="1:7" x14ac:dyDescent="0.25">
      <c r="A2830" s="30" t="s">
        <v>11570</v>
      </c>
      <c r="B2830" s="30" t="s">
        <v>8195</v>
      </c>
      <c r="C2830" s="30" t="s">
        <v>597</v>
      </c>
      <c r="D2830" s="30" t="s">
        <v>613</v>
      </c>
      <c r="E2830" s="28">
        <v>45840.229548611111</v>
      </c>
      <c r="F2830" s="30" t="s">
        <v>595</v>
      </c>
      <c r="G2830" s="28">
        <v>45839.229548611111</v>
      </c>
    </row>
    <row r="2831" spans="1:7" x14ac:dyDescent="0.25">
      <c r="A2831" s="30" t="s">
        <v>11571</v>
      </c>
      <c r="B2831" s="30" t="s">
        <v>3037</v>
      </c>
      <c r="C2831" s="30" t="s">
        <v>607</v>
      </c>
      <c r="D2831" s="30" t="s">
        <v>77</v>
      </c>
      <c r="E2831" s="28">
        <v>45840.230567129627</v>
      </c>
      <c r="F2831" s="30" t="s">
        <v>595</v>
      </c>
      <c r="G2831" s="28">
        <v>45839.230567129627</v>
      </c>
    </row>
    <row r="2832" spans="1:7" x14ac:dyDescent="0.25">
      <c r="A2832" s="30" t="s">
        <v>11572</v>
      </c>
      <c r="B2832" s="30" t="s">
        <v>10457</v>
      </c>
      <c r="C2832" s="30" t="s">
        <v>597</v>
      </c>
      <c r="D2832" s="30" t="s">
        <v>613</v>
      </c>
      <c r="E2832" s="28">
        <v>45840.23165509259</v>
      </c>
      <c r="F2832" s="30" t="s">
        <v>595</v>
      </c>
      <c r="G2832" s="28">
        <v>45839.23165509259</v>
      </c>
    </row>
    <row r="2833" spans="1:7" x14ac:dyDescent="0.25">
      <c r="A2833" s="30" t="s">
        <v>11573</v>
      </c>
      <c r="B2833" s="30" t="s">
        <v>1929</v>
      </c>
      <c r="C2833" s="30" t="s">
        <v>607</v>
      </c>
      <c r="D2833" s="30" t="s">
        <v>77</v>
      </c>
      <c r="E2833" s="28">
        <v>45840.23337962963</v>
      </c>
      <c r="F2833" s="30" t="s">
        <v>595</v>
      </c>
      <c r="G2833" s="28">
        <v>45839.23337962963</v>
      </c>
    </row>
    <row r="2834" spans="1:7" x14ac:dyDescent="0.25">
      <c r="A2834" s="30" t="s">
        <v>11574</v>
      </c>
      <c r="B2834" s="30" t="s">
        <v>1931</v>
      </c>
      <c r="C2834" s="30" t="s">
        <v>607</v>
      </c>
      <c r="D2834" s="30" t="s">
        <v>77</v>
      </c>
      <c r="E2834" s="28">
        <v>45840.233622685184</v>
      </c>
      <c r="F2834" s="30" t="s">
        <v>595</v>
      </c>
      <c r="G2834" s="28">
        <v>45839.233622685184</v>
      </c>
    </row>
    <row r="2835" spans="1:7" x14ac:dyDescent="0.25">
      <c r="A2835" s="30" t="s">
        <v>11575</v>
      </c>
      <c r="B2835" s="30" t="s">
        <v>1349</v>
      </c>
      <c r="C2835" s="30" t="s">
        <v>600</v>
      </c>
      <c r="D2835" s="30" t="s">
        <v>77</v>
      </c>
      <c r="E2835" s="28">
        <v>45840.236620370371</v>
      </c>
      <c r="F2835" s="30" t="s">
        <v>595</v>
      </c>
      <c r="G2835" s="28">
        <v>45839.236620370371</v>
      </c>
    </row>
    <row r="2836" spans="1:7" x14ac:dyDescent="0.25">
      <c r="A2836" s="30" t="s">
        <v>11576</v>
      </c>
      <c r="B2836" s="30" t="s">
        <v>6535</v>
      </c>
      <c r="C2836" s="30" t="s">
        <v>593</v>
      </c>
      <c r="D2836" s="30" t="s">
        <v>594</v>
      </c>
      <c r="E2836" s="28">
        <v>45840.237245370372</v>
      </c>
      <c r="F2836" s="30" t="s">
        <v>595</v>
      </c>
      <c r="G2836" s="28">
        <v>45839.237245370372</v>
      </c>
    </row>
    <row r="2837" spans="1:7" x14ac:dyDescent="0.25">
      <c r="A2837" s="30" t="s">
        <v>11577</v>
      </c>
      <c r="B2837" s="30" t="s">
        <v>4824</v>
      </c>
      <c r="C2837" s="30" t="s">
        <v>607</v>
      </c>
      <c r="D2837" s="30" t="s">
        <v>77</v>
      </c>
      <c r="E2837" s="28">
        <v>45840.241365740738</v>
      </c>
      <c r="F2837" s="30" t="s">
        <v>595</v>
      </c>
      <c r="G2837" s="28">
        <v>45839.241365740738</v>
      </c>
    </row>
    <row r="2838" spans="1:7" x14ac:dyDescent="0.25">
      <c r="A2838" s="30" t="s">
        <v>11578</v>
      </c>
      <c r="B2838" s="30" t="s">
        <v>7932</v>
      </c>
      <c r="C2838" s="30" t="s">
        <v>602</v>
      </c>
      <c r="D2838" s="30" t="s">
        <v>611</v>
      </c>
      <c r="E2838" s="28">
        <v>45840.273831018516</v>
      </c>
      <c r="F2838" s="30" t="s">
        <v>599</v>
      </c>
      <c r="G2838" s="28">
        <v>45840.273831018516</v>
      </c>
    </row>
    <row r="2839" spans="1:7" x14ac:dyDescent="0.25">
      <c r="A2839" s="30" t="s">
        <v>11579</v>
      </c>
      <c r="B2839" s="30" t="s">
        <v>7932</v>
      </c>
      <c r="C2839" s="30" t="s">
        <v>605</v>
      </c>
      <c r="D2839" s="30" t="s">
        <v>611</v>
      </c>
      <c r="E2839" s="28">
        <v>45840.27412037037</v>
      </c>
      <c r="F2839" s="30" t="s">
        <v>599</v>
      </c>
      <c r="G2839" s="28">
        <v>45840.27412037037</v>
      </c>
    </row>
    <row r="2840" spans="1:7" x14ac:dyDescent="0.25">
      <c r="A2840" s="30" t="s">
        <v>11580</v>
      </c>
      <c r="B2840" s="30" t="s">
        <v>5499</v>
      </c>
      <c r="C2840" s="30" t="s">
        <v>602</v>
      </c>
      <c r="D2840" s="30" t="s">
        <v>611</v>
      </c>
      <c r="E2840" s="28">
        <v>45840.276018518518</v>
      </c>
      <c r="F2840" s="30" t="s">
        <v>599</v>
      </c>
      <c r="G2840" s="28">
        <v>45840.276018518518</v>
      </c>
    </row>
    <row r="2841" spans="1:7" x14ac:dyDescent="0.25">
      <c r="A2841" s="30" t="s">
        <v>11581</v>
      </c>
      <c r="B2841" s="30" t="s">
        <v>5499</v>
      </c>
      <c r="C2841" s="30" t="s">
        <v>605</v>
      </c>
      <c r="D2841" s="30" t="s">
        <v>611</v>
      </c>
      <c r="E2841" s="28">
        <v>45840.27621527778</v>
      </c>
      <c r="F2841" s="30" t="s">
        <v>599</v>
      </c>
      <c r="G2841" s="28">
        <v>45840.27621527778</v>
      </c>
    </row>
    <row r="2842" spans="1:7" x14ac:dyDescent="0.25">
      <c r="A2842" s="30" t="s">
        <v>11582</v>
      </c>
      <c r="B2842" s="30" t="s">
        <v>8178</v>
      </c>
      <c r="C2842" s="30" t="s">
        <v>600</v>
      </c>
      <c r="D2842" s="30" t="s">
        <v>61</v>
      </c>
      <c r="E2842" s="28">
        <v>45840.284513888888</v>
      </c>
      <c r="F2842" s="30" t="s">
        <v>601</v>
      </c>
      <c r="G2842" s="28">
        <v>45840.284513888888</v>
      </c>
    </row>
    <row r="2843" spans="1:7" x14ac:dyDescent="0.25">
      <c r="A2843" s="30" t="s">
        <v>11583</v>
      </c>
      <c r="B2843" s="30" t="s">
        <v>8185</v>
      </c>
      <c r="C2843" s="30" t="s">
        <v>600</v>
      </c>
      <c r="D2843" s="30" t="s">
        <v>61</v>
      </c>
      <c r="E2843" s="28">
        <v>45840.284560185188</v>
      </c>
      <c r="F2843" s="30" t="s">
        <v>601</v>
      </c>
      <c r="G2843" s="28">
        <v>45840.284560185188</v>
      </c>
    </row>
    <row r="2844" spans="1:7" x14ac:dyDescent="0.25">
      <c r="A2844" s="30" t="s">
        <v>11584</v>
      </c>
      <c r="B2844" s="30" t="s">
        <v>5923</v>
      </c>
      <c r="C2844" s="30" t="s">
        <v>593</v>
      </c>
      <c r="D2844" s="30" t="s">
        <v>594</v>
      </c>
      <c r="E2844" s="28">
        <v>45840.28496527778</v>
      </c>
      <c r="F2844" s="30" t="s">
        <v>599</v>
      </c>
      <c r="G2844" s="28">
        <v>45840.28496527778</v>
      </c>
    </row>
    <row r="2845" spans="1:7" x14ac:dyDescent="0.25">
      <c r="A2845" s="30" t="s">
        <v>11585</v>
      </c>
      <c r="B2845" s="30" t="s">
        <v>5868</v>
      </c>
      <c r="C2845" s="30" t="s">
        <v>593</v>
      </c>
      <c r="D2845" s="30" t="s">
        <v>594</v>
      </c>
      <c r="E2845" s="28">
        <v>45840.285115740742</v>
      </c>
      <c r="F2845" s="30" t="s">
        <v>599</v>
      </c>
      <c r="G2845" s="28">
        <v>45840.285115740742</v>
      </c>
    </row>
    <row r="2846" spans="1:7" x14ac:dyDescent="0.25">
      <c r="A2846" s="30" t="s">
        <v>11586</v>
      </c>
      <c r="B2846" s="30" t="s">
        <v>5876</v>
      </c>
      <c r="C2846" s="30" t="s">
        <v>593</v>
      </c>
      <c r="D2846" s="30" t="s">
        <v>594</v>
      </c>
      <c r="E2846" s="28">
        <v>45840.285185185188</v>
      </c>
      <c r="F2846" s="30" t="s">
        <v>599</v>
      </c>
      <c r="G2846" s="28">
        <v>45840.285185185188</v>
      </c>
    </row>
    <row r="2847" spans="1:7" x14ac:dyDescent="0.25">
      <c r="A2847" s="30" t="s">
        <v>11587</v>
      </c>
      <c r="B2847" s="30" t="s">
        <v>5874</v>
      </c>
      <c r="C2847" s="30" t="s">
        <v>593</v>
      </c>
      <c r="D2847" s="30" t="s">
        <v>594</v>
      </c>
      <c r="E2847" s="28">
        <v>45840.285312499997</v>
      </c>
      <c r="F2847" s="30" t="s">
        <v>599</v>
      </c>
      <c r="G2847" s="28">
        <v>45840.285312499997</v>
      </c>
    </row>
    <row r="2848" spans="1:7" x14ac:dyDescent="0.25">
      <c r="A2848" s="30" t="s">
        <v>11588</v>
      </c>
      <c r="B2848" s="30" t="s">
        <v>5919</v>
      </c>
      <c r="C2848" s="30" t="s">
        <v>593</v>
      </c>
      <c r="D2848" s="30" t="s">
        <v>594</v>
      </c>
      <c r="E2848" s="28">
        <v>45840.285462962966</v>
      </c>
      <c r="F2848" s="30" t="s">
        <v>599</v>
      </c>
      <c r="G2848" s="28">
        <v>45840.285462962966</v>
      </c>
    </row>
    <row r="2849" spans="1:7" x14ac:dyDescent="0.25">
      <c r="A2849" s="30" t="s">
        <v>11589</v>
      </c>
      <c r="B2849" s="30" t="s">
        <v>2637</v>
      </c>
      <c r="C2849" s="30" t="s">
        <v>593</v>
      </c>
      <c r="D2849" s="30" t="s">
        <v>594</v>
      </c>
      <c r="E2849" s="28">
        <v>45840.285671296297</v>
      </c>
      <c r="F2849" s="30" t="s">
        <v>599</v>
      </c>
      <c r="G2849" s="28">
        <v>45840.285671296297</v>
      </c>
    </row>
    <row r="2850" spans="1:7" x14ac:dyDescent="0.25">
      <c r="A2850" s="30" t="s">
        <v>11590</v>
      </c>
      <c r="B2850" s="30" t="s">
        <v>4856</v>
      </c>
      <c r="C2850" s="30" t="s">
        <v>593</v>
      </c>
      <c r="D2850" s="30" t="s">
        <v>594</v>
      </c>
      <c r="E2850" s="28">
        <v>45840.286631944444</v>
      </c>
      <c r="F2850" s="30" t="s">
        <v>599</v>
      </c>
      <c r="G2850" s="28">
        <v>45840.286631944444</v>
      </c>
    </row>
    <row r="2851" spans="1:7" x14ac:dyDescent="0.25">
      <c r="A2851" s="30" t="s">
        <v>11591</v>
      </c>
      <c r="B2851" s="30" t="s">
        <v>6394</v>
      </c>
      <c r="C2851" s="30" t="s">
        <v>597</v>
      </c>
      <c r="D2851" s="30" t="s">
        <v>608</v>
      </c>
      <c r="E2851" s="28">
        <v>45840.289699074077</v>
      </c>
      <c r="F2851" s="30" t="s">
        <v>599</v>
      </c>
      <c r="G2851" s="28">
        <v>45840.289699074077</v>
      </c>
    </row>
    <row r="2852" spans="1:7" x14ac:dyDescent="0.25">
      <c r="A2852" s="30" t="s">
        <v>11592</v>
      </c>
      <c r="B2852" s="30" t="s">
        <v>5929</v>
      </c>
      <c r="C2852" s="30" t="s">
        <v>593</v>
      </c>
      <c r="D2852" s="30" t="s">
        <v>594</v>
      </c>
      <c r="E2852" s="28">
        <v>45840.298067129632</v>
      </c>
      <c r="F2852" s="30" t="s">
        <v>599</v>
      </c>
      <c r="G2852" s="28">
        <v>45840.298067129632</v>
      </c>
    </row>
    <row r="2853" spans="1:7" x14ac:dyDescent="0.25">
      <c r="A2853" s="30" t="s">
        <v>11593</v>
      </c>
      <c r="B2853" s="30" t="s">
        <v>7916</v>
      </c>
      <c r="C2853" s="30" t="s">
        <v>593</v>
      </c>
      <c r="D2853" s="30" t="s">
        <v>594</v>
      </c>
      <c r="E2853" s="28">
        <v>45840.298090277778</v>
      </c>
      <c r="F2853" s="30" t="s">
        <v>599</v>
      </c>
      <c r="G2853" s="28">
        <v>45840.298090277778</v>
      </c>
    </row>
    <row r="2854" spans="1:7" x14ac:dyDescent="0.25">
      <c r="A2854" s="30" t="s">
        <v>11594</v>
      </c>
      <c r="B2854" s="30" t="s">
        <v>5639</v>
      </c>
      <c r="C2854" s="30" t="s">
        <v>602</v>
      </c>
      <c r="D2854" s="30" t="s">
        <v>603</v>
      </c>
      <c r="E2854" s="28">
        <v>45840.299930555557</v>
      </c>
      <c r="F2854" s="30" t="s">
        <v>599</v>
      </c>
      <c r="G2854" s="28">
        <v>45840.299930555557</v>
      </c>
    </row>
    <row r="2855" spans="1:7" x14ac:dyDescent="0.25">
      <c r="A2855" s="30" t="s">
        <v>11595</v>
      </c>
      <c r="B2855" s="30" t="s">
        <v>5668</v>
      </c>
      <c r="C2855" s="30" t="s">
        <v>602</v>
      </c>
      <c r="D2855" s="30" t="s">
        <v>603</v>
      </c>
      <c r="E2855" s="28">
        <v>45840.3</v>
      </c>
      <c r="F2855" s="30" t="s">
        <v>599</v>
      </c>
      <c r="G2855" s="28">
        <v>45840.3</v>
      </c>
    </row>
    <row r="2856" spans="1:7" x14ac:dyDescent="0.25">
      <c r="A2856" s="30" t="s">
        <v>11596</v>
      </c>
      <c r="B2856" s="30" t="s">
        <v>5668</v>
      </c>
      <c r="C2856" s="30" t="s">
        <v>605</v>
      </c>
      <c r="D2856" s="30" t="s">
        <v>603</v>
      </c>
      <c r="E2856" s="28">
        <v>45840.300428240742</v>
      </c>
      <c r="F2856" s="30" t="s">
        <v>599</v>
      </c>
      <c r="G2856" s="28">
        <v>45840.300428240742</v>
      </c>
    </row>
    <row r="2857" spans="1:7" x14ac:dyDescent="0.25">
      <c r="A2857" s="30" t="s">
        <v>11597</v>
      </c>
      <c r="B2857" s="30" t="s">
        <v>5639</v>
      </c>
      <c r="C2857" s="30" t="s">
        <v>605</v>
      </c>
      <c r="D2857" s="30" t="s">
        <v>603</v>
      </c>
      <c r="E2857" s="28">
        <v>45840.300474537034</v>
      </c>
      <c r="F2857" s="30" t="s">
        <v>599</v>
      </c>
      <c r="G2857" s="28">
        <v>45840.300474537034</v>
      </c>
    </row>
    <row r="2858" spans="1:7" x14ac:dyDescent="0.25">
      <c r="A2858" s="30" t="s">
        <v>11598</v>
      </c>
      <c r="B2858" s="30" t="s">
        <v>4644</v>
      </c>
      <c r="C2858" s="30" t="s">
        <v>600</v>
      </c>
      <c r="D2858" s="30" t="s">
        <v>61</v>
      </c>
      <c r="E2858" s="28">
        <v>45840.302152777775</v>
      </c>
      <c r="F2858" s="30" t="s">
        <v>601</v>
      </c>
      <c r="G2858" s="28">
        <v>45840.302152777775</v>
      </c>
    </row>
    <row r="2859" spans="1:7" x14ac:dyDescent="0.25">
      <c r="A2859" s="30" t="s">
        <v>11599</v>
      </c>
      <c r="B2859" s="30" t="s">
        <v>5599</v>
      </c>
      <c r="C2859" s="30" t="s">
        <v>602</v>
      </c>
      <c r="D2859" s="30" t="s">
        <v>618</v>
      </c>
      <c r="E2859" s="28">
        <v>45840.305856481478</v>
      </c>
      <c r="F2859" s="30" t="s">
        <v>599</v>
      </c>
      <c r="G2859" s="28">
        <v>45840.305856481478</v>
      </c>
    </row>
    <row r="2860" spans="1:7" x14ac:dyDescent="0.25">
      <c r="A2860" s="30" t="s">
        <v>11600</v>
      </c>
      <c r="B2860" s="30" t="s">
        <v>5599</v>
      </c>
      <c r="C2860" s="30" t="s">
        <v>605</v>
      </c>
      <c r="D2860" s="30" t="s">
        <v>618</v>
      </c>
      <c r="E2860" s="28">
        <v>45840.30609953704</v>
      </c>
      <c r="F2860" s="30" t="s">
        <v>599</v>
      </c>
      <c r="G2860" s="28">
        <v>45840.30609953704</v>
      </c>
    </row>
    <row r="2861" spans="1:7" x14ac:dyDescent="0.25">
      <c r="A2861" s="30" t="s">
        <v>11601</v>
      </c>
      <c r="B2861" s="30" t="s">
        <v>10276</v>
      </c>
      <c r="C2861" s="30" t="s">
        <v>597</v>
      </c>
      <c r="D2861" s="30" t="s">
        <v>609</v>
      </c>
      <c r="E2861" s="28">
        <v>45840.307199074072</v>
      </c>
      <c r="F2861" s="30" t="s">
        <v>599</v>
      </c>
      <c r="G2861" s="28">
        <v>45840.307199074072</v>
      </c>
    </row>
    <row r="2862" spans="1:7" x14ac:dyDescent="0.25">
      <c r="A2862" s="30" t="s">
        <v>11602</v>
      </c>
      <c r="B2862" s="30" t="s">
        <v>8192</v>
      </c>
      <c r="C2862" s="30" t="s">
        <v>602</v>
      </c>
      <c r="D2862" s="30" t="s">
        <v>611</v>
      </c>
      <c r="E2862" s="28">
        <v>45840.307696759257</v>
      </c>
      <c r="F2862" s="30" t="s">
        <v>599</v>
      </c>
      <c r="G2862" s="28">
        <v>45840.307696759257</v>
      </c>
    </row>
    <row r="2863" spans="1:7" x14ac:dyDescent="0.25">
      <c r="A2863" s="30" t="s">
        <v>11603</v>
      </c>
      <c r="B2863" s="30" t="s">
        <v>8193</v>
      </c>
      <c r="C2863" s="30" t="s">
        <v>602</v>
      </c>
      <c r="D2863" s="30" t="s">
        <v>611</v>
      </c>
      <c r="E2863" s="28">
        <v>45840.30773148148</v>
      </c>
      <c r="F2863" s="30" t="s">
        <v>599</v>
      </c>
      <c r="G2863" s="28">
        <v>45840.30773148148</v>
      </c>
    </row>
    <row r="2864" spans="1:7" x14ac:dyDescent="0.25">
      <c r="A2864" s="30" t="s">
        <v>11604</v>
      </c>
      <c r="B2864" s="30" t="s">
        <v>8191</v>
      </c>
      <c r="C2864" s="30" t="s">
        <v>602</v>
      </c>
      <c r="D2864" s="30" t="s">
        <v>611</v>
      </c>
      <c r="E2864" s="28">
        <v>45840.307743055557</v>
      </c>
      <c r="F2864" s="30" t="s">
        <v>599</v>
      </c>
      <c r="G2864" s="28">
        <v>45840.307743055557</v>
      </c>
    </row>
    <row r="2865" spans="1:7" x14ac:dyDescent="0.25">
      <c r="A2865" s="30" t="s">
        <v>11605</v>
      </c>
      <c r="B2865" s="30" t="s">
        <v>10471</v>
      </c>
      <c r="C2865" s="30" t="s">
        <v>597</v>
      </c>
      <c r="D2865" s="30" t="s">
        <v>609</v>
      </c>
      <c r="E2865" s="28">
        <v>45840.307858796295</v>
      </c>
      <c r="F2865" s="30" t="s">
        <v>599</v>
      </c>
      <c r="G2865" s="28">
        <v>45840.307858796295</v>
      </c>
    </row>
    <row r="2866" spans="1:7" x14ac:dyDescent="0.25">
      <c r="A2866" s="30" t="s">
        <v>11606</v>
      </c>
      <c r="B2866" s="30" t="s">
        <v>10481</v>
      </c>
      <c r="C2866" s="30" t="s">
        <v>597</v>
      </c>
      <c r="D2866" s="30" t="s">
        <v>609</v>
      </c>
      <c r="E2866" s="28">
        <v>45840.307870370372</v>
      </c>
      <c r="F2866" s="30" t="s">
        <v>599</v>
      </c>
      <c r="G2866" s="28">
        <v>45840.307870370372</v>
      </c>
    </row>
    <row r="2867" spans="1:7" x14ac:dyDescent="0.25">
      <c r="A2867" s="30" t="s">
        <v>11607</v>
      </c>
      <c r="B2867" s="30" t="s">
        <v>8192</v>
      </c>
      <c r="C2867" s="30" t="s">
        <v>605</v>
      </c>
      <c r="D2867" s="30" t="s">
        <v>611</v>
      </c>
      <c r="E2867" s="28">
        <v>45840.308009259257</v>
      </c>
      <c r="F2867" s="30" t="s">
        <v>599</v>
      </c>
      <c r="G2867" s="28">
        <v>45840.308009259257</v>
      </c>
    </row>
    <row r="2868" spans="1:7" x14ac:dyDescent="0.25">
      <c r="A2868" s="30" t="s">
        <v>11608</v>
      </c>
      <c r="B2868" s="30" t="s">
        <v>8193</v>
      </c>
      <c r="C2868" s="30" t="s">
        <v>605</v>
      </c>
      <c r="D2868" s="30" t="s">
        <v>611</v>
      </c>
      <c r="E2868" s="28">
        <v>45840.308032407411</v>
      </c>
      <c r="F2868" s="30" t="s">
        <v>599</v>
      </c>
      <c r="G2868" s="28">
        <v>45840.308032407411</v>
      </c>
    </row>
    <row r="2869" spans="1:7" x14ac:dyDescent="0.25">
      <c r="A2869" s="30" t="s">
        <v>11609</v>
      </c>
      <c r="B2869" s="30" t="s">
        <v>8191</v>
      </c>
      <c r="C2869" s="30" t="s">
        <v>605</v>
      </c>
      <c r="D2869" s="30" t="s">
        <v>611</v>
      </c>
      <c r="E2869" s="28">
        <v>45840.30804398148</v>
      </c>
      <c r="F2869" s="30" t="s">
        <v>599</v>
      </c>
      <c r="G2869" s="28">
        <v>45840.30804398148</v>
      </c>
    </row>
    <row r="2870" spans="1:7" x14ac:dyDescent="0.25">
      <c r="A2870" s="30" t="s">
        <v>11610</v>
      </c>
      <c r="B2870" s="30" t="s">
        <v>6446</v>
      </c>
      <c r="C2870" s="30" t="s">
        <v>593</v>
      </c>
      <c r="D2870" s="30" t="s">
        <v>594</v>
      </c>
      <c r="E2870" s="28">
        <v>45840.311979166669</v>
      </c>
      <c r="F2870" s="30" t="s">
        <v>599</v>
      </c>
      <c r="G2870" s="28">
        <v>45840.311979166669</v>
      </c>
    </row>
    <row r="2871" spans="1:7" x14ac:dyDescent="0.25">
      <c r="A2871" s="30" t="s">
        <v>11611</v>
      </c>
      <c r="B2871" s="30" t="s">
        <v>6448</v>
      </c>
      <c r="C2871" s="30" t="s">
        <v>593</v>
      </c>
      <c r="D2871" s="30" t="s">
        <v>594</v>
      </c>
      <c r="E2871" s="28">
        <v>45840.312037037038</v>
      </c>
      <c r="F2871" s="30" t="s">
        <v>599</v>
      </c>
      <c r="G2871" s="28">
        <v>45840.312037037038</v>
      </c>
    </row>
    <row r="2872" spans="1:7" x14ac:dyDescent="0.25">
      <c r="A2872" s="30" t="s">
        <v>11612</v>
      </c>
      <c r="B2872" s="30" t="s">
        <v>6336</v>
      </c>
      <c r="C2872" s="30" t="s">
        <v>593</v>
      </c>
      <c r="D2872" s="30" t="s">
        <v>594</v>
      </c>
      <c r="E2872" s="28">
        <v>45840.312094907407</v>
      </c>
      <c r="F2872" s="30" t="s">
        <v>599</v>
      </c>
      <c r="G2872" s="28">
        <v>45840.312094907407</v>
      </c>
    </row>
    <row r="2873" spans="1:7" x14ac:dyDescent="0.25">
      <c r="A2873" s="30" t="s">
        <v>11613</v>
      </c>
      <c r="B2873" s="30" t="s">
        <v>10459</v>
      </c>
      <c r="C2873" s="30" t="s">
        <v>597</v>
      </c>
      <c r="D2873" s="30" t="s">
        <v>613</v>
      </c>
      <c r="E2873" s="28">
        <v>45840.314212962963</v>
      </c>
      <c r="F2873" s="30" t="s">
        <v>599</v>
      </c>
      <c r="G2873" s="28">
        <v>45840.314212962963</v>
      </c>
    </row>
    <row r="2874" spans="1:7" x14ac:dyDescent="0.25">
      <c r="A2874" s="30" t="s">
        <v>11614</v>
      </c>
      <c r="B2874" s="30" t="s">
        <v>10461</v>
      </c>
      <c r="C2874" s="30" t="s">
        <v>597</v>
      </c>
      <c r="D2874" s="30" t="s">
        <v>613</v>
      </c>
      <c r="E2874" s="28">
        <v>45840.314259259256</v>
      </c>
      <c r="F2874" s="30" t="s">
        <v>599</v>
      </c>
      <c r="G2874" s="28">
        <v>45840.314259259256</v>
      </c>
    </row>
    <row r="2875" spans="1:7" x14ac:dyDescent="0.25">
      <c r="A2875" s="30" t="s">
        <v>11615</v>
      </c>
      <c r="B2875" s="30" t="s">
        <v>10557</v>
      </c>
      <c r="C2875" s="30" t="s">
        <v>597</v>
      </c>
      <c r="D2875" s="30" t="s">
        <v>613</v>
      </c>
      <c r="E2875" s="28">
        <v>45840.315381944441</v>
      </c>
      <c r="F2875" s="30" t="s">
        <v>599</v>
      </c>
      <c r="G2875" s="28">
        <v>45840.315381944441</v>
      </c>
    </row>
    <row r="2876" spans="1:7" x14ac:dyDescent="0.25">
      <c r="A2876" s="30" t="s">
        <v>11616</v>
      </c>
      <c r="B2876" s="30" t="s">
        <v>10560</v>
      </c>
      <c r="C2876" s="30" t="s">
        <v>597</v>
      </c>
      <c r="D2876" s="30" t="s">
        <v>613</v>
      </c>
      <c r="E2876" s="28">
        <v>45840.315393518518</v>
      </c>
      <c r="F2876" s="30" t="s">
        <v>599</v>
      </c>
      <c r="G2876" s="28">
        <v>45840.315393518518</v>
      </c>
    </row>
    <row r="2877" spans="1:7" x14ac:dyDescent="0.25">
      <c r="A2877" s="30" t="s">
        <v>11617</v>
      </c>
      <c r="B2877" s="30" t="s">
        <v>9205</v>
      </c>
      <c r="C2877" s="30" t="s">
        <v>597</v>
      </c>
      <c r="D2877" s="30" t="s">
        <v>612</v>
      </c>
      <c r="E2877" s="28">
        <v>45840.324386574073</v>
      </c>
      <c r="F2877" s="30" t="s">
        <v>599</v>
      </c>
      <c r="G2877" s="28">
        <v>45840.324386574073</v>
      </c>
    </row>
    <row r="2878" spans="1:7" x14ac:dyDescent="0.25">
      <c r="A2878" s="30" t="s">
        <v>11618</v>
      </c>
      <c r="B2878" s="30" t="s">
        <v>4671</v>
      </c>
      <c r="C2878" s="30" t="s">
        <v>602</v>
      </c>
      <c r="D2878" s="30" t="s">
        <v>603</v>
      </c>
      <c r="E2878" s="28">
        <v>45840.333831018521</v>
      </c>
      <c r="F2878" s="30" t="s">
        <v>599</v>
      </c>
      <c r="G2878" s="28">
        <v>45840.333831018521</v>
      </c>
    </row>
    <row r="2879" spans="1:7" x14ac:dyDescent="0.25">
      <c r="A2879" s="30" t="s">
        <v>11619</v>
      </c>
      <c r="B2879" s="30" t="s">
        <v>4671</v>
      </c>
      <c r="C2879" s="30" t="s">
        <v>605</v>
      </c>
      <c r="D2879" s="30" t="s">
        <v>603</v>
      </c>
      <c r="E2879" s="28">
        <v>45840.334201388891</v>
      </c>
      <c r="F2879" s="30" t="s">
        <v>599</v>
      </c>
      <c r="G2879" s="28">
        <v>45840.334201388891</v>
      </c>
    </row>
    <row r="2880" spans="1:7" x14ac:dyDescent="0.25">
      <c r="A2880" s="30" t="s">
        <v>11620</v>
      </c>
      <c r="B2880" s="30" t="s">
        <v>9110</v>
      </c>
      <c r="C2880" s="30" t="s">
        <v>597</v>
      </c>
      <c r="D2880" s="30" t="s">
        <v>612</v>
      </c>
      <c r="E2880" s="28">
        <v>45840.342291666668</v>
      </c>
      <c r="F2880" s="30" t="s">
        <v>599</v>
      </c>
      <c r="G2880" s="28">
        <v>45840.342291666668</v>
      </c>
    </row>
    <row r="2881" spans="1:7" x14ac:dyDescent="0.25">
      <c r="A2881" s="30" t="s">
        <v>11621</v>
      </c>
      <c r="B2881" s="30" t="s">
        <v>10890</v>
      </c>
      <c r="C2881" s="30" t="s">
        <v>597</v>
      </c>
      <c r="D2881" s="30" t="s">
        <v>612</v>
      </c>
      <c r="E2881" s="28">
        <v>45840.342349537037</v>
      </c>
      <c r="F2881" s="30" t="s">
        <v>599</v>
      </c>
      <c r="G2881" s="28">
        <v>45840.342349537037</v>
      </c>
    </row>
    <row r="2882" spans="1:7" x14ac:dyDescent="0.25">
      <c r="A2882" s="30" t="s">
        <v>11622</v>
      </c>
      <c r="B2882" s="30" t="s">
        <v>10924</v>
      </c>
      <c r="C2882" s="30" t="s">
        <v>597</v>
      </c>
      <c r="D2882" s="30" t="s">
        <v>612</v>
      </c>
      <c r="E2882" s="28">
        <v>45840.342418981483</v>
      </c>
      <c r="F2882" s="30" t="s">
        <v>599</v>
      </c>
      <c r="G2882" s="28">
        <v>45840.342418981483</v>
      </c>
    </row>
    <row r="2883" spans="1:7" x14ac:dyDescent="0.25">
      <c r="A2883" s="30" t="s">
        <v>11623</v>
      </c>
      <c r="B2883" s="30" t="s">
        <v>10926</v>
      </c>
      <c r="C2883" s="30" t="s">
        <v>597</v>
      </c>
      <c r="D2883" s="30" t="s">
        <v>612</v>
      </c>
      <c r="E2883" s="28">
        <v>45840.342476851853</v>
      </c>
      <c r="F2883" s="30" t="s">
        <v>599</v>
      </c>
      <c r="G2883" s="28">
        <v>45840.342476851853</v>
      </c>
    </row>
    <row r="2884" spans="1:7" x14ac:dyDescent="0.25">
      <c r="A2884" s="30" t="s">
        <v>11624</v>
      </c>
      <c r="B2884" s="30" t="s">
        <v>4802</v>
      </c>
      <c r="C2884" s="30" t="s">
        <v>600</v>
      </c>
      <c r="D2884" s="30" t="s">
        <v>77</v>
      </c>
      <c r="E2884" s="28">
        <v>45840.34270833333</v>
      </c>
      <c r="F2884" s="30" t="s">
        <v>601</v>
      </c>
      <c r="G2884" s="28">
        <v>45840.34270833333</v>
      </c>
    </row>
    <row r="2885" spans="1:7" x14ac:dyDescent="0.25">
      <c r="A2885" s="30" t="s">
        <v>11625</v>
      </c>
      <c r="B2885" s="30" t="s">
        <v>6843</v>
      </c>
      <c r="C2885" s="30" t="s">
        <v>602</v>
      </c>
      <c r="D2885" s="30" t="s">
        <v>603</v>
      </c>
      <c r="E2885" s="28">
        <v>45840.343842592592</v>
      </c>
      <c r="F2885" s="30" t="s">
        <v>599</v>
      </c>
      <c r="G2885" s="28">
        <v>45840.343842592592</v>
      </c>
    </row>
    <row r="2886" spans="1:7" x14ac:dyDescent="0.25">
      <c r="A2886" s="30" t="s">
        <v>11626</v>
      </c>
      <c r="B2886" s="30" t="s">
        <v>6843</v>
      </c>
      <c r="C2886" s="30" t="s">
        <v>605</v>
      </c>
      <c r="D2886" s="30" t="s">
        <v>603</v>
      </c>
      <c r="E2886" s="28">
        <v>45840.344305555554</v>
      </c>
      <c r="F2886" s="30" t="s">
        <v>599</v>
      </c>
      <c r="G2886" s="28">
        <v>45840.344305555554</v>
      </c>
    </row>
    <row r="2887" spans="1:7" x14ac:dyDescent="0.25">
      <c r="A2887" s="30" t="s">
        <v>11627</v>
      </c>
      <c r="B2887" s="30" t="s">
        <v>9914</v>
      </c>
      <c r="C2887" s="30" t="s">
        <v>597</v>
      </c>
      <c r="D2887" s="30" t="s">
        <v>598</v>
      </c>
      <c r="E2887" s="28">
        <v>45840.3440625</v>
      </c>
      <c r="F2887" s="30" t="s">
        <v>599</v>
      </c>
      <c r="G2887" s="28">
        <v>45840.3440625</v>
      </c>
    </row>
    <row r="2888" spans="1:7" x14ac:dyDescent="0.25">
      <c r="A2888" s="30" t="s">
        <v>11628</v>
      </c>
      <c r="B2888" s="30" t="s">
        <v>9916</v>
      </c>
      <c r="C2888" s="30" t="s">
        <v>597</v>
      </c>
      <c r="D2888" s="30" t="s">
        <v>598</v>
      </c>
      <c r="E2888" s="28">
        <v>45840.344201388885</v>
      </c>
      <c r="F2888" s="30" t="s">
        <v>599</v>
      </c>
      <c r="G2888" s="28">
        <v>45840.344201388885</v>
      </c>
    </row>
    <row r="2889" spans="1:7" x14ac:dyDescent="0.25">
      <c r="A2889" s="30" t="s">
        <v>11629</v>
      </c>
      <c r="B2889" s="30" t="s">
        <v>9918</v>
      </c>
      <c r="C2889" s="30" t="s">
        <v>597</v>
      </c>
      <c r="D2889" s="30" t="s">
        <v>598</v>
      </c>
      <c r="E2889" s="28">
        <v>45840.344236111108</v>
      </c>
      <c r="F2889" s="30" t="s">
        <v>599</v>
      </c>
      <c r="G2889" s="28">
        <v>45840.344236111108</v>
      </c>
    </row>
    <row r="2890" spans="1:7" x14ac:dyDescent="0.25">
      <c r="A2890" s="30" t="s">
        <v>11630</v>
      </c>
      <c r="B2890" s="30" t="s">
        <v>9922</v>
      </c>
      <c r="C2890" s="30" t="s">
        <v>597</v>
      </c>
      <c r="D2890" s="30" t="s">
        <v>598</v>
      </c>
      <c r="E2890" s="28">
        <v>45840.344363425924</v>
      </c>
      <c r="F2890" s="30" t="s">
        <v>599</v>
      </c>
      <c r="G2890" s="28">
        <v>45840.344363425924</v>
      </c>
    </row>
    <row r="2891" spans="1:7" x14ac:dyDescent="0.25">
      <c r="A2891" s="30" t="s">
        <v>11631</v>
      </c>
      <c r="B2891" s="30" t="s">
        <v>9938</v>
      </c>
      <c r="C2891" s="30" t="s">
        <v>597</v>
      </c>
      <c r="D2891" s="30" t="s">
        <v>598</v>
      </c>
      <c r="E2891" s="28">
        <v>45840.344398148147</v>
      </c>
      <c r="F2891" s="30" t="s">
        <v>599</v>
      </c>
      <c r="G2891" s="28">
        <v>45840.344398148147</v>
      </c>
    </row>
    <row r="2892" spans="1:7" x14ac:dyDescent="0.25">
      <c r="A2892" s="30" t="s">
        <v>11632</v>
      </c>
      <c r="B2892" s="30" t="s">
        <v>9942</v>
      </c>
      <c r="C2892" s="30" t="s">
        <v>597</v>
      </c>
      <c r="D2892" s="30" t="s">
        <v>598</v>
      </c>
      <c r="E2892" s="28">
        <v>45840.344618055555</v>
      </c>
      <c r="F2892" s="30" t="s">
        <v>599</v>
      </c>
      <c r="G2892" s="28">
        <v>45840.344618055555</v>
      </c>
    </row>
    <row r="2893" spans="1:7" x14ac:dyDescent="0.25">
      <c r="A2893" s="30" t="s">
        <v>11633</v>
      </c>
      <c r="B2893" s="30" t="s">
        <v>9944</v>
      </c>
      <c r="C2893" s="30" t="s">
        <v>597</v>
      </c>
      <c r="D2893" s="30" t="s">
        <v>598</v>
      </c>
      <c r="E2893" s="28">
        <v>45840.344629629632</v>
      </c>
      <c r="F2893" s="30" t="s">
        <v>599</v>
      </c>
      <c r="G2893" s="28">
        <v>45840.344629629632</v>
      </c>
    </row>
    <row r="2894" spans="1:7" x14ac:dyDescent="0.25">
      <c r="A2894" s="30" t="s">
        <v>11634</v>
      </c>
      <c r="B2894" s="30" t="s">
        <v>9952</v>
      </c>
      <c r="C2894" s="30" t="s">
        <v>597</v>
      </c>
      <c r="D2894" s="30" t="s">
        <v>598</v>
      </c>
      <c r="E2894" s="28">
        <v>45840.34479166667</v>
      </c>
      <c r="F2894" s="30" t="s">
        <v>599</v>
      </c>
      <c r="G2894" s="28">
        <v>45840.34479166667</v>
      </c>
    </row>
    <row r="2895" spans="1:7" x14ac:dyDescent="0.25">
      <c r="A2895" s="30" t="s">
        <v>11635</v>
      </c>
      <c r="B2895" s="30" t="s">
        <v>9956</v>
      </c>
      <c r="C2895" s="30" t="s">
        <v>597</v>
      </c>
      <c r="D2895" s="30" t="s">
        <v>598</v>
      </c>
      <c r="E2895" s="28">
        <v>45840.34480324074</v>
      </c>
      <c r="F2895" s="30" t="s">
        <v>599</v>
      </c>
      <c r="G2895" s="28">
        <v>45840.34480324074</v>
      </c>
    </row>
    <row r="2896" spans="1:7" x14ac:dyDescent="0.25">
      <c r="A2896" s="30" t="s">
        <v>11636</v>
      </c>
      <c r="B2896" s="30" t="s">
        <v>10283</v>
      </c>
      <c r="C2896" s="30" t="s">
        <v>597</v>
      </c>
      <c r="D2896" s="30" t="s">
        <v>598</v>
      </c>
      <c r="E2896" s="28">
        <v>45840.344872685186</v>
      </c>
      <c r="F2896" s="30" t="s">
        <v>599</v>
      </c>
      <c r="G2896" s="28">
        <v>45840.344872685186</v>
      </c>
    </row>
    <row r="2897" spans="1:7" x14ac:dyDescent="0.25">
      <c r="A2897" s="30" t="s">
        <v>11637</v>
      </c>
      <c r="B2897" s="30" t="s">
        <v>10285</v>
      </c>
      <c r="C2897" s="30" t="s">
        <v>597</v>
      </c>
      <c r="D2897" s="30" t="s">
        <v>598</v>
      </c>
      <c r="E2897" s="28">
        <v>45840.344884259262</v>
      </c>
      <c r="F2897" s="30" t="s">
        <v>599</v>
      </c>
      <c r="G2897" s="28">
        <v>45840.344884259262</v>
      </c>
    </row>
    <row r="2898" spans="1:7" x14ac:dyDescent="0.25">
      <c r="A2898" s="30" t="s">
        <v>11638</v>
      </c>
      <c r="B2898" s="30" t="s">
        <v>5562</v>
      </c>
      <c r="C2898" s="30" t="s">
        <v>602</v>
      </c>
      <c r="D2898" s="30" t="s">
        <v>618</v>
      </c>
      <c r="E2898" s="28">
        <v>45840.354745370372</v>
      </c>
      <c r="F2898" s="30" t="s">
        <v>599</v>
      </c>
      <c r="G2898" s="28">
        <v>45840.354745370372</v>
      </c>
    </row>
    <row r="2899" spans="1:7" x14ac:dyDescent="0.25">
      <c r="A2899" s="30" t="s">
        <v>11639</v>
      </c>
      <c r="B2899" s="30" t="s">
        <v>5562</v>
      </c>
      <c r="C2899" s="30" t="s">
        <v>605</v>
      </c>
      <c r="D2899" s="30" t="s">
        <v>618</v>
      </c>
      <c r="E2899" s="28">
        <v>45840.355046296296</v>
      </c>
      <c r="F2899" s="30" t="s">
        <v>599</v>
      </c>
      <c r="G2899" s="28">
        <v>45840.355046296296</v>
      </c>
    </row>
    <row r="2900" spans="1:7" x14ac:dyDescent="0.25">
      <c r="A2900" s="30" t="s">
        <v>11640</v>
      </c>
      <c r="B2900" s="30" t="s">
        <v>6439</v>
      </c>
      <c r="C2900" s="30" t="s">
        <v>602</v>
      </c>
      <c r="D2900" s="30" t="s">
        <v>611</v>
      </c>
      <c r="E2900" s="28">
        <v>45840.355486111112</v>
      </c>
      <c r="F2900" s="30" t="s">
        <v>599</v>
      </c>
      <c r="G2900" s="28">
        <v>45840.355486111112</v>
      </c>
    </row>
    <row r="2901" spans="1:7" x14ac:dyDescent="0.25">
      <c r="A2901" s="30" t="s">
        <v>11641</v>
      </c>
      <c r="B2901" s="30" t="s">
        <v>6463</v>
      </c>
      <c r="C2901" s="30" t="s">
        <v>602</v>
      </c>
      <c r="D2901" s="30" t="s">
        <v>611</v>
      </c>
      <c r="E2901" s="28">
        <v>45840.355567129627</v>
      </c>
      <c r="F2901" s="30" t="s">
        <v>599</v>
      </c>
      <c r="G2901" s="28">
        <v>45840.355567129627</v>
      </c>
    </row>
    <row r="2902" spans="1:7" x14ac:dyDescent="0.25">
      <c r="A2902" s="30" t="s">
        <v>11642</v>
      </c>
      <c r="B2902" s="30" t="s">
        <v>6506</v>
      </c>
      <c r="C2902" s="30" t="s">
        <v>602</v>
      </c>
      <c r="D2902" s="30" t="s">
        <v>611</v>
      </c>
      <c r="E2902" s="28">
        <v>45840.35560185185</v>
      </c>
      <c r="F2902" s="30" t="s">
        <v>599</v>
      </c>
      <c r="G2902" s="28">
        <v>45840.35560185185</v>
      </c>
    </row>
    <row r="2903" spans="1:7" x14ac:dyDescent="0.25">
      <c r="A2903" s="30" t="s">
        <v>11643</v>
      </c>
      <c r="B2903" s="30" t="s">
        <v>6508</v>
      </c>
      <c r="C2903" s="30" t="s">
        <v>602</v>
      </c>
      <c r="D2903" s="30" t="s">
        <v>611</v>
      </c>
      <c r="E2903" s="28">
        <v>45840.355613425927</v>
      </c>
      <c r="F2903" s="30" t="s">
        <v>599</v>
      </c>
      <c r="G2903" s="28">
        <v>45840.355613425927</v>
      </c>
    </row>
    <row r="2904" spans="1:7" x14ac:dyDescent="0.25">
      <c r="A2904" s="30" t="s">
        <v>11644</v>
      </c>
      <c r="B2904" s="30" t="s">
        <v>6439</v>
      </c>
      <c r="C2904" s="30" t="s">
        <v>605</v>
      </c>
      <c r="D2904" s="30" t="s">
        <v>611</v>
      </c>
      <c r="E2904" s="28">
        <v>45840.35596064815</v>
      </c>
      <c r="F2904" s="30" t="s">
        <v>599</v>
      </c>
      <c r="G2904" s="28">
        <v>45840.35596064815</v>
      </c>
    </row>
    <row r="2905" spans="1:7" x14ac:dyDescent="0.25">
      <c r="A2905" s="30" t="s">
        <v>11645</v>
      </c>
      <c r="B2905" s="30" t="s">
        <v>6463</v>
      </c>
      <c r="C2905" s="30" t="s">
        <v>605</v>
      </c>
      <c r="D2905" s="30" t="s">
        <v>611</v>
      </c>
      <c r="E2905" s="28">
        <v>45840.356030092589</v>
      </c>
      <c r="F2905" s="30" t="s">
        <v>599</v>
      </c>
      <c r="G2905" s="28">
        <v>45840.356030092589</v>
      </c>
    </row>
    <row r="2906" spans="1:7" x14ac:dyDescent="0.25">
      <c r="A2906" s="30" t="s">
        <v>11646</v>
      </c>
      <c r="B2906" s="30" t="s">
        <v>6508</v>
      </c>
      <c r="C2906" s="30" t="s">
        <v>605</v>
      </c>
      <c r="D2906" s="30" t="s">
        <v>611</v>
      </c>
      <c r="E2906" s="28">
        <v>45840.356099537035</v>
      </c>
      <c r="F2906" s="30" t="s">
        <v>599</v>
      </c>
      <c r="G2906" s="28">
        <v>45840.356099537035</v>
      </c>
    </row>
    <row r="2907" spans="1:7" x14ac:dyDescent="0.25">
      <c r="A2907" s="30" t="s">
        <v>11647</v>
      </c>
      <c r="B2907" s="30" t="s">
        <v>6506</v>
      </c>
      <c r="C2907" s="30" t="s">
        <v>605</v>
      </c>
      <c r="D2907" s="30" t="s">
        <v>611</v>
      </c>
      <c r="E2907" s="28">
        <v>45840.356365740743</v>
      </c>
      <c r="F2907" s="30" t="s">
        <v>599</v>
      </c>
      <c r="G2907" s="28">
        <v>45840.356365740743</v>
      </c>
    </row>
    <row r="2908" spans="1:7" x14ac:dyDescent="0.25">
      <c r="A2908" s="30" t="s">
        <v>11648</v>
      </c>
      <c r="B2908" s="30" t="s">
        <v>10892</v>
      </c>
      <c r="C2908" s="30" t="s">
        <v>597</v>
      </c>
      <c r="D2908" s="30" t="s">
        <v>612</v>
      </c>
      <c r="E2908" s="28">
        <v>45840.357638888891</v>
      </c>
      <c r="F2908" s="30" t="s">
        <v>599</v>
      </c>
      <c r="G2908" s="28">
        <v>45840.357638888891</v>
      </c>
    </row>
    <row r="2909" spans="1:7" x14ac:dyDescent="0.25">
      <c r="A2909" s="30" t="s">
        <v>11649</v>
      </c>
      <c r="B2909" s="30" t="s">
        <v>3127</v>
      </c>
      <c r="C2909" s="30" t="s">
        <v>607</v>
      </c>
      <c r="D2909" s="30" t="s">
        <v>77</v>
      </c>
      <c r="E2909" s="28">
        <v>45840.360810185186</v>
      </c>
      <c r="F2909" s="30" t="s">
        <v>599</v>
      </c>
      <c r="G2909" s="28">
        <v>45840.360810185186</v>
      </c>
    </row>
    <row r="2910" spans="1:7" x14ac:dyDescent="0.25">
      <c r="A2910" s="30" t="s">
        <v>11650</v>
      </c>
      <c r="B2910" s="30" t="s">
        <v>5726</v>
      </c>
      <c r="C2910" s="30" t="s">
        <v>607</v>
      </c>
      <c r="D2910" s="30" t="s">
        <v>77</v>
      </c>
      <c r="E2910" s="28">
        <v>45840.361261574071</v>
      </c>
      <c r="F2910" s="30" t="s">
        <v>599</v>
      </c>
      <c r="G2910" s="28">
        <v>45840.361261574071</v>
      </c>
    </row>
    <row r="2911" spans="1:7" x14ac:dyDescent="0.25">
      <c r="A2911" s="30" t="s">
        <v>11751</v>
      </c>
      <c r="B2911" s="30" t="s">
        <v>2557</v>
      </c>
      <c r="C2911" s="30" t="s">
        <v>607</v>
      </c>
      <c r="D2911" s="30" t="s">
        <v>115</v>
      </c>
      <c r="E2911" s="28">
        <v>45840.365011574075</v>
      </c>
      <c r="F2911" s="30" t="s">
        <v>599</v>
      </c>
      <c r="G2911" s="28">
        <v>45840.365011574075</v>
      </c>
    </row>
    <row r="2912" spans="1:7" x14ac:dyDescent="0.25">
      <c r="A2912" s="30" t="s">
        <v>11752</v>
      </c>
      <c r="B2912" s="30" t="s">
        <v>5697</v>
      </c>
      <c r="C2912" s="30" t="s">
        <v>593</v>
      </c>
      <c r="D2912" s="30" t="s">
        <v>594</v>
      </c>
      <c r="E2912" s="28">
        <v>45840.367858796293</v>
      </c>
      <c r="F2912" s="30" t="s">
        <v>599</v>
      </c>
      <c r="G2912" s="28">
        <v>45840.367858796293</v>
      </c>
    </row>
    <row r="2913" spans="1:7" x14ac:dyDescent="0.25">
      <c r="A2913" s="30" t="s">
        <v>11753</v>
      </c>
      <c r="B2913" s="30" t="s">
        <v>6737</v>
      </c>
      <c r="C2913" s="30" t="s">
        <v>593</v>
      </c>
      <c r="D2913" s="30" t="s">
        <v>594</v>
      </c>
      <c r="E2913" s="28">
        <v>45840.368032407408</v>
      </c>
      <c r="F2913" s="30" t="s">
        <v>599</v>
      </c>
      <c r="G2913" s="28">
        <v>45840.368032407408</v>
      </c>
    </row>
    <row r="2914" spans="1:7" x14ac:dyDescent="0.25">
      <c r="A2914" s="30" t="s">
        <v>11754</v>
      </c>
      <c r="B2914" s="30" t="s">
        <v>2539</v>
      </c>
      <c r="C2914" s="30" t="s">
        <v>593</v>
      </c>
      <c r="D2914" s="30" t="s">
        <v>594</v>
      </c>
      <c r="E2914" s="28">
        <v>45840.368067129632</v>
      </c>
      <c r="F2914" s="30" t="s">
        <v>599</v>
      </c>
      <c r="G2914" s="28">
        <v>45840.368067129632</v>
      </c>
    </row>
    <row r="2915" spans="1:7" x14ac:dyDescent="0.25">
      <c r="A2915" s="30" t="s">
        <v>11755</v>
      </c>
      <c r="B2915" s="30" t="s">
        <v>2541</v>
      </c>
      <c r="C2915" s="30" t="s">
        <v>593</v>
      </c>
      <c r="D2915" s="30" t="s">
        <v>594</v>
      </c>
      <c r="E2915" s="28">
        <v>45840.368125000001</v>
      </c>
      <c r="F2915" s="30" t="s">
        <v>599</v>
      </c>
      <c r="G2915" s="28">
        <v>45840.368125000001</v>
      </c>
    </row>
    <row r="2916" spans="1:7" x14ac:dyDescent="0.25">
      <c r="A2916" s="30" t="s">
        <v>11756</v>
      </c>
      <c r="B2916" s="30" t="s">
        <v>2545</v>
      </c>
      <c r="C2916" s="30" t="s">
        <v>593</v>
      </c>
      <c r="D2916" s="30" t="s">
        <v>594</v>
      </c>
      <c r="E2916" s="28">
        <v>45840.368159722224</v>
      </c>
      <c r="F2916" s="30" t="s">
        <v>599</v>
      </c>
      <c r="G2916" s="28">
        <v>45840.368159722224</v>
      </c>
    </row>
    <row r="2917" spans="1:7" x14ac:dyDescent="0.25">
      <c r="A2917" s="30" t="s">
        <v>11757</v>
      </c>
      <c r="B2917" s="30" t="s">
        <v>2543</v>
      </c>
      <c r="C2917" s="30" t="s">
        <v>593</v>
      </c>
      <c r="D2917" s="30" t="s">
        <v>594</v>
      </c>
      <c r="E2917" s="28">
        <v>45840.368206018517</v>
      </c>
      <c r="F2917" s="30" t="s">
        <v>599</v>
      </c>
      <c r="G2917" s="28">
        <v>45840.368206018517</v>
      </c>
    </row>
    <row r="2918" spans="1:7" x14ac:dyDescent="0.25">
      <c r="A2918" s="30" t="s">
        <v>11758</v>
      </c>
      <c r="B2918" s="30" t="s">
        <v>2549</v>
      </c>
      <c r="C2918" s="30" t="s">
        <v>593</v>
      </c>
      <c r="D2918" s="30" t="s">
        <v>594</v>
      </c>
      <c r="E2918" s="28">
        <v>45840.36824074074</v>
      </c>
      <c r="F2918" s="30" t="s">
        <v>599</v>
      </c>
      <c r="G2918" s="28">
        <v>45840.36824074074</v>
      </c>
    </row>
    <row r="2919" spans="1:7" x14ac:dyDescent="0.25">
      <c r="A2919" s="30" t="s">
        <v>11759</v>
      </c>
      <c r="B2919" s="30" t="s">
        <v>3119</v>
      </c>
      <c r="C2919" s="30" t="s">
        <v>615</v>
      </c>
      <c r="D2919" s="30" t="s">
        <v>616</v>
      </c>
      <c r="E2919" s="28">
        <v>45840.368495370371</v>
      </c>
      <c r="F2919" s="30" t="s">
        <v>599</v>
      </c>
      <c r="G2919" s="28">
        <v>45840.368495370371</v>
      </c>
    </row>
    <row r="2920" spans="1:7" x14ac:dyDescent="0.25">
      <c r="A2920" s="30" t="s">
        <v>11760</v>
      </c>
      <c r="B2920" s="30" t="s">
        <v>9148</v>
      </c>
      <c r="C2920" s="30" t="s">
        <v>597</v>
      </c>
      <c r="D2920" s="30" t="s">
        <v>608</v>
      </c>
      <c r="E2920" s="28">
        <v>45840.370798611111</v>
      </c>
      <c r="F2920" s="30" t="s">
        <v>599</v>
      </c>
      <c r="G2920" s="28">
        <v>45840.370798611111</v>
      </c>
    </row>
    <row r="2921" spans="1:7" x14ac:dyDescent="0.25">
      <c r="A2921" s="30" t="s">
        <v>11761</v>
      </c>
      <c r="B2921" s="30" t="s">
        <v>6284</v>
      </c>
      <c r="C2921" s="30" t="s">
        <v>600</v>
      </c>
      <c r="D2921" s="30" t="s">
        <v>220</v>
      </c>
      <c r="E2921" s="28">
        <v>45840.37777777778</v>
      </c>
      <c r="F2921" s="30" t="s">
        <v>599</v>
      </c>
      <c r="G2921" s="28">
        <v>45840.37777777778</v>
      </c>
    </row>
    <row r="2922" spans="1:7" x14ac:dyDescent="0.25">
      <c r="A2922" s="30" t="s">
        <v>11762</v>
      </c>
      <c r="B2922" s="30" t="s">
        <v>10463</v>
      </c>
      <c r="C2922" s="30" t="s">
        <v>597</v>
      </c>
      <c r="D2922" s="30" t="s">
        <v>613</v>
      </c>
      <c r="E2922" s="28">
        <v>45840.380671296298</v>
      </c>
      <c r="F2922" s="30" t="s">
        <v>599</v>
      </c>
      <c r="G2922" s="28">
        <v>45840.380671296298</v>
      </c>
    </row>
    <row r="2923" spans="1:7" x14ac:dyDescent="0.25">
      <c r="A2923" s="30" t="s">
        <v>11763</v>
      </c>
      <c r="B2923" s="30" t="s">
        <v>10465</v>
      </c>
      <c r="C2923" s="30" t="s">
        <v>597</v>
      </c>
      <c r="D2923" s="30" t="s">
        <v>613</v>
      </c>
      <c r="E2923" s="28">
        <v>45840.380694444444</v>
      </c>
      <c r="F2923" s="30" t="s">
        <v>599</v>
      </c>
      <c r="G2923" s="28">
        <v>45840.380694444444</v>
      </c>
    </row>
    <row r="2924" spans="1:7" x14ac:dyDescent="0.25">
      <c r="A2924" s="30" t="s">
        <v>11764</v>
      </c>
      <c r="B2924" s="30" t="s">
        <v>1668</v>
      </c>
      <c r="C2924" s="30" t="s">
        <v>615</v>
      </c>
      <c r="D2924" s="30" t="s">
        <v>616</v>
      </c>
      <c r="E2924" s="28">
        <v>45840.383472222224</v>
      </c>
      <c r="F2924" s="30" t="s">
        <v>599</v>
      </c>
      <c r="G2924" s="28">
        <v>45840.383472222224</v>
      </c>
    </row>
    <row r="2925" spans="1:7" x14ac:dyDescent="0.25">
      <c r="A2925" s="30" t="s">
        <v>11765</v>
      </c>
      <c r="B2925" s="30" t="s">
        <v>10231</v>
      </c>
      <c r="C2925" s="30" t="s">
        <v>597</v>
      </c>
      <c r="D2925" s="30" t="s">
        <v>609</v>
      </c>
      <c r="E2925" s="28">
        <v>45840.386400462965</v>
      </c>
      <c r="F2925" s="30" t="s">
        <v>599</v>
      </c>
      <c r="G2925" s="28">
        <v>45840.386400462965</v>
      </c>
    </row>
    <row r="2926" spans="1:7" x14ac:dyDescent="0.25">
      <c r="A2926" s="30" t="s">
        <v>11766</v>
      </c>
      <c r="B2926" s="30" t="s">
        <v>10251</v>
      </c>
      <c r="C2926" s="30" t="s">
        <v>597</v>
      </c>
      <c r="D2926" s="30" t="s">
        <v>609</v>
      </c>
      <c r="E2926" s="28">
        <v>45840.386446759258</v>
      </c>
      <c r="F2926" s="30" t="s">
        <v>599</v>
      </c>
      <c r="G2926" s="28">
        <v>45840.386446759258</v>
      </c>
    </row>
    <row r="2927" spans="1:7" x14ac:dyDescent="0.25">
      <c r="A2927" s="30" t="s">
        <v>11767</v>
      </c>
      <c r="B2927" s="30" t="s">
        <v>10229</v>
      </c>
      <c r="C2927" s="30" t="s">
        <v>597</v>
      </c>
      <c r="D2927" s="30" t="s">
        <v>609</v>
      </c>
      <c r="E2927" s="28">
        <v>45840.386481481481</v>
      </c>
      <c r="F2927" s="30" t="s">
        <v>599</v>
      </c>
      <c r="G2927" s="28">
        <v>45840.386481481481</v>
      </c>
    </row>
    <row r="2928" spans="1:7" x14ac:dyDescent="0.25">
      <c r="A2928" s="30" t="s">
        <v>11768</v>
      </c>
      <c r="B2928" s="30" t="s">
        <v>10239</v>
      </c>
      <c r="C2928" s="30" t="s">
        <v>597</v>
      </c>
      <c r="D2928" s="30" t="s">
        <v>609</v>
      </c>
      <c r="E2928" s="28">
        <v>45840.386516203704</v>
      </c>
      <c r="F2928" s="30" t="s">
        <v>599</v>
      </c>
      <c r="G2928" s="28">
        <v>45840.386516203704</v>
      </c>
    </row>
    <row r="2929" spans="1:7" x14ac:dyDescent="0.25">
      <c r="A2929" s="30" t="s">
        <v>11769</v>
      </c>
      <c r="B2929" s="30" t="s">
        <v>10249</v>
      </c>
      <c r="C2929" s="30" t="s">
        <v>597</v>
      </c>
      <c r="D2929" s="30" t="s">
        <v>609</v>
      </c>
      <c r="E2929" s="28">
        <v>45840.386550925927</v>
      </c>
      <c r="F2929" s="30" t="s">
        <v>599</v>
      </c>
      <c r="G2929" s="28">
        <v>45840.386550925927</v>
      </c>
    </row>
    <row r="2930" spans="1:7" x14ac:dyDescent="0.25">
      <c r="A2930" s="30" t="s">
        <v>11770</v>
      </c>
      <c r="B2930" s="30" t="s">
        <v>10247</v>
      </c>
      <c r="C2930" s="30" t="s">
        <v>597</v>
      </c>
      <c r="D2930" s="30" t="s">
        <v>609</v>
      </c>
      <c r="E2930" s="28">
        <v>45840.386597222219</v>
      </c>
      <c r="F2930" s="30" t="s">
        <v>599</v>
      </c>
      <c r="G2930" s="28">
        <v>45840.386597222219</v>
      </c>
    </row>
    <row r="2931" spans="1:7" x14ac:dyDescent="0.25">
      <c r="A2931" s="30" t="s">
        <v>11771</v>
      </c>
      <c r="B2931" s="30" t="s">
        <v>10245</v>
      </c>
      <c r="C2931" s="30" t="s">
        <v>597</v>
      </c>
      <c r="D2931" s="30" t="s">
        <v>609</v>
      </c>
      <c r="E2931" s="28">
        <v>45840.386631944442</v>
      </c>
      <c r="F2931" s="30" t="s">
        <v>599</v>
      </c>
      <c r="G2931" s="28">
        <v>45840.386631944442</v>
      </c>
    </row>
    <row r="2932" spans="1:7" x14ac:dyDescent="0.25">
      <c r="A2932" s="30" t="s">
        <v>11772</v>
      </c>
      <c r="B2932" s="30" t="s">
        <v>10237</v>
      </c>
      <c r="C2932" s="30" t="s">
        <v>597</v>
      </c>
      <c r="D2932" s="30" t="s">
        <v>609</v>
      </c>
      <c r="E2932" s="28">
        <v>45840.386666666665</v>
      </c>
      <c r="F2932" s="30" t="s">
        <v>599</v>
      </c>
      <c r="G2932" s="28">
        <v>45840.386666666665</v>
      </c>
    </row>
    <row r="2933" spans="1:7" x14ac:dyDescent="0.25">
      <c r="A2933" s="30" t="s">
        <v>11773</v>
      </c>
      <c r="B2933" s="30" t="s">
        <v>10235</v>
      </c>
      <c r="C2933" s="30" t="s">
        <v>597</v>
      </c>
      <c r="D2933" s="30" t="s">
        <v>609</v>
      </c>
      <c r="E2933" s="28">
        <v>45840.386701388888</v>
      </c>
      <c r="F2933" s="30" t="s">
        <v>599</v>
      </c>
      <c r="G2933" s="28">
        <v>45840.386701388888</v>
      </c>
    </row>
    <row r="2934" spans="1:7" x14ac:dyDescent="0.25">
      <c r="A2934" s="30" t="s">
        <v>11774</v>
      </c>
      <c r="B2934" s="30" t="s">
        <v>10233</v>
      </c>
      <c r="C2934" s="30" t="s">
        <v>597</v>
      </c>
      <c r="D2934" s="30" t="s">
        <v>609</v>
      </c>
      <c r="E2934" s="28">
        <v>45840.386782407404</v>
      </c>
      <c r="F2934" s="30" t="s">
        <v>599</v>
      </c>
      <c r="G2934" s="28">
        <v>45840.386782407404</v>
      </c>
    </row>
    <row r="2935" spans="1:7" x14ac:dyDescent="0.25">
      <c r="A2935" s="30" t="s">
        <v>11775</v>
      </c>
      <c r="B2935" s="30" t="s">
        <v>10243</v>
      </c>
      <c r="C2935" s="30" t="s">
        <v>597</v>
      </c>
      <c r="D2935" s="30" t="s">
        <v>609</v>
      </c>
      <c r="E2935" s="28">
        <v>45840.386874999997</v>
      </c>
      <c r="F2935" s="30" t="s">
        <v>599</v>
      </c>
      <c r="G2935" s="28">
        <v>45840.386874999997</v>
      </c>
    </row>
    <row r="2936" spans="1:7" x14ac:dyDescent="0.25">
      <c r="A2936" s="30" t="s">
        <v>11776</v>
      </c>
      <c r="B2936" s="30" t="s">
        <v>10241</v>
      </c>
      <c r="C2936" s="30" t="s">
        <v>597</v>
      </c>
      <c r="D2936" s="30" t="s">
        <v>609</v>
      </c>
      <c r="E2936" s="28">
        <v>45840.38690972222</v>
      </c>
      <c r="F2936" s="30" t="s">
        <v>599</v>
      </c>
      <c r="G2936" s="28">
        <v>45840.38690972222</v>
      </c>
    </row>
    <row r="2937" spans="1:7" x14ac:dyDescent="0.25">
      <c r="A2937" s="30" t="s">
        <v>11777</v>
      </c>
      <c r="B2937" s="30" t="s">
        <v>10099</v>
      </c>
      <c r="C2937" s="30" t="s">
        <v>597</v>
      </c>
      <c r="D2937" s="30" t="s">
        <v>609</v>
      </c>
      <c r="E2937" s="28">
        <v>45840.387002314812</v>
      </c>
      <c r="F2937" s="30" t="s">
        <v>599</v>
      </c>
      <c r="G2937" s="28">
        <v>45840.387002314812</v>
      </c>
    </row>
    <row r="2938" spans="1:7" x14ac:dyDescent="0.25">
      <c r="A2938" s="30" t="s">
        <v>11778</v>
      </c>
      <c r="B2938" s="30" t="s">
        <v>9954</v>
      </c>
      <c r="C2938" s="30" t="s">
        <v>597</v>
      </c>
      <c r="D2938" s="30" t="s">
        <v>598</v>
      </c>
      <c r="E2938" s="28">
        <v>45840.387499999997</v>
      </c>
      <c r="F2938" s="30" t="s">
        <v>599</v>
      </c>
      <c r="G2938" s="28">
        <v>45840.387499999997</v>
      </c>
    </row>
    <row r="2939" spans="1:7" x14ac:dyDescent="0.25">
      <c r="A2939" s="30" t="s">
        <v>11779</v>
      </c>
      <c r="B2939" s="30" t="s">
        <v>9950</v>
      </c>
      <c r="C2939" s="30" t="s">
        <v>597</v>
      </c>
      <c r="D2939" s="30" t="s">
        <v>598</v>
      </c>
      <c r="E2939" s="28">
        <v>45840.38753472222</v>
      </c>
      <c r="F2939" s="30" t="s">
        <v>599</v>
      </c>
      <c r="G2939" s="28">
        <v>45840.38753472222</v>
      </c>
    </row>
    <row r="2940" spans="1:7" x14ac:dyDescent="0.25">
      <c r="A2940" s="30" t="s">
        <v>11780</v>
      </c>
      <c r="B2940" s="30" t="s">
        <v>9948</v>
      </c>
      <c r="C2940" s="30" t="s">
        <v>597</v>
      </c>
      <c r="D2940" s="30" t="s">
        <v>598</v>
      </c>
      <c r="E2940" s="28">
        <v>45840.388344907406</v>
      </c>
      <c r="F2940" s="30" t="s">
        <v>599</v>
      </c>
      <c r="G2940" s="28">
        <v>45840.388344907406</v>
      </c>
    </row>
    <row r="2941" spans="1:7" x14ac:dyDescent="0.25">
      <c r="A2941" s="30" t="s">
        <v>11781</v>
      </c>
      <c r="B2941" s="30" t="s">
        <v>10268</v>
      </c>
      <c r="C2941" s="30" t="s">
        <v>597</v>
      </c>
      <c r="D2941" s="30" t="s">
        <v>598</v>
      </c>
      <c r="E2941" s="28">
        <v>45840.388379629629</v>
      </c>
      <c r="F2941" s="30" t="s">
        <v>599</v>
      </c>
      <c r="G2941" s="28">
        <v>45840.388379629629</v>
      </c>
    </row>
    <row r="2942" spans="1:7" x14ac:dyDescent="0.25">
      <c r="A2942" s="30" t="s">
        <v>11782</v>
      </c>
      <c r="B2942" s="30" t="s">
        <v>10270</v>
      </c>
      <c r="C2942" s="30" t="s">
        <v>597</v>
      </c>
      <c r="D2942" s="30" t="s">
        <v>598</v>
      </c>
      <c r="E2942" s="28">
        <v>45840.388495370367</v>
      </c>
      <c r="F2942" s="30" t="s">
        <v>599</v>
      </c>
      <c r="G2942" s="28">
        <v>45840.388495370367</v>
      </c>
    </row>
    <row r="2943" spans="1:7" x14ac:dyDescent="0.25">
      <c r="A2943" s="30" t="s">
        <v>11783</v>
      </c>
      <c r="B2943" s="30" t="s">
        <v>10266</v>
      </c>
      <c r="C2943" s="30" t="s">
        <v>597</v>
      </c>
      <c r="D2943" s="30" t="s">
        <v>598</v>
      </c>
      <c r="E2943" s="28">
        <v>45840.388877314814</v>
      </c>
      <c r="F2943" s="30" t="s">
        <v>599</v>
      </c>
      <c r="G2943" s="28">
        <v>45840.388877314814</v>
      </c>
    </row>
    <row r="2944" spans="1:7" x14ac:dyDescent="0.25">
      <c r="A2944" s="30" t="s">
        <v>11784</v>
      </c>
      <c r="B2944" s="30" t="s">
        <v>9924</v>
      </c>
      <c r="C2944" s="30" t="s">
        <v>597</v>
      </c>
      <c r="D2944" s="30" t="s">
        <v>598</v>
      </c>
      <c r="E2944" s="28">
        <v>45840.388888888891</v>
      </c>
      <c r="F2944" s="30" t="s">
        <v>599</v>
      </c>
      <c r="G2944" s="28">
        <v>45840.388888888891</v>
      </c>
    </row>
    <row r="2945" spans="1:7" x14ac:dyDescent="0.25">
      <c r="A2945" s="30" t="s">
        <v>11785</v>
      </c>
      <c r="B2945" s="30" t="s">
        <v>9928</v>
      </c>
      <c r="C2945" s="30" t="s">
        <v>597</v>
      </c>
      <c r="D2945" s="30" t="s">
        <v>598</v>
      </c>
      <c r="E2945" s="28">
        <v>45840.388935185183</v>
      </c>
      <c r="F2945" s="30" t="s">
        <v>599</v>
      </c>
      <c r="G2945" s="28">
        <v>45840.388935185183</v>
      </c>
    </row>
    <row r="2946" spans="1:7" x14ac:dyDescent="0.25">
      <c r="A2946" s="30" t="s">
        <v>11786</v>
      </c>
      <c r="B2946" s="30" t="s">
        <v>9930</v>
      </c>
      <c r="C2946" s="30" t="s">
        <v>597</v>
      </c>
      <c r="D2946" s="30" t="s">
        <v>598</v>
      </c>
      <c r="E2946" s="28">
        <v>45840.388958333337</v>
      </c>
      <c r="F2946" s="30" t="s">
        <v>599</v>
      </c>
      <c r="G2946" s="28">
        <v>45840.388958333337</v>
      </c>
    </row>
    <row r="2947" spans="1:7" x14ac:dyDescent="0.25">
      <c r="A2947" s="30" t="s">
        <v>11787</v>
      </c>
      <c r="B2947" s="30" t="s">
        <v>9932</v>
      </c>
      <c r="C2947" s="30" t="s">
        <v>597</v>
      </c>
      <c r="D2947" s="30" t="s">
        <v>598</v>
      </c>
      <c r="E2947" s="28">
        <v>45840.389004629629</v>
      </c>
      <c r="F2947" s="30" t="s">
        <v>599</v>
      </c>
      <c r="G2947" s="28">
        <v>45840.389004629629</v>
      </c>
    </row>
    <row r="2948" spans="1:7" x14ac:dyDescent="0.25">
      <c r="A2948" s="30" t="s">
        <v>11788</v>
      </c>
      <c r="B2948" s="30" t="s">
        <v>3111</v>
      </c>
      <c r="C2948" s="30" t="s">
        <v>615</v>
      </c>
      <c r="D2948" s="30" t="s">
        <v>616</v>
      </c>
      <c r="E2948" s="28">
        <v>45840.389247685183</v>
      </c>
      <c r="F2948" s="30" t="s">
        <v>599</v>
      </c>
      <c r="G2948" s="28">
        <v>45840.389247685183</v>
      </c>
    </row>
    <row r="2949" spans="1:7" x14ac:dyDescent="0.25">
      <c r="A2949" s="30" t="s">
        <v>11789</v>
      </c>
      <c r="B2949" s="30" t="s">
        <v>5666</v>
      </c>
      <c r="C2949" s="30" t="s">
        <v>615</v>
      </c>
      <c r="D2949" s="30" t="s">
        <v>616</v>
      </c>
      <c r="E2949" s="28">
        <v>45840.389328703706</v>
      </c>
      <c r="F2949" s="30" t="s">
        <v>599</v>
      </c>
      <c r="G2949" s="28">
        <v>45840.389328703706</v>
      </c>
    </row>
    <row r="2950" spans="1:7" x14ac:dyDescent="0.25">
      <c r="A2950" s="30" t="s">
        <v>11790</v>
      </c>
      <c r="B2950" s="30" t="s">
        <v>6429</v>
      </c>
      <c r="C2950" s="30" t="s">
        <v>605</v>
      </c>
      <c r="D2950" s="30" t="s">
        <v>614</v>
      </c>
      <c r="E2950" s="28">
        <v>45840.400405092594</v>
      </c>
      <c r="F2950" s="30" t="s">
        <v>599</v>
      </c>
      <c r="G2950" s="28">
        <v>45840.400405092594</v>
      </c>
    </row>
    <row r="2951" spans="1:7" x14ac:dyDescent="0.25">
      <c r="A2951" s="30" t="s">
        <v>11791</v>
      </c>
      <c r="B2951" s="30" t="s">
        <v>10165</v>
      </c>
      <c r="C2951" s="30" t="s">
        <v>597</v>
      </c>
      <c r="D2951" s="30" t="s">
        <v>612</v>
      </c>
      <c r="E2951" s="28">
        <v>45840.400648148148</v>
      </c>
      <c r="F2951" s="30" t="s">
        <v>599</v>
      </c>
      <c r="G2951" s="28">
        <v>45840.400648148148</v>
      </c>
    </row>
    <row r="2952" spans="1:7" x14ac:dyDescent="0.25">
      <c r="A2952" s="30" t="s">
        <v>11792</v>
      </c>
      <c r="B2952" s="30" t="s">
        <v>10172</v>
      </c>
      <c r="C2952" s="30" t="s">
        <v>597</v>
      </c>
      <c r="D2952" s="30" t="s">
        <v>612</v>
      </c>
      <c r="E2952" s="28">
        <v>45840.400729166664</v>
      </c>
      <c r="F2952" s="30" t="s">
        <v>599</v>
      </c>
      <c r="G2952" s="28">
        <v>45840.400729166664</v>
      </c>
    </row>
    <row r="2953" spans="1:7" x14ac:dyDescent="0.25">
      <c r="A2953" s="30" t="s">
        <v>11793</v>
      </c>
      <c r="B2953" s="30" t="s">
        <v>10174</v>
      </c>
      <c r="C2953" s="30" t="s">
        <v>597</v>
      </c>
      <c r="D2953" s="30" t="s">
        <v>612</v>
      </c>
      <c r="E2953" s="28">
        <v>45840.400775462964</v>
      </c>
      <c r="F2953" s="30" t="s">
        <v>599</v>
      </c>
      <c r="G2953" s="28">
        <v>45840.400775462964</v>
      </c>
    </row>
    <row r="2954" spans="1:7" x14ac:dyDescent="0.25">
      <c r="A2954" s="30" t="s">
        <v>11796</v>
      </c>
      <c r="B2954" s="30" t="s">
        <v>7912</v>
      </c>
      <c r="C2954" s="30" t="s">
        <v>602</v>
      </c>
      <c r="D2954" s="30" t="s">
        <v>620</v>
      </c>
      <c r="E2954" s="28">
        <v>45840.405023148145</v>
      </c>
      <c r="F2954" s="30" t="s">
        <v>599</v>
      </c>
      <c r="G2954" s="28">
        <v>45840.405023148145</v>
      </c>
    </row>
    <row r="2955" spans="1:7" x14ac:dyDescent="0.25">
      <c r="A2955" s="30" t="s">
        <v>11797</v>
      </c>
      <c r="B2955" s="30" t="s">
        <v>7905</v>
      </c>
      <c r="C2955" s="30" t="s">
        <v>602</v>
      </c>
      <c r="D2955" s="30" t="s">
        <v>620</v>
      </c>
      <c r="E2955" s="28">
        <v>45840.405046296299</v>
      </c>
      <c r="F2955" s="30" t="s">
        <v>599</v>
      </c>
      <c r="G2955" s="28">
        <v>45840.405046296299</v>
      </c>
    </row>
    <row r="2956" spans="1:7" x14ac:dyDescent="0.25">
      <c r="A2956" s="30" t="s">
        <v>11798</v>
      </c>
      <c r="B2956" s="30" t="s">
        <v>7905</v>
      </c>
      <c r="C2956" s="30" t="s">
        <v>605</v>
      </c>
      <c r="D2956" s="30" t="s">
        <v>620</v>
      </c>
      <c r="E2956" s="28">
        <v>45840.405300925922</v>
      </c>
      <c r="F2956" s="30" t="s">
        <v>599</v>
      </c>
      <c r="G2956" s="28">
        <v>45840.405300925922</v>
      </c>
    </row>
    <row r="2957" spans="1:7" x14ac:dyDescent="0.25">
      <c r="A2957" s="30" t="s">
        <v>11799</v>
      </c>
      <c r="B2957" s="30" t="s">
        <v>7912</v>
      </c>
      <c r="C2957" s="30" t="s">
        <v>605</v>
      </c>
      <c r="D2957" s="30" t="s">
        <v>620</v>
      </c>
      <c r="E2957" s="28">
        <v>45840.405324074076</v>
      </c>
      <c r="F2957" s="30" t="s">
        <v>599</v>
      </c>
      <c r="G2957" s="28">
        <v>45840.405324074076</v>
      </c>
    </row>
    <row r="2958" spans="1:7" x14ac:dyDescent="0.25">
      <c r="A2958" s="30" t="s">
        <v>11800</v>
      </c>
      <c r="B2958" s="30" t="s">
        <v>3135</v>
      </c>
      <c r="C2958" s="30" t="s">
        <v>607</v>
      </c>
      <c r="D2958" s="30" t="s">
        <v>77</v>
      </c>
      <c r="E2958" s="28">
        <v>45840.407210648147</v>
      </c>
      <c r="F2958" s="30" t="s">
        <v>599</v>
      </c>
      <c r="G2958" s="28">
        <v>45840.407210648147</v>
      </c>
    </row>
    <row r="2959" spans="1:7" x14ac:dyDescent="0.25">
      <c r="A2959" s="30" t="s">
        <v>11801</v>
      </c>
      <c r="B2959" s="30" t="s">
        <v>5662</v>
      </c>
      <c r="C2959" s="30" t="s">
        <v>602</v>
      </c>
      <c r="D2959" s="30" t="s">
        <v>603</v>
      </c>
      <c r="E2959" s="28">
        <v>45840.409247685187</v>
      </c>
      <c r="F2959" s="30" t="s">
        <v>599</v>
      </c>
      <c r="G2959" s="28">
        <v>45840.409247685187</v>
      </c>
    </row>
    <row r="2960" spans="1:7" x14ac:dyDescent="0.25">
      <c r="A2960" s="30" t="s">
        <v>11802</v>
      </c>
      <c r="B2960" s="30" t="s">
        <v>5670</v>
      </c>
      <c r="C2960" s="30" t="s">
        <v>602</v>
      </c>
      <c r="D2960" s="30" t="s">
        <v>603</v>
      </c>
      <c r="E2960" s="28">
        <v>45840.409305555557</v>
      </c>
      <c r="F2960" s="30" t="s">
        <v>599</v>
      </c>
      <c r="G2960" s="28">
        <v>45840.409305555557</v>
      </c>
    </row>
    <row r="2961" spans="1:7" x14ac:dyDescent="0.25">
      <c r="A2961" s="30" t="s">
        <v>11803</v>
      </c>
      <c r="B2961" s="30" t="s">
        <v>5636</v>
      </c>
      <c r="C2961" s="30" t="s">
        <v>602</v>
      </c>
      <c r="D2961" s="30" t="s">
        <v>603</v>
      </c>
      <c r="E2961" s="28">
        <v>45840.409386574072</v>
      </c>
      <c r="F2961" s="30" t="s">
        <v>599</v>
      </c>
      <c r="G2961" s="28">
        <v>45840.409386574072</v>
      </c>
    </row>
    <row r="2962" spans="1:7" x14ac:dyDescent="0.25">
      <c r="A2962" s="30" t="s">
        <v>11804</v>
      </c>
      <c r="B2962" s="30" t="s">
        <v>5646</v>
      </c>
      <c r="C2962" s="30" t="s">
        <v>602</v>
      </c>
      <c r="D2962" s="30" t="s">
        <v>603</v>
      </c>
      <c r="E2962" s="28">
        <v>45840.409479166665</v>
      </c>
      <c r="F2962" s="30" t="s">
        <v>599</v>
      </c>
      <c r="G2962" s="28">
        <v>45840.409479166665</v>
      </c>
    </row>
    <row r="2963" spans="1:7" x14ac:dyDescent="0.25">
      <c r="A2963" s="30" t="s">
        <v>11805</v>
      </c>
      <c r="B2963" s="30" t="s">
        <v>5662</v>
      </c>
      <c r="C2963" s="30" t="s">
        <v>605</v>
      </c>
      <c r="D2963" s="30" t="s">
        <v>603</v>
      </c>
      <c r="E2963" s="28">
        <v>45840.410162037035</v>
      </c>
      <c r="F2963" s="30" t="s">
        <v>599</v>
      </c>
      <c r="G2963" s="28">
        <v>45840.410162037035</v>
      </c>
    </row>
    <row r="2964" spans="1:7" x14ac:dyDescent="0.25">
      <c r="A2964" s="30" t="s">
        <v>11806</v>
      </c>
      <c r="B2964" s="30" t="s">
        <v>5670</v>
      </c>
      <c r="C2964" s="30" t="s">
        <v>605</v>
      </c>
      <c r="D2964" s="30" t="s">
        <v>603</v>
      </c>
      <c r="E2964" s="28">
        <v>45840.410219907404</v>
      </c>
      <c r="F2964" s="30" t="s">
        <v>599</v>
      </c>
      <c r="G2964" s="28">
        <v>45840.410219907404</v>
      </c>
    </row>
    <row r="2965" spans="1:7" x14ac:dyDescent="0.25">
      <c r="A2965" s="30" t="s">
        <v>11807</v>
      </c>
      <c r="B2965" s="30" t="s">
        <v>5636</v>
      </c>
      <c r="C2965" s="30" t="s">
        <v>605</v>
      </c>
      <c r="D2965" s="30" t="s">
        <v>603</v>
      </c>
      <c r="E2965" s="28">
        <v>45840.41028935185</v>
      </c>
      <c r="F2965" s="30" t="s">
        <v>599</v>
      </c>
      <c r="G2965" s="28">
        <v>45840.41028935185</v>
      </c>
    </row>
    <row r="2966" spans="1:7" x14ac:dyDescent="0.25">
      <c r="A2966" s="30" t="s">
        <v>11808</v>
      </c>
      <c r="B2966" s="30" t="s">
        <v>5646</v>
      </c>
      <c r="C2966" s="30" t="s">
        <v>605</v>
      </c>
      <c r="D2966" s="30" t="s">
        <v>603</v>
      </c>
      <c r="E2966" s="28">
        <v>45840.410358796296</v>
      </c>
      <c r="F2966" s="30" t="s">
        <v>599</v>
      </c>
      <c r="G2966" s="28">
        <v>45840.410358796296</v>
      </c>
    </row>
    <row r="2967" spans="1:7" x14ac:dyDescent="0.25">
      <c r="A2967" s="30" t="s">
        <v>11809</v>
      </c>
      <c r="B2967" s="30" t="s">
        <v>6437</v>
      </c>
      <c r="C2967" s="30" t="s">
        <v>602</v>
      </c>
      <c r="D2967" s="30" t="s">
        <v>611</v>
      </c>
      <c r="E2967" s="28">
        <v>45840.410879629628</v>
      </c>
      <c r="F2967" s="30" t="s">
        <v>599</v>
      </c>
      <c r="G2967" s="28">
        <v>45840.410879629628</v>
      </c>
    </row>
    <row r="2968" spans="1:7" x14ac:dyDescent="0.25">
      <c r="A2968" s="30" t="s">
        <v>11810</v>
      </c>
      <c r="B2968" s="30" t="s">
        <v>6444</v>
      </c>
      <c r="C2968" s="30" t="s">
        <v>602</v>
      </c>
      <c r="D2968" s="30" t="s">
        <v>611</v>
      </c>
      <c r="E2968" s="28">
        <v>45840.410902777781</v>
      </c>
      <c r="F2968" s="30" t="s">
        <v>599</v>
      </c>
      <c r="G2968" s="28">
        <v>45840.410902777781</v>
      </c>
    </row>
    <row r="2969" spans="1:7" x14ac:dyDescent="0.25">
      <c r="A2969" s="30" t="s">
        <v>11811</v>
      </c>
      <c r="B2969" s="30" t="s">
        <v>6437</v>
      </c>
      <c r="C2969" s="30" t="s">
        <v>605</v>
      </c>
      <c r="D2969" s="30" t="s">
        <v>611</v>
      </c>
      <c r="E2969" s="28">
        <v>45840.411238425928</v>
      </c>
      <c r="F2969" s="30" t="s">
        <v>599</v>
      </c>
      <c r="G2969" s="28">
        <v>45840.411238425928</v>
      </c>
    </row>
    <row r="2970" spans="1:7" x14ac:dyDescent="0.25">
      <c r="A2970" s="30" t="s">
        <v>11812</v>
      </c>
      <c r="B2970" s="30" t="s">
        <v>6444</v>
      </c>
      <c r="C2970" s="30" t="s">
        <v>605</v>
      </c>
      <c r="D2970" s="30" t="s">
        <v>611</v>
      </c>
      <c r="E2970" s="28">
        <v>45840.411273148151</v>
      </c>
      <c r="F2970" s="30" t="s">
        <v>599</v>
      </c>
      <c r="G2970" s="28">
        <v>45840.411273148151</v>
      </c>
    </row>
    <row r="2971" spans="1:7" x14ac:dyDescent="0.25">
      <c r="A2971" s="30" t="s">
        <v>11813</v>
      </c>
      <c r="B2971" s="30" t="s">
        <v>10300</v>
      </c>
      <c r="C2971" s="30" t="s">
        <v>597</v>
      </c>
      <c r="D2971" s="30" t="s">
        <v>612</v>
      </c>
      <c r="E2971" s="28">
        <v>45840.41170138889</v>
      </c>
      <c r="F2971" s="30" t="s">
        <v>599</v>
      </c>
      <c r="G2971" s="28">
        <v>45840.41170138889</v>
      </c>
    </row>
    <row r="2972" spans="1:7" x14ac:dyDescent="0.25">
      <c r="A2972" s="30" t="s">
        <v>11814</v>
      </c>
      <c r="B2972" s="30" t="s">
        <v>8175</v>
      </c>
      <c r="C2972" s="30" t="s">
        <v>615</v>
      </c>
      <c r="D2972" s="30" t="s">
        <v>616</v>
      </c>
      <c r="E2972" s="28">
        <v>45840.413773148146</v>
      </c>
      <c r="F2972" s="30" t="s">
        <v>599</v>
      </c>
      <c r="G2972" s="28">
        <v>45840.413773148146</v>
      </c>
    </row>
    <row r="2973" spans="1:7" x14ac:dyDescent="0.25">
      <c r="A2973" s="30" t="s">
        <v>11815</v>
      </c>
      <c r="B2973" s="30" t="s">
        <v>6472</v>
      </c>
      <c r="C2973" s="30" t="s">
        <v>615</v>
      </c>
      <c r="D2973" s="30" t="s">
        <v>616</v>
      </c>
      <c r="E2973" s="28">
        <v>45840.413923611108</v>
      </c>
      <c r="F2973" s="30" t="s">
        <v>599</v>
      </c>
      <c r="G2973" s="28">
        <v>45840.413923611108</v>
      </c>
    </row>
    <row r="2974" spans="1:7" x14ac:dyDescent="0.25">
      <c r="A2974" s="30" t="s">
        <v>11816</v>
      </c>
      <c r="B2974" s="30" t="s">
        <v>6477</v>
      </c>
      <c r="C2974" s="30" t="s">
        <v>615</v>
      </c>
      <c r="D2974" s="30" t="s">
        <v>616</v>
      </c>
      <c r="E2974" s="28">
        <v>45840.414212962962</v>
      </c>
      <c r="F2974" s="30" t="s">
        <v>599</v>
      </c>
      <c r="G2974" s="28">
        <v>45840.414212962962</v>
      </c>
    </row>
    <row r="2975" spans="1:7" x14ac:dyDescent="0.25">
      <c r="A2975" s="30" t="s">
        <v>11817</v>
      </c>
      <c r="B2975" s="30" t="s">
        <v>6481</v>
      </c>
      <c r="C2975" s="30" t="s">
        <v>615</v>
      </c>
      <c r="D2975" s="30" t="s">
        <v>616</v>
      </c>
      <c r="E2975" s="28">
        <v>45840.4143287037</v>
      </c>
      <c r="F2975" s="30" t="s">
        <v>599</v>
      </c>
      <c r="G2975" s="28">
        <v>45840.4143287037</v>
      </c>
    </row>
    <row r="2976" spans="1:7" x14ac:dyDescent="0.25">
      <c r="A2976" s="30" t="s">
        <v>11818</v>
      </c>
      <c r="B2976" s="30" t="s">
        <v>6485</v>
      </c>
      <c r="C2976" s="30" t="s">
        <v>615</v>
      </c>
      <c r="D2976" s="30" t="s">
        <v>616</v>
      </c>
      <c r="E2976" s="28">
        <v>45840.414421296293</v>
      </c>
      <c r="F2976" s="30" t="s">
        <v>599</v>
      </c>
      <c r="G2976" s="28">
        <v>45840.414421296293</v>
      </c>
    </row>
    <row r="2977" spans="1:7" x14ac:dyDescent="0.25">
      <c r="A2977" s="30" t="s">
        <v>11819</v>
      </c>
      <c r="B2977" s="30" t="s">
        <v>6489</v>
      </c>
      <c r="C2977" s="30" t="s">
        <v>615</v>
      </c>
      <c r="D2977" s="30" t="s">
        <v>616</v>
      </c>
      <c r="E2977" s="28">
        <v>45840.414490740739</v>
      </c>
      <c r="F2977" s="30" t="s">
        <v>599</v>
      </c>
      <c r="G2977" s="28">
        <v>45840.414490740739</v>
      </c>
    </row>
    <row r="2978" spans="1:7" x14ac:dyDescent="0.25">
      <c r="A2978" s="30" t="s">
        <v>11820</v>
      </c>
      <c r="B2978" s="30" t="s">
        <v>5611</v>
      </c>
      <c r="C2978" s="30" t="s">
        <v>615</v>
      </c>
      <c r="D2978" s="30" t="s">
        <v>616</v>
      </c>
      <c r="E2978" s="28">
        <v>45840.414583333331</v>
      </c>
      <c r="F2978" s="30" t="s">
        <v>599</v>
      </c>
      <c r="G2978" s="28">
        <v>45840.414583333331</v>
      </c>
    </row>
    <row r="2979" spans="1:7" x14ac:dyDescent="0.25">
      <c r="A2979" s="30" t="s">
        <v>11821</v>
      </c>
      <c r="B2979" s="30" t="s">
        <v>4641</v>
      </c>
      <c r="C2979" s="30" t="s">
        <v>593</v>
      </c>
      <c r="D2979" s="30" t="s">
        <v>594</v>
      </c>
      <c r="E2979" s="28">
        <v>45840.418530092589</v>
      </c>
      <c r="F2979" s="30" t="s">
        <v>599</v>
      </c>
      <c r="G2979" s="28">
        <v>45840.418530092589</v>
      </c>
    </row>
    <row r="2980" spans="1:7" x14ac:dyDescent="0.25">
      <c r="A2980" s="30" t="s">
        <v>11822</v>
      </c>
      <c r="B2980" s="30" t="s">
        <v>5496</v>
      </c>
      <c r="C2980" s="30" t="s">
        <v>593</v>
      </c>
      <c r="D2980" s="30" t="s">
        <v>594</v>
      </c>
      <c r="E2980" s="28">
        <v>45840.418576388889</v>
      </c>
      <c r="F2980" s="30" t="s">
        <v>599</v>
      </c>
      <c r="G2980" s="28">
        <v>45840.418576388889</v>
      </c>
    </row>
    <row r="2981" spans="1:7" x14ac:dyDescent="0.25">
      <c r="A2981" s="30" t="s">
        <v>11823</v>
      </c>
      <c r="B2981" s="30" t="s">
        <v>2596</v>
      </c>
      <c r="C2981" s="30" t="s">
        <v>607</v>
      </c>
      <c r="D2981" s="30" t="s">
        <v>77</v>
      </c>
      <c r="E2981" s="28">
        <v>45840.418368055558</v>
      </c>
      <c r="F2981" s="30" t="s">
        <v>599</v>
      </c>
      <c r="G2981" s="28">
        <v>45840.418368055558</v>
      </c>
    </row>
    <row r="2982" spans="1:7" x14ac:dyDescent="0.25">
      <c r="A2982" s="30" t="s">
        <v>11824</v>
      </c>
      <c r="B2982" s="30" t="s">
        <v>3665</v>
      </c>
      <c r="C2982" s="30" t="s">
        <v>607</v>
      </c>
      <c r="D2982" s="30" t="s">
        <v>77</v>
      </c>
      <c r="E2982" s="28">
        <v>45840.424780092595</v>
      </c>
      <c r="F2982" s="30" t="s">
        <v>599</v>
      </c>
      <c r="G2982" s="28">
        <v>45840.424780092595</v>
      </c>
    </row>
    <row r="2983" spans="1:7" x14ac:dyDescent="0.25">
      <c r="A2983" s="30" t="s">
        <v>11825</v>
      </c>
      <c r="B2983" s="30" t="s">
        <v>5849</v>
      </c>
      <c r="C2983" s="30" t="s">
        <v>615</v>
      </c>
      <c r="D2983" s="30" t="s">
        <v>616</v>
      </c>
      <c r="E2983" s="28">
        <v>45840.43178240741</v>
      </c>
      <c r="F2983" s="30" t="s">
        <v>599</v>
      </c>
      <c r="G2983" s="28">
        <v>45840.43178240741</v>
      </c>
    </row>
    <row r="2984" spans="1:7" x14ac:dyDescent="0.25">
      <c r="A2984" s="30" t="s">
        <v>11826</v>
      </c>
      <c r="B2984" s="30" t="s">
        <v>5699</v>
      </c>
      <c r="C2984" s="30" t="s">
        <v>615</v>
      </c>
      <c r="D2984" s="30" t="s">
        <v>616</v>
      </c>
      <c r="E2984" s="28">
        <v>45840.431805555556</v>
      </c>
      <c r="F2984" s="30" t="s">
        <v>599</v>
      </c>
      <c r="G2984" s="28">
        <v>45840.431805555556</v>
      </c>
    </row>
    <row r="2985" spans="1:7" x14ac:dyDescent="0.25">
      <c r="A2985" s="30" t="s">
        <v>11827</v>
      </c>
      <c r="B2985" s="30" t="s">
        <v>5939</v>
      </c>
      <c r="C2985" s="30" t="s">
        <v>615</v>
      </c>
      <c r="D2985" s="30" t="s">
        <v>616</v>
      </c>
      <c r="E2985" s="28">
        <v>45840.434583333335</v>
      </c>
      <c r="F2985" s="30" t="s">
        <v>599</v>
      </c>
      <c r="G2985" s="28">
        <v>45840.434583333335</v>
      </c>
    </row>
    <row r="2986" spans="1:7" x14ac:dyDescent="0.25">
      <c r="A2986" s="30" t="s">
        <v>11828</v>
      </c>
      <c r="B2986" s="30" t="s">
        <v>9150</v>
      </c>
      <c r="C2986" s="30" t="s">
        <v>597</v>
      </c>
      <c r="D2986" s="30" t="s">
        <v>608</v>
      </c>
      <c r="E2986" s="28">
        <v>45840.438206018516</v>
      </c>
      <c r="F2986" s="30" t="s">
        <v>599</v>
      </c>
      <c r="G2986" s="28">
        <v>45840.438206018516</v>
      </c>
    </row>
    <row r="2987" spans="1:7" x14ac:dyDescent="0.25">
      <c r="A2987" s="30" t="s">
        <v>11829</v>
      </c>
      <c r="B2987" s="30" t="s">
        <v>9152</v>
      </c>
      <c r="C2987" s="30" t="s">
        <v>597</v>
      </c>
      <c r="D2987" s="30" t="s">
        <v>608</v>
      </c>
      <c r="E2987" s="28">
        <v>45840.438252314816</v>
      </c>
      <c r="F2987" s="30" t="s">
        <v>599</v>
      </c>
      <c r="G2987" s="28">
        <v>45840.438252314816</v>
      </c>
    </row>
    <row r="2988" spans="1:7" x14ac:dyDescent="0.25">
      <c r="A2988" s="30" t="s">
        <v>11830</v>
      </c>
      <c r="B2988" s="30" t="s">
        <v>9154</v>
      </c>
      <c r="C2988" s="30" t="s">
        <v>597</v>
      </c>
      <c r="D2988" s="30" t="s">
        <v>608</v>
      </c>
      <c r="E2988" s="28">
        <v>45840.438287037039</v>
      </c>
      <c r="F2988" s="30" t="s">
        <v>599</v>
      </c>
      <c r="G2988" s="28">
        <v>45840.438287037039</v>
      </c>
    </row>
    <row r="2989" spans="1:7" x14ac:dyDescent="0.25">
      <c r="A2989" s="30" t="s">
        <v>11831</v>
      </c>
      <c r="B2989" s="30" t="s">
        <v>9185</v>
      </c>
      <c r="C2989" s="30" t="s">
        <v>597</v>
      </c>
      <c r="D2989" s="30" t="s">
        <v>608</v>
      </c>
      <c r="E2989" s="28">
        <v>45840.438738425924</v>
      </c>
      <c r="F2989" s="30" t="s">
        <v>599</v>
      </c>
      <c r="G2989" s="28">
        <v>45840.438738425924</v>
      </c>
    </row>
    <row r="2990" spans="1:7" x14ac:dyDescent="0.25">
      <c r="A2990" s="30" t="s">
        <v>11832</v>
      </c>
      <c r="B2990" s="30" t="s">
        <v>6735</v>
      </c>
      <c r="C2990" s="30" t="s">
        <v>602</v>
      </c>
      <c r="D2990" s="30" t="s">
        <v>614</v>
      </c>
      <c r="E2990" s="28">
        <v>45840.439074074071</v>
      </c>
      <c r="F2990" s="30" t="s">
        <v>599</v>
      </c>
      <c r="G2990" s="28">
        <v>45840.439074074071</v>
      </c>
    </row>
    <row r="2991" spans="1:7" x14ac:dyDescent="0.25">
      <c r="A2991" s="30" t="s">
        <v>11833</v>
      </c>
      <c r="B2991" s="30" t="s">
        <v>6705</v>
      </c>
      <c r="C2991" s="30" t="s">
        <v>602</v>
      </c>
      <c r="D2991" s="30" t="s">
        <v>614</v>
      </c>
      <c r="E2991" s="28">
        <v>45840.439097222225</v>
      </c>
      <c r="F2991" s="30" t="s">
        <v>599</v>
      </c>
      <c r="G2991" s="28">
        <v>45840.439097222225</v>
      </c>
    </row>
    <row r="2992" spans="1:7" x14ac:dyDescent="0.25">
      <c r="A2992" s="30" t="s">
        <v>11834</v>
      </c>
      <c r="B2992" s="30" t="s">
        <v>6719</v>
      </c>
      <c r="C2992" s="30" t="s">
        <v>602</v>
      </c>
      <c r="D2992" s="30" t="s">
        <v>614</v>
      </c>
      <c r="E2992" s="28">
        <v>45840.439120370371</v>
      </c>
      <c r="F2992" s="30" t="s">
        <v>599</v>
      </c>
      <c r="G2992" s="28">
        <v>45840.439120370371</v>
      </c>
    </row>
    <row r="2993" spans="1:7" x14ac:dyDescent="0.25">
      <c r="A2993" s="30" t="s">
        <v>11835</v>
      </c>
      <c r="B2993" s="30" t="s">
        <v>6735</v>
      </c>
      <c r="C2993" s="30" t="s">
        <v>605</v>
      </c>
      <c r="D2993" s="30" t="s">
        <v>614</v>
      </c>
      <c r="E2993" s="28">
        <v>45840.439386574071</v>
      </c>
      <c r="F2993" s="30" t="s">
        <v>599</v>
      </c>
      <c r="G2993" s="28">
        <v>45840.439386574071</v>
      </c>
    </row>
    <row r="2994" spans="1:7" x14ac:dyDescent="0.25">
      <c r="A2994" s="30" t="s">
        <v>11836</v>
      </c>
      <c r="B2994" s="30" t="s">
        <v>6705</v>
      </c>
      <c r="C2994" s="30" t="s">
        <v>605</v>
      </c>
      <c r="D2994" s="30" t="s">
        <v>614</v>
      </c>
      <c r="E2994" s="28">
        <v>45840.439409722225</v>
      </c>
      <c r="F2994" s="30" t="s">
        <v>599</v>
      </c>
      <c r="G2994" s="28">
        <v>45840.439409722225</v>
      </c>
    </row>
    <row r="2995" spans="1:7" x14ac:dyDescent="0.25">
      <c r="A2995" s="30" t="s">
        <v>11837</v>
      </c>
      <c r="B2995" s="30" t="s">
        <v>6719</v>
      </c>
      <c r="C2995" s="30" t="s">
        <v>605</v>
      </c>
      <c r="D2995" s="30" t="s">
        <v>614</v>
      </c>
      <c r="E2995" s="28">
        <v>45840.439432870371</v>
      </c>
      <c r="F2995" s="30" t="s">
        <v>599</v>
      </c>
      <c r="G2995" s="28">
        <v>45840.439432870371</v>
      </c>
    </row>
    <row r="2996" spans="1:7" x14ac:dyDescent="0.25">
      <c r="A2996" s="30" t="s">
        <v>11838</v>
      </c>
      <c r="B2996" s="30" t="s">
        <v>3115</v>
      </c>
      <c r="C2996" s="30" t="s">
        <v>607</v>
      </c>
      <c r="D2996" s="30" t="s">
        <v>77</v>
      </c>
      <c r="E2996" s="28">
        <v>45840.440775462965</v>
      </c>
      <c r="F2996" s="30" t="s">
        <v>599</v>
      </c>
      <c r="G2996" s="28">
        <v>45840.440775462965</v>
      </c>
    </row>
    <row r="2997" spans="1:7" x14ac:dyDescent="0.25">
      <c r="A2997" s="30" t="s">
        <v>11839</v>
      </c>
      <c r="B2997" s="30" t="s">
        <v>5872</v>
      </c>
      <c r="C2997" s="30" t="s">
        <v>593</v>
      </c>
      <c r="D2997" s="30" t="s">
        <v>594</v>
      </c>
      <c r="E2997" s="28">
        <v>45840.444247685184</v>
      </c>
      <c r="F2997" s="30" t="s">
        <v>599</v>
      </c>
      <c r="G2997" s="28">
        <v>45840.444247685184</v>
      </c>
    </row>
    <row r="2998" spans="1:7" x14ac:dyDescent="0.25">
      <c r="A2998" s="30" t="s">
        <v>11840</v>
      </c>
      <c r="B2998" s="30" t="s">
        <v>5882</v>
      </c>
      <c r="C2998" s="30" t="s">
        <v>593</v>
      </c>
      <c r="D2998" s="30" t="s">
        <v>594</v>
      </c>
      <c r="E2998" s="28">
        <v>45840.444328703707</v>
      </c>
      <c r="F2998" s="30" t="s">
        <v>599</v>
      </c>
      <c r="G2998" s="28">
        <v>45840.444328703707</v>
      </c>
    </row>
    <row r="2999" spans="1:7" x14ac:dyDescent="0.25">
      <c r="A2999" s="30" t="s">
        <v>11841</v>
      </c>
      <c r="B2999" s="30" t="s">
        <v>5884</v>
      </c>
      <c r="C2999" s="30" t="s">
        <v>593</v>
      </c>
      <c r="D2999" s="30" t="s">
        <v>594</v>
      </c>
      <c r="E2999" s="28">
        <v>45840.444340277776</v>
      </c>
      <c r="F2999" s="30" t="s">
        <v>599</v>
      </c>
      <c r="G2999" s="28">
        <v>45840.444340277776</v>
      </c>
    </row>
    <row r="3000" spans="1:7" x14ac:dyDescent="0.25">
      <c r="A3000" s="30" t="s">
        <v>11842</v>
      </c>
      <c r="B3000" s="30" t="s">
        <v>10880</v>
      </c>
      <c r="C3000" s="30" t="s">
        <v>597</v>
      </c>
      <c r="D3000" s="30" t="s">
        <v>613</v>
      </c>
      <c r="E3000" s="28">
        <v>45840.471921296295</v>
      </c>
      <c r="F3000" s="30" t="s">
        <v>599</v>
      </c>
      <c r="G3000" s="28">
        <v>45840.471921296295</v>
      </c>
    </row>
    <row r="3001" spans="1:7" x14ac:dyDescent="0.25">
      <c r="A3001" s="30" t="s">
        <v>11843</v>
      </c>
      <c r="B3001" s="30" t="s">
        <v>10291</v>
      </c>
      <c r="C3001" s="30" t="s">
        <v>597</v>
      </c>
      <c r="D3001" s="30" t="s">
        <v>613</v>
      </c>
      <c r="E3001" s="28">
        <v>45840.473043981481</v>
      </c>
      <c r="F3001" s="30" t="s">
        <v>599</v>
      </c>
      <c r="G3001" s="28">
        <v>45840.473043981481</v>
      </c>
    </row>
    <row r="3002" spans="1:7" x14ac:dyDescent="0.25">
      <c r="A3002" s="30" t="s">
        <v>11844</v>
      </c>
      <c r="B3002" s="30" t="s">
        <v>10293</v>
      </c>
      <c r="C3002" s="30" t="s">
        <v>597</v>
      </c>
      <c r="D3002" s="30" t="s">
        <v>613</v>
      </c>
      <c r="E3002" s="28">
        <v>45840.473101851851</v>
      </c>
      <c r="F3002" s="30" t="s">
        <v>599</v>
      </c>
      <c r="G3002" s="28">
        <v>45840.473101851851</v>
      </c>
    </row>
    <row r="3003" spans="1:7" x14ac:dyDescent="0.25">
      <c r="A3003" s="30" t="s">
        <v>11845</v>
      </c>
      <c r="B3003" s="30" t="s">
        <v>10295</v>
      </c>
      <c r="C3003" s="30" t="s">
        <v>597</v>
      </c>
      <c r="D3003" s="30" t="s">
        <v>613</v>
      </c>
      <c r="E3003" s="28">
        <v>45840.473171296297</v>
      </c>
      <c r="F3003" s="30" t="s">
        <v>599</v>
      </c>
      <c r="G3003" s="28">
        <v>45840.473171296297</v>
      </c>
    </row>
    <row r="3004" spans="1:7" x14ac:dyDescent="0.25">
      <c r="A3004" s="30" t="s">
        <v>11846</v>
      </c>
      <c r="B3004" s="30" t="s">
        <v>10487</v>
      </c>
      <c r="C3004" s="30" t="s">
        <v>597</v>
      </c>
      <c r="D3004" s="30" t="s">
        <v>598</v>
      </c>
      <c r="E3004" s="28">
        <v>45840.478773148148</v>
      </c>
      <c r="F3004" s="30" t="s">
        <v>599</v>
      </c>
      <c r="G3004" s="28">
        <v>45840.478773148148</v>
      </c>
    </row>
    <row r="3005" spans="1:7" x14ac:dyDescent="0.25">
      <c r="A3005" s="30" t="s">
        <v>11847</v>
      </c>
      <c r="B3005" s="30" t="s">
        <v>10492</v>
      </c>
      <c r="C3005" s="30" t="s">
        <v>597</v>
      </c>
      <c r="D3005" s="30" t="s">
        <v>598</v>
      </c>
      <c r="E3005" s="28">
        <v>45840.478796296295</v>
      </c>
      <c r="F3005" s="30" t="s">
        <v>599</v>
      </c>
      <c r="G3005" s="28">
        <v>45840.478796296295</v>
      </c>
    </row>
    <row r="3006" spans="1:7" x14ac:dyDescent="0.25">
      <c r="A3006" s="30" t="s">
        <v>11848</v>
      </c>
      <c r="B3006" s="30" t="s">
        <v>10494</v>
      </c>
      <c r="C3006" s="30" t="s">
        <v>597</v>
      </c>
      <c r="D3006" s="30" t="s">
        <v>598</v>
      </c>
      <c r="E3006" s="28">
        <v>45840.478842592594</v>
      </c>
      <c r="F3006" s="30" t="s">
        <v>599</v>
      </c>
      <c r="G3006" s="28">
        <v>45840.478842592594</v>
      </c>
    </row>
    <row r="3007" spans="1:7" x14ac:dyDescent="0.25">
      <c r="A3007" s="30" t="s">
        <v>11849</v>
      </c>
      <c r="B3007" s="30" t="s">
        <v>10496</v>
      </c>
      <c r="C3007" s="30" t="s">
        <v>597</v>
      </c>
      <c r="D3007" s="30" t="s">
        <v>598</v>
      </c>
      <c r="E3007" s="28">
        <v>45840.478865740741</v>
      </c>
      <c r="F3007" s="30" t="s">
        <v>599</v>
      </c>
      <c r="G3007" s="28">
        <v>45840.478865740741</v>
      </c>
    </row>
    <row r="3008" spans="1:7" x14ac:dyDescent="0.25">
      <c r="A3008" s="30" t="s">
        <v>11850</v>
      </c>
      <c r="B3008" s="30" t="s">
        <v>10498</v>
      </c>
      <c r="C3008" s="30" t="s">
        <v>597</v>
      </c>
      <c r="D3008" s="30" t="s">
        <v>598</v>
      </c>
      <c r="E3008" s="28">
        <v>45840.478912037041</v>
      </c>
      <c r="F3008" s="30" t="s">
        <v>599</v>
      </c>
      <c r="G3008" s="28">
        <v>45840.478912037041</v>
      </c>
    </row>
    <row r="3009" spans="1:7" x14ac:dyDescent="0.25">
      <c r="A3009" s="30" t="s">
        <v>11851</v>
      </c>
      <c r="B3009" s="30" t="s">
        <v>10500</v>
      </c>
      <c r="C3009" s="30" t="s">
        <v>597</v>
      </c>
      <c r="D3009" s="30" t="s">
        <v>598</v>
      </c>
      <c r="E3009" s="28">
        <v>45840.47892361111</v>
      </c>
      <c r="F3009" s="30" t="s">
        <v>599</v>
      </c>
      <c r="G3009" s="28">
        <v>45840.47892361111</v>
      </c>
    </row>
    <row r="3010" spans="1:7" x14ac:dyDescent="0.25">
      <c r="A3010" s="30" t="s">
        <v>11852</v>
      </c>
      <c r="B3010" s="30" t="s">
        <v>10502</v>
      </c>
      <c r="C3010" s="30" t="s">
        <v>597</v>
      </c>
      <c r="D3010" s="30" t="s">
        <v>598</v>
      </c>
      <c r="E3010" s="28">
        <v>45840.47896990741</v>
      </c>
      <c r="F3010" s="30" t="s">
        <v>599</v>
      </c>
      <c r="G3010" s="28">
        <v>45840.47896990741</v>
      </c>
    </row>
    <row r="3011" spans="1:7" x14ac:dyDescent="0.25">
      <c r="A3011" s="30" t="s">
        <v>11853</v>
      </c>
      <c r="B3011" s="30" t="s">
        <v>10504</v>
      </c>
      <c r="C3011" s="30" t="s">
        <v>597</v>
      </c>
      <c r="D3011" s="30" t="s">
        <v>598</v>
      </c>
      <c r="E3011" s="28">
        <v>45840.47896990741</v>
      </c>
      <c r="F3011" s="30" t="s">
        <v>599</v>
      </c>
      <c r="G3011" s="28">
        <v>45840.47896990741</v>
      </c>
    </row>
    <row r="3012" spans="1:7" x14ac:dyDescent="0.25">
      <c r="A3012" s="30" t="s">
        <v>11854</v>
      </c>
      <c r="B3012" s="30" t="s">
        <v>9981</v>
      </c>
      <c r="C3012" s="30" t="s">
        <v>602</v>
      </c>
      <c r="D3012" s="30" t="s">
        <v>618</v>
      </c>
      <c r="E3012" s="28">
        <v>45840.479884259257</v>
      </c>
      <c r="F3012" s="30" t="s">
        <v>599</v>
      </c>
      <c r="G3012" s="28">
        <v>45840.479884259257</v>
      </c>
    </row>
    <row r="3013" spans="1:7" x14ac:dyDescent="0.25">
      <c r="A3013" s="30" t="s">
        <v>11855</v>
      </c>
      <c r="B3013" s="30" t="s">
        <v>9981</v>
      </c>
      <c r="C3013" s="30" t="s">
        <v>605</v>
      </c>
      <c r="D3013" s="30" t="s">
        <v>618</v>
      </c>
      <c r="E3013" s="28">
        <v>45840.480115740742</v>
      </c>
      <c r="F3013" s="30" t="s">
        <v>599</v>
      </c>
      <c r="G3013" s="28">
        <v>45840.480115740742</v>
      </c>
    </row>
    <row r="3014" spans="1:7" x14ac:dyDescent="0.25">
      <c r="A3014" s="30" t="s">
        <v>11856</v>
      </c>
      <c r="B3014" s="30" t="s">
        <v>5652</v>
      </c>
      <c r="C3014" s="30" t="s">
        <v>602</v>
      </c>
      <c r="D3014" s="30" t="s">
        <v>603</v>
      </c>
      <c r="E3014" s="28">
        <v>45840.481006944443</v>
      </c>
      <c r="F3014" s="30" t="s">
        <v>599</v>
      </c>
      <c r="G3014" s="28">
        <v>45840.481006944443</v>
      </c>
    </row>
    <row r="3015" spans="1:7" x14ac:dyDescent="0.25">
      <c r="A3015" s="30" t="s">
        <v>11857</v>
      </c>
      <c r="B3015" s="30" t="s">
        <v>5656</v>
      </c>
      <c r="C3015" s="30" t="s">
        <v>602</v>
      </c>
      <c r="D3015" s="30" t="s">
        <v>603</v>
      </c>
      <c r="E3015" s="28">
        <v>45840.481053240743</v>
      </c>
      <c r="F3015" s="30" t="s">
        <v>599</v>
      </c>
      <c r="G3015" s="28">
        <v>45840.481053240743</v>
      </c>
    </row>
    <row r="3016" spans="1:7" x14ac:dyDescent="0.25">
      <c r="A3016" s="30" t="s">
        <v>11858</v>
      </c>
      <c r="B3016" s="30" t="s">
        <v>5644</v>
      </c>
      <c r="C3016" s="30" t="s">
        <v>602</v>
      </c>
      <c r="D3016" s="30" t="s">
        <v>603</v>
      </c>
      <c r="E3016" s="28">
        <v>45840.481180555558</v>
      </c>
      <c r="F3016" s="30" t="s">
        <v>599</v>
      </c>
      <c r="G3016" s="28">
        <v>45840.481180555558</v>
      </c>
    </row>
    <row r="3017" spans="1:7" x14ac:dyDescent="0.25">
      <c r="A3017" s="30" t="s">
        <v>11859</v>
      </c>
      <c r="B3017" s="30" t="s">
        <v>5656</v>
      </c>
      <c r="C3017" s="30" t="s">
        <v>605</v>
      </c>
      <c r="D3017" s="30" t="s">
        <v>603</v>
      </c>
      <c r="E3017" s="28">
        <v>45840.481608796297</v>
      </c>
      <c r="F3017" s="30" t="s">
        <v>599</v>
      </c>
      <c r="G3017" s="28">
        <v>45840.481608796297</v>
      </c>
    </row>
    <row r="3018" spans="1:7" x14ac:dyDescent="0.25">
      <c r="A3018" s="30" t="s">
        <v>11860</v>
      </c>
      <c r="B3018" s="30" t="s">
        <v>5644</v>
      </c>
      <c r="C3018" s="30" t="s">
        <v>605</v>
      </c>
      <c r="D3018" s="30" t="s">
        <v>603</v>
      </c>
      <c r="E3018" s="28">
        <v>45840.48164351852</v>
      </c>
      <c r="F3018" s="30" t="s">
        <v>599</v>
      </c>
      <c r="G3018" s="28">
        <v>45840.48164351852</v>
      </c>
    </row>
    <row r="3019" spans="1:7" x14ac:dyDescent="0.25">
      <c r="A3019" s="30" t="s">
        <v>11861</v>
      </c>
      <c r="B3019" s="30" t="s">
        <v>5652</v>
      </c>
      <c r="C3019" s="30" t="s">
        <v>605</v>
      </c>
      <c r="D3019" s="30" t="s">
        <v>603</v>
      </c>
      <c r="E3019" s="28">
        <v>45840.48170138889</v>
      </c>
      <c r="F3019" s="30" t="s">
        <v>599</v>
      </c>
      <c r="G3019" s="28">
        <v>45840.48170138889</v>
      </c>
    </row>
    <row r="3020" spans="1:7" x14ac:dyDescent="0.25">
      <c r="A3020" s="30" t="s">
        <v>11862</v>
      </c>
      <c r="B3020" s="30" t="s">
        <v>1943</v>
      </c>
      <c r="C3020" s="30" t="s">
        <v>615</v>
      </c>
      <c r="D3020" s="30" t="s">
        <v>616</v>
      </c>
      <c r="E3020" s="28">
        <v>45840.488321759258</v>
      </c>
      <c r="F3020" s="30" t="s">
        <v>599</v>
      </c>
      <c r="G3020" s="28">
        <v>45840.488321759258</v>
      </c>
    </row>
    <row r="3021" spans="1:7" x14ac:dyDescent="0.25">
      <c r="A3021" s="30" t="s">
        <v>11863</v>
      </c>
      <c r="B3021" s="30" t="s">
        <v>5575</v>
      </c>
      <c r="C3021" s="30" t="s">
        <v>615</v>
      </c>
      <c r="D3021" s="30" t="s">
        <v>616</v>
      </c>
      <c r="E3021" s="28">
        <v>45840.488368055558</v>
      </c>
      <c r="F3021" s="30" t="s">
        <v>599</v>
      </c>
      <c r="G3021" s="28">
        <v>45840.488368055558</v>
      </c>
    </row>
    <row r="3022" spans="1:7" x14ac:dyDescent="0.25">
      <c r="A3022" s="30" t="s">
        <v>11864</v>
      </c>
      <c r="B3022" s="30" t="s">
        <v>2985</v>
      </c>
      <c r="C3022" s="30" t="s">
        <v>615</v>
      </c>
      <c r="D3022" s="30" t="s">
        <v>616</v>
      </c>
      <c r="E3022" s="28">
        <v>45840.48846064815</v>
      </c>
      <c r="F3022" s="30" t="s">
        <v>599</v>
      </c>
      <c r="G3022" s="28">
        <v>45840.48846064815</v>
      </c>
    </row>
    <row r="3023" spans="1:7" x14ac:dyDescent="0.25">
      <c r="A3023" s="30" t="s">
        <v>11865</v>
      </c>
      <c r="B3023" s="30" t="s">
        <v>6429</v>
      </c>
      <c r="C3023" s="30" t="s">
        <v>593</v>
      </c>
      <c r="D3023" s="30" t="s">
        <v>594</v>
      </c>
      <c r="E3023" s="28">
        <v>45840.489768518521</v>
      </c>
      <c r="F3023" s="30" t="s">
        <v>599</v>
      </c>
      <c r="G3023" s="28">
        <v>45840.489768518521</v>
      </c>
    </row>
    <row r="3024" spans="1:7" x14ac:dyDescent="0.25">
      <c r="A3024" s="30" t="s">
        <v>11866</v>
      </c>
      <c r="B3024" s="30" t="s">
        <v>9981</v>
      </c>
      <c r="C3024" s="30" t="s">
        <v>593</v>
      </c>
      <c r="D3024" s="30" t="s">
        <v>594</v>
      </c>
      <c r="E3024" s="28">
        <v>45840.496099537035</v>
      </c>
      <c r="F3024" s="30" t="s">
        <v>599</v>
      </c>
      <c r="G3024" s="28">
        <v>45840.496099537035</v>
      </c>
    </row>
    <row r="3025" spans="1:7" x14ac:dyDescent="0.25">
      <c r="A3025" s="30" t="s">
        <v>11867</v>
      </c>
      <c r="B3025" s="30" t="s">
        <v>8044</v>
      </c>
      <c r="C3025" s="30" t="s">
        <v>597</v>
      </c>
      <c r="D3025" s="30" t="s">
        <v>596</v>
      </c>
      <c r="E3025" s="28">
        <v>45840.498310185183</v>
      </c>
      <c r="F3025" s="30" t="s">
        <v>599</v>
      </c>
      <c r="G3025" s="28">
        <v>45840.498310185183</v>
      </c>
    </row>
    <row r="3026" spans="1:7" x14ac:dyDescent="0.25">
      <c r="A3026" s="30" t="s">
        <v>11868</v>
      </c>
      <c r="B3026" s="30" t="s">
        <v>10188</v>
      </c>
      <c r="C3026" s="30" t="s">
        <v>597</v>
      </c>
      <c r="D3026" s="30" t="s">
        <v>609</v>
      </c>
      <c r="E3026" s="28">
        <v>45840.502685185187</v>
      </c>
      <c r="F3026" s="30" t="s">
        <v>599</v>
      </c>
      <c r="G3026" s="28">
        <v>45840.502685185187</v>
      </c>
    </row>
    <row r="3027" spans="1:7" x14ac:dyDescent="0.25">
      <c r="A3027" s="30" t="s">
        <v>11869</v>
      </c>
      <c r="B3027" s="30" t="s">
        <v>5392</v>
      </c>
      <c r="C3027" s="30" t="s">
        <v>615</v>
      </c>
      <c r="D3027" s="30" t="s">
        <v>616</v>
      </c>
      <c r="E3027" s="28">
        <v>45840.502974537034</v>
      </c>
      <c r="F3027" s="30" t="s">
        <v>599</v>
      </c>
      <c r="G3027" s="28">
        <v>45840.502974537034</v>
      </c>
    </row>
    <row r="3028" spans="1:7" x14ac:dyDescent="0.25">
      <c r="A3028" s="30" t="s">
        <v>11870</v>
      </c>
      <c r="B3028" s="30" t="s">
        <v>4778</v>
      </c>
      <c r="C3028" s="30" t="s">
        <v>615</v>
      </c>
      <c r="D3028" s="30" t="s">
        <v>616</v>
      </c>
      <c r="E3028" s="28">
        <v>45840.503391203703</v>
      </c>
      <c r="F3028" s="30" t="s">
        <v>599</v>
      </c>
      <c r="G3028" s="28">
        <v>45840.503391203703</v>
      </c>
    </row>
    <row r="3029" spans="1:7" x14ac:dyDescent="0.25">
      <c r="A3029" s="30" t="s">
        <v>11871</v>
      </c>
      <c r="B3029" s="30" t="s">
        <v>2566</v>
      </c>
      <c r="C3029" s="30" t="s">
        <v>615</v>
      </c>
      <c r="D3029" s="30" t="s">
        <v>616</v>
      </c>
      <c r="E3029" s="28">
        <v>45840.50340277778</v>
      </c>
      <c r="F3029" s="30" t="s">
        <v>599</v>
      </c>
      <c r="G3029" s="28">
        <v>45840.50340277778</v>
      </c>
    </row>
    <row r="3030" spans="1:7" x14ac:dyDescent="0.25">
      <c r="A3030" s="30" t="s">
        <v>11872</v>
      </c>
      <c r="B3030" s="30" t="s">
        <v>10440</v>
      </c>
      <c r="C3030" s="30" t="s">
        <v>597</v>
      </c>
      <c r="D3030" s="30" t="s">
        <v>609</v>
      </c>
      <c r="E3030" s="28">
        <v>45840.503842592596</v>
      </c>
      <c r="F3030" s="30" t="s">
        <v>599</v>
      </c>
      <c r="G3030" s="28">
        <v>45840.503842592596</v>
      </c>
    </row>
    <row r="3031" spans="1:7" x14ac:dyDescent="0.25">
      <c r="A3031" s="30" t="s">
        <v>11873</v>
      </c>
      <c r="B3031" s="30" t="s">
        <v>10375</v>
      </c>
      <c r="C3031" s="30" t="s">
        <v>597</v>
      </c>
      <c r="D3031" s="30" t="s">
        <v>609</v>
      </c>
      <c r="E3031" s="28">
        <v>45840.503993055558</v>
      </c>
      <c r="F3031" s="30" t="s">
        <v>599</v>
      </c>
      <c r="G3031" s="28">
        <v>45840.503993055558</v>
      </c>
    </row>
    <row r="3032" spans="1:7" x14ac:dyDescent="0.25">
      <c r="A3032" s="30" t="s">
        <v>11874</v>
      </c>
      <c r="B3032" s="30" t="s">
        <v>10705</v>
      </c>
      <c r="C3032" s="30" t="s">
        <v>597</v>
      </c>
      <c r="D3032" s="30" t="s">
        <v>609</v>
      </c>
      <c r="E3032" s="28">
        <v>45840.504571759258</v>
      </c>
      <c r="F3032" s="30" t="s">
        <v>599</v>
      </c>
      <c r="G3032" s="28">
        <v>45840.504571759258</v>
      </c>
    </row>
    <row r="3033" spans="1:7" x14ac:dyDescent="0.25">
      <c r="A3033" s="30" t="s">
        <v>11875</v>
      </c>
      <c r="B3033" s="30" t="s">
        <v>6493</v>
      </c>
      <c r="C3033" s="30" t="s">
        <v>605</v>
      </c>
      <c r="D3033" s="30" t="s">
        <v>614</v>
      </c>
      <c r="E3033" s="28">
        <v>45840.504537037035</v>
      </c>
      <c r="F3033" s="30" t="s">
        <v>599</v>
      </c>
      <c r="G3033" s="28">
        <v>45840.504537037035</v>
      </c>
    </row>
    <row r="3034" spans="1:7" x14ac:dyDescent="0.25">
      <c r="A3034" s="30" t="s">
        <v>11876</v>
      </c>
      <c r="B3034" s="30" t="s">
        <v>6597</v>
      </c>
      <c r="C3034" s="30" t="s">
        <v>605</v>
      </c>
      <c r="D3034" s="30" t="s">
        <v>614</v>
      </c>
      <c r="E3034" s="28">
        <v>45840.504594907405</v>
      </c>
      <c r="F3034" s="30" t="s">
        <v>599</v>
      </c>
      <c r="G3034" s="28">
        <v>45840.504594907405</v>
      </c>
    </row>
    <row r="3035" spans="1:7" x14ac:dyDescent="0.25">
      <c r="A3035" s="30" t="s">
        <v>11877</v>
      </c>
      <c r="B3035" s="30" t="s">
        <v>6600</v>
      </c>
      <c r="C3035" s="30" t="s">
        <v>605</v>
      </c>
      <c r="D3035" s="30" t="s">
        <v>614</v>
      </c>
      <c r="E3035" s="28">
        <v>45840.504629629628</v>
      </c>
      <c r="F3035" s="30" t="s">
        <v>599</v>
      </c>
      <c r="G3035" s="28">
        <v>45840.504629629628</v>
      </c>
    </row>
    <row r="3036" spans="1:7" x14ac:dyDescent="0.25">
      <c r="A3036" s="30" t="s">
        <v>11878</v>
      </c>
      <c r="B3036" s="30" t="s">
        <v>9774</v>
      </c>
      <c r="C3036" s="30" t="s">
        <v>597</v>
      </c>
      <c r="D3036" s="30" t="s">
        <v>598</v>
      </c>
      <c r="E3036" s="28">
        <v>45840.507152777776</v>
      </c>
      <c r="F3036" s="30" t="s">
        <v>599</v>
      </c>
      <c r="G3036" s="28">
        <v>45840.507152777776</v>
      </c>
    </row>
    <row r="3037" spans="1:7" x14ac:dyDescent="0.25">
      <c r="A3037" s="30" t="s">
        <v>11879</v>
      </c>
      <c r="B3037" s="30" t="s">
        <v>9780</v>
      </c>
      <c r="C3037" s="30" t="s">
        <v>597</v>
      </c>
      <c r="D3037" s="30" t="s">
        <v>598</v>
      </c>
      <c r="E3037" s="28">
        <v>45840.507268518515</v>
      </c>
      <c r="F3037" s="30" t="s">
        <v>599</v>
      </c>
      <c r="G3037" s="28">
        <v>45840.507268518515</v>
      </c>
    </row>
    <row r="3038" spans="1:7" x14ac:dyDescent="0.25">
      <c r="A3038" s="30" t="s">
        <v>11880</v>
      </c>
      <c r="B3038" s="30" t="s">
        <v>9782</v>
      </c>
      <c r="C3038" s="30" t="s">
        <v>597</v>
      </c>
      <c r="D3038" s="30" t="s">
        <v>598</v>
      </c>
      <c r="E3038" s="28">
        <v>45840.507453703707</v>
      </c>
      <c r="F3038" s="30" t="s">
        <v>599</v>
      </c>
      <c r="G3038" s="28">
        <v>45840.507453703707</v>
      </c>
    </row>
    <row r="3039" spans="1:7" x14ac:dyDescent="0.25">
      <c r="A3039" s="30" t="s">
        <v>11881</v>
      </c>
      <c r="B3039" s="30" t="s">
        <v>9778</v>
      </c>
      <c r="C3039" s="30" t="s">
        <v>597</v>
      </c>
      <c r="D3039" s="30" t="s">
        <v>598</v>
      </c>
      <c r="E3039" s="28">
        <v>45840.507465277777</v>
      </c>
      <c r="F3039" s="30" t="s">
        <v>599</v>
      </c>
      <c r="G3039" s="28">
        <v>45840.507465277777</v>
      </c>
    </row>
    <row r="3040" spans="1:7" x14ac:dyDescent="0.25">
      <c r="A3040" s="30" t="s">
        <v>11882</v>
      </c>
      <c r="B3040" s="30" t="s">
        <v>9776</v>
      </c>
      <c r="C3040" s="30" t="s">
        <v>597</v>
      </c>
      <c r="D3040" s="30" t="s">
        <v>598</v>
      </c>
      <c r="E3040" s="28">
        <v>45840.507557870369</v>
      </c>
      <c r="F3040" s="30" t="s">
        <v>599</v>
      </c>
      <c r="G3040" s="28">
        <v>45840.507557870369</v>
      </c>
    </row>
    <row r="3041" spans="1:7" x14ac:dyDescent="0.25">
      <c r="A3041" s="30" t="s">
        <v>11883</v>
      </c>
      <c r="B3041" s="30" t="s">
        <v>9804</v>
      </c>
      <c r="C3041" s="30" t="s">
        <v>597</v>
      </c>
      <c r="D3041" s="30" t="s">
        <v>613</v>
      </c>
      <c r="E3041" s="28">
        <v>45840.517418981479</v>
      </c>
      <c r="F3041" s="30" t="s">
        <v>599</v>
      </c>
      <c r="G3041" s="28">
        <v>45840.517418981479</v>
      </c>
    </row>
    <row r="3042" spans="1:7" x14ac:dyDescent="0.25">
      <c r="A3042" s="30" t="s">
        <v>11884</v>
      </c>
      <c r="B3042" s="30" t="s">
        <v>9985</v>
      </c>
      <c r="C3042" s="30" t="s">
        <v>597</v>
      </c>
      <c r="D3042" s="30" t="s">
        <v>613</v>
      </c>
      <c r="E3042" s="28">
        <v>45840.517488425925</v>
      </c>
      <c r="F3042" s="30" t="s">
        <v>599</v>
      </c>
      <c r="G3042" s="28">
        <v>45840.517488425925</v>
      </c>
    </row>
    <row r="3043" spans="1:7" x14ac:dyDescent="0.25">
      <c r="A3043" s="30" t="s">
        <v>11885</v>
      </c>
      <c r="B3043" s="30" t="s">
        <v>9907</v>
      </c>
      <c r="C3043" s="30" t="s">
        <v>597</v>
      </c>
      <c r="D3043" s="30" t="s">
        <v>613</v>
      </c>
      <c r="E3043" s="28">
        <v>45840.517546296294</v>
      </c>
      <c r="F3043" s="30" t="s">
        <v>599</v>
      </c>
      <c r="G3043" s="28">
        <v>45840.517546296294</v>
      </c>
    </row>
    <row r="3044" spans="1:7" x14ac:dyDescent="0.25">
      <c r="A3044" s="30" t="s">
        <v>11886</v>
      </c>
      <c r="B3044" s="30" t="s">
        <v>9351</v>
      </c>
      <c r="C3044" s="30" t="s">
        <v>597</v>
      </c>
      <c r="D3044" s="30" t="s">
        <v>608</v>
      </c>
      <c r="E3044" s="28">
        <v>45840.519421296296</v>
      </c>
      <c r="F3044" s="30" t="s">
        <v>599</v>
      </c>
      <c r="G3044" s="28">
        <v>45840.519421296296</v>
      </c>
    </row>
    <row r="3045" spans="1:7" x14ac:dyDescent="0.25">
      <c r="A3045" s="30" t="s">
        <v>11887</v>
      </c>
      <c r="B3045" s="30" t="s">
        <v>1927</v>
      </c>
      <c r="C3045" s="30" t="s">
        <v>600</v>
      </c>
      <c r="D3045" s="30" t="s">
        <v>61</v>
      </c>
      <c r="E3045" s="28">
        <v>45840.52207175926</v>
      </c>
      <c r="F3045" s="30" t="s">
        <v>601</v>
      </c>
      <c r="G3045" s="28">
        <v>45840.52207175926</v>
      </c>
    </row>
    <row r="3046" spans="1:7" x14ac:dyDescent="0.25">
      <c r="A3046" s="30" t="s">
        <v>11888</v>
      </c>
      <c r="B3046" s="30" t="s">
        <v>1927</v>
      </c>
      <c r="C3046" s="30" t="s">
        <v>607</v>
      </c>
      <c r="D3046" s="30" t="s">
        <v>61</v>
      </c>
      <c r="E3046" s="28">
        <v>45840.522453703707</v>
      </c>
      <c r="F3046" s="30" t="s">
        <v>599</v>
      </c>
      <c r="G3046" s="28">
        <v>45840.522453703707</v>
      </c>
    </row>
    <row r="3047" spans="1:7" x14ac:dyDescent="0.25">
      <c r="A3047" s="30" t="s">
        <v>11889</v>
      </c>
      <c r="B3047" s="30" t="s">
        <v>1349</v>
      </c>
      <c r="C3047" s="30" t="s">
        <v>607</v>
      </c>
      <c r="D3047" s="30" t="s">
        <v>61</v>
      </c>
      <c r="E3047" s="28">
        <v>45840.522604166668</v>
      </c>
      <c r="F3047" s="30" t="s">
        <v>599</v>
      </c>
      <c r="G3047" s="28">
        <v>45840.522604166668</v>
      </c>
    </row>
    <row r="3048" spans="1:7" x14ac:dyDescent="0.25">
      <c r="A3048" s="30" t="s">
        <v>11890</v>
      </c>
      <c r="B3048" s="30" t="s">
        <v>4848</v>
      </c>
      <c r="C3048" s="30" t="s">
        <v>593</v>
      </c>
      <c r="D3048" s="30" t="s">
        <v>594</v>
      </c>
      <c r="E3048" s="28">
        <v>45840.52380787037</v>
      </c>
      <c r="F3048" s="30" t="s">
        <v>599</v>
      </c>
      <c r="G3048" s="28">
        <v>45840.52380787037</v>
      </c>
    </row>
    <row r="3049" spans="1:7" x14ac:dyDescent="0.25">
      <c r="A3049" s="30" t="s">
        <v>11891</v>
      </c>
      <c r="B3049" s="30" t="s">
        <v>4848</v>
      </c>
      <c r="C3049" s="30" t="s">
        <v>615</v>
      </c>
      <c r="D3049" s="30" t="s">
        <v>616</v>
      </c>
      <c r="E3049" s="28">
        <v>45840.524502314816</v>
      </c>
      <c r="F3049" s="30" t="s">
        <v>599</v>
      </c>
      <c r="G3049" s="28">
        <v>45840.524502314816</v>
      </c>
    </row>
    <row r="3050" spans="1:7" x14ac:dyDescent="0.25">
      <c r="A3050" s="30" t="s">
        <v>11892</v>
      </c>
      <c r="B3050" s="30" t="s">
        <v>6284</v>
      </c>
      <c r="C3050" s="30" t="s">
        <v>607</v>
      </c>
      <c r="D3050" s="30" t="s">
        <v>220</v>
      </c>
      <c r="E3050" s="28">
        <v>45840.525231481479</v>
      </c>
      <c r="F3050" s="30" t="s">
        <v>599</v>
      </c>
      <c r="G3050" s="28">
        <v>45840.525231481479</v>
      </c>
    </row>
    <row r="3051" spans="1:7" x14ac:dyDescent="0.25">
      <c r="A3051" s="30" t="s">
        <v>11893</v>
      </c>
      <c r="B3051" s="30" t="s">
        <v>6439</v>
      </c>
      <c r="C3051" s="30" t="s">
        <v>593</v>
      </c>
      <c r="D3051" s="30" t="s">
        <v>594</v>
      </c>
      <c r="E3051" s="28">
        <v>45840.52480324074</v>
      </c>
      <c r="F3051" s="30" t="s">
        <v>599</v>
      </c>
      <c r="G3051" s="28">
        <v>45840.52480324074</v>
      </c>
    </row>
    <row r="3052" spans="1:7" x14ac:dyDescent="0.25">
      <c r="A3052" s="30" t="s">
        <v>11894</v>
      </c>
      <c r="B3052" s="30" t="s">
        <v>6463</v>
      </c>
      <c r="C3052" s="30" t="s">
        <v>593</v>
      </c>
      <c r="D3052" s="30" t="s">
        <v>594</v>
      </c>
      <c r="E3052" s="28">
        <v>45840.52484953704</v>
      </c>
      <c r="F3052" s="30" t="s">
        <v>599</v>
      </c>
      <c r="G3052" s="28">
        <v>45840.52484953704</v>
      </c>
    </row>
    <row r="3053" spans="1:7" x14ac:dyDescent="0.25">
      <c r="A3053" s="30" t="s">
        <v>11895</v>
      </c>
      <c r="B3053" s="30" t="s">
        <v>6506</v>
      </c>
      <c r="C3053" s="30" t="s">
        <v>593</v>
      </c>
      <c r="D3053" s="30" t="s">
        <v>594</v>
      </c>
      <c r="E3053" s="28">
        <v>45840.524895833332</v>
      </c>
      <c r="F3053" s="30" t="s">
        <v>599</v>
      </c>
      <c r="G3053" s="28">
        <v>45840.524895833332</v>
      </c>
    </row>
    <row r="3054" spans="1:7" x14ac:dyDescent="0.25">
      <c r="A3054" s="30" t="s">
        <v>11896</v>
      </c>
      <c r="B3054" s="30" t="s">
        <v>6508</v>
      </c>
      <c r="C3054" s="30" t="s">
        <v>593</v>
      </c>
      <c r="D3054" s="30" t="s">
        <v>594</v>
      </c>
      <c r="E3054" s="28">
        <v>45840.524930555555</v>
      </c>
      <c r="F3054" s="30" t="s">
        <v>599</v>
      </c>
      <c r="G3054" s="28">
        <v>45840.524930555555</v>
      </c>
    </row>
    <row r="3055" spans="1:7" x14ac:dyDescent="0.25">
      <c r="A3055" s="30" t="s">
        <v>11897</v>
      </c>
      <c r="B3055" s="30" t="s">
        <v>5648</v>
      </c>
      <c r="C3055" s="30" t="s">
        <v>593</v>
      </c>
      <c r="D3055" s="30" t="s">
        <v>594</v>
      </c>
      <c r="E3055" s="28">
        <v>45840.524976851855</v>
      </c>
      <c r="F3055" s="30" t="s">
        <v>599</v>
      </c>
      <c r="G3055" s="28">
        <v>45840.524976851855</v>
      </c>
    </row>
    <row r="3056" spans="1:7" x14ac:dyDescent="0.25">
      <c r="A3056" s="30" t="s">
        <v>11898</v>
      </c>
      <c r="B3056" s="30" t="s">
        <v>5672</v>
      </c>
      <c r="C3056" s="30" t="s">
        <v>593</v>
      </c>
      <c r="D3056" s="30" t="s">
        <v>594</v>
      </c>
      <c r="E3056" s="28">
        <v>45840.525023148148</v>
      </c>
      <c r="F3056" s="30" t="s">
        <v>599</v>
      </c>
      <c r="G3056" s="28">
        <v>45840.525023148148</v>
      </c>
    </row>
    <row r="3057" spans="1:7" x14ac:dyDescent="0.25">
      <c r="A3057" s="30" t="s">
        <v>11899</v>
      </c>
      <c r="B3057" s="30" t="s">
        <v>6656</v>
      </c>
      <c r="C3057" s="30" t="s">
        <v>593</v>
      </c>
      <c r="D3057" s="30" t="s">
        <v>594</v>
      </c>
      <c r="E3057" s="28">
        <v>45840.525069444448</v>
      </c>
      <c r="F3057" s="30" t="s">
        <v>599</v>
      </c>
      <c r="G3057" s="28">
        <v>45840.525069444448</v>
      </c>
    </row>
    <row r="3058" spans="1:7" x14ac:dyDescent="0.25">
      <c r="A3058" s="30" t="s">
        <v>11900</v>
      </c>
      <c r="B3058" s="30" t="s">
        <v>6660</v>
      </c>
      <c r="C3058" s="30" t="s">
        <v>593</v>
      </c>
      <c r="D3058" s="30" t="s">
        <v>594</v>
      </c>
      <c r="E3058" s="28">
        <v>45840.52511574074</v>
      </c>
      <c r="F3058" s="30" t="s">
        <v>599</v>
      </c>
      <c r="G3058" s="28">
        <v>45840.52511574074</v>
      </c>
    </row>
    <row r="3059" spans="1:7" x14ac:dyDescent="0.25">
      <c r="A3059" s="30" t="s">
        <v>11901</v>
      </c>
      <c r="B3059" s="30" t="s">
        <v>2493</v>
      </c>
      <c r="C3059" s="30" t="s">
        <v>615</v>
      </c>
      <c r="D3059" s="30" t="s">
        <v>616</v>
      </c>
      <c r="E3059" s="28">
        <v>45840.529282407406</v>
      </c>
      <c r="F3059" s="30" t="s">
        <v>599</v>
      </c>
      <c r="G3059" s="28">
        <v>45840.529282407406</v>
      </c>
    </row>
    <row r="3060" spans="1:7" x14ac:dyDescent="0.25">
      <c r="A3060" s="30" t="s">
        <v>11902</v>
      </c>
      <c r="B3060" s="30" t="s">
        <v>6467</v>
      </c>
      <c r="C3060" s="30" t="s">
        <v>593</v>
      </c>
      <c r="D3060" s="30" t="s">
        <v>594</v>
      </c>
      <c r="E3060" s="28">
        <v>45840.535127314812</v>
      </c>
      <c r="F3060" s="30" t="s">
        <v>599</v>
      </c>
      <c r="G3060" s="28">
        <v>45840.535127314812</v>
      </c>
    </row>
    <row r="3061" spans="1:7" x14ac:dyDescent="0.25">
      <c r="A3061" s="30" t="s">
        <v>11903</v>
      </c>
      <c r="B3061" s="30" t="s">
        <v>6475</v>
      </c>
      <c r="C3061" s="30" t="s">
        <v>593</v>
      </c>
      <c r="D3061" s="30" t="s">
        <v>594</v>
      </c>
      <c r="E3061" s="28">
        <v>45840.535266203704</v>
      </c>
      <c r="F3061" s="30" t="s">
        <v>599</v>
      </c>
      <c r="G3061" s="28">
        <v>45840.535266203704</v>
      </c>
    </row>
    <row r="3062" spans="1:7" x14ac:dyDescent="0.25">
      <c r="A3062" s="30" t="s">
        <v>11904</v>
      </c>
      <c r="B3062" s="30" t="s">
        <v>6479</v>
      </c>
      <c r="C3062" s="30" t="s">
        <v>593</v>
      </c>
      <c r="D3062" s="30" t="s">
        <v>594</v>
      </c>
      <c r="E3062" s="28">
        <v>45840.535324074073</v>
      </c>
      <c r="F3062" s="30" t="s">
        <v>599</v>
      </c>
      <c r="G3062" s="28">
        <v>45840.535324074073</v>
      </c>
    </row>
    <row r="3063" spans="1:7" x14ac:dyDescent="0.25">
      <c r="A3063" s="30" t="s">
        <v>11905</v>
      </c>
      <c r="B3063" s="30" t="s">
        <v>6483</v>
      </c>
      <c r="C3063" s="30" t="s">
        <v>593</v>
      </c>
      <c r="D3063" s="30" t="s">
        <v>594</v>
      </c>
      <c r="E3063" s="28">
        <v>45840.535381944443</v>
      </c>
      <c r="F3063" s="30" t="s">
        <v>599</v>
      </c>
      <c r="G3063" s="28">
        <v>45840.535381944443</v>
      </c>
    </row>
    <row r="3064" spans="1:7" x14ac:dyDescent="0.25">
      <c r="A3064" s="30" t="s">
        <v>11906</v>
      </c>
      <c r="B3064" s="30" t="s">
        <v>6487</v>
      </c>
      <c r="C3064" s="30" t="s">
        <v>593</v>
      </c>
      <c r="D3064" s="30" t="s">
        <v>594</v>
      </c>
      <c r="E3064" s="28">
        <v>45840.535428240742</v>
      </c>
      <c r="F3064" s="30" t="s">
        <v>599</v>
      </c>
      <c r="G3064" s="28">
        <v>45840.535428240742</v>
      </c>
    </row>
    <row r="3065" spans="1:7" x14ac:dyDescent="0.25">
      <c r="A3065" s="30" t="s">
        <v>11907</v>
      </c>
      <c r="B3065" s="30" t="s">
        <v>6577</v>
      </c>
      <c r="C3065" s="30" t="s">
        <v>615</v>
      </c>
      <c r="D3065" s="30" t="s">
        <v>616</v>
      </c>
      <c r="E3065" s="28">
        <v>45840.536597222221</v>
      </c>
      <c r="F3065" s="30" t="s">
        <v>599</v>
      </c>
      <c r="G3065" s="28">
        <v>45840.536597222221</v>
      </c>
    </row>
    <row r="3066" spans="1:7" x14ac:dyDescent="0.25">
      <c r="A3066" s="30" t="s">
        <v>11908</v>
      </c>
      <c r="B3066" s="30" t="s">
        <v>5870</v>
      </c>
      <c r="C3066" s="30" t="s">
        <v>615</v>
      </c>
      <c r="D3066" s="30" t="s">
        <v>616</v>
      </c>
      <c r="E3066" s="28">
        <v>45840.536666666667</v>
      </c>
      <c r="F3066" s="30" t="s">
        <v>599</v>
      </c>
      <c r="G3066" s="28">
        <v>45840.536666666667</v>
      </c>
    </row>
    <row r="3067" spans="1:7" x14ac:dyDescent="0.25">
      <c r="A3067" s="30" t="s">
        <v>11909</v>
      </c>
      <c r="B3067" s="30" t="s">
        <v>10280</v>
      </c>
      <c r="C3067" s="30" t="s">
        <v>597</v>
      </c>
      <c r="D3067" s="30" t="s">
        <v>596</v>
      </c>
      <c r="E3067" s="28">
        <v>45840.53769675926</v>
      </c>
      <c r="F3067" s="30" t="s">
        <v>599</v>
      </c>
      <c r="G3067" s="28">
        <v>45840.53769675926</v>
      </c>
    </row>
    <row r="3068" spans="1:7" x14ac:dyDescent="0.25">
      <c r="A3068" s="30" t="s">
        <v>11910</v>
      </c>
      <c r="B3068" s="30" t="s">
        <v>5706</v>
      </c>
      <c r="C3068" s="30" t="s">
        <v>597</v>
      </c>
      <c r="D3068" s="30" t="s">
        <v>596</v>
      </c>
      <c r="E3068" s="28">
        <v>45840.538194444445</v>
      </c>
      <c r="F3068" s="30" t="s">
        <v>599</v>
      </c>
      <c r="G3068" s="28">
        <v>45840.538194444445</v>
      </c>
    </row>
    <row r="3069" spans="1:7" x14ac:dyDescent="0.25">
      <c r="A3069" s="30" t="s">
        <v>11911</v>
      </c>
      <c r="B3069" s="30" t="s">
        <v>5589</v>
      </c>
      <c r="C3069" s="30" t="s">
        <v>597</v>
      </c>
      <c r="D3069" s="30" t="s">
        <v>596</v>
      </c>
      <c r="E3069" s="28">
        <v>45840.538541666669</v>
      </c>
      <c r="F3069" s="30" t="s">
        <v>599</v>
      </c>
      <c r="G3069" s="28">
        <v>45840.538541666669</v>
      </c>
    </row>
    <row r="3070" spans="1:7" x14ac:dyDescent="0.25">
      <c r="A3070" s="30" t="s">
        <v>11912</v>
      </c>
      <c r="B3070" s="30" t="s">
        <v>1067</v>
      </c>
      <c r="C3070" s="30" t="s">
        <v>615</v>
      </c>
      <c r="D3070" s="30" t="s">
        <v>616</v>
      </c>
      <c r="E3070" s="28">
        <v>45840.53974537037</v>
      </c>
      <c r="F3070" s="30" t="s">
        <v>599</v>
      </c>
      <c r="G3070" s="28">
        <v>45840.53974537037</v>
      </c>
    </row>
    <row r="3071" spans="1:7" x14ac:dyDescent="0.25">
      <c r="A3071" s="30" t="s">
        <v>11913</v>
      </c>
      <c r="B3071" s="30" t="s">
        <v>6256</v>
      </c>
      <c r="C3071" s="30" t="s">
        <v>615</v>
      </c>
      <c r="D3071" s="30" t="s">
        <v>616</v>
      </c>
      <c r="E3071" s="28">
        <v>45840.539803240739</v>
      </c>
      <c r="F3071" s="30" t="s">
        <v>599</v>
      </c>
      <c r="G3071" s="28">
        <v>45840.539803240739</v>
      </c>
    </row>
    <row r="3072" spans="1:7" x14ac:dyDescent="0.25">
      <c r="A3072" s="30" t="s">
        <v>11914</v>
      </c>
      <c r="B3072" s="30" t="s">
        <v>1670</v>
      </c>
      <c r="C3072" s="30" t="s">
        <v>607</v>
      </c>
      <c r="D3072" s="30" t="s">
        <v>178</v>
      </c>
      <c r="E3072" s="28">
        <v>45840.541863425926</v>
      </c>
      <c r="F3072" s="30" t="s">
        <v>599</v>
      </c>
      <c r="G3072" s="28">
        <v>45840.541863425926</v>
      </c>
    </row>
    <row r="3073" spans="1:7" x14ac:dyDescent="0.25">
      <c r="A3073" s="30" t="s">
        <v>11915</v>
      </c>
      <c r="B3073" s="30" t="s">
        <v>6266</v>
      </c>
      <c r="C3073" s="30" t="s">
        <v>600</v>
      </c>
      <c r="D3073" s="30" t="s">
        <v>178</v>
      </c>
      <c r="E3073" s="28">
        <v>45840.542384259257</v>
      </c>
      <c r="F3073" s="30" t="s">
        <v>599</v>
      </c>
      <c r="G3073" s="28">
        <v>45840.542384259257</v>
      </c>
    </row>
    <row r="3074" spans="1:7" x14ac:dyDescent="0.25">
      <c r="A3074" s="30" t="s">
        <v>11916</v>
      </c>
      <c r="B3074" s="30" t="s">
        <v>6264</v>
      </c>
      <c r="C3074" s="30" t="s">
        <v>600</v>
      </c>
      <c r="D3074" s="30" t="s">
        <v>178</v>
      </c>
      <c r="E3074" s="28">
        <v>45840.542442129627</v>
      </c>
      <c r="F3074" s="30" t="s">
        <v>599</v>
      </c>
      <c r="G3074" s="28">
        <v>45840.542442129627</v>
      </c>
    </row>
    <row r="3075" spans="1:7" x14ac:dyDescent="0.25">
      <c r="A3075" s="30" t="s">
        <v>11917</v>
      </c>
      <c r="B3075" s="30" t="s">
        <v>6266</v>
      </c>
      <c r="C3075" s="30" t="s">
        <v>607</v>
      </c>
      <c r="D3075" s="30" t="s">
        <v>178</v>
      </c>
      <c r="E3075" s="28">
        <v>45840.54378472222</v>
      </c>
      <c r="F3075" s="30" t="s">
        <v>599</v>
      </c>
      <c r="G3075" s="28">
        <v>45840.54378472222</v>
      </c>
    </row>
    <row r="3076" spans="1:7" x14ac:dyDescent="0.25">
      <c r="A3076" s="30" t="s">
        <v>11918</v>
      </c>
      <c r="B3076" s="30" t="s">
        <v>6264</v>
      </c>
      <c r="C3076" s="30" t="s">
        <v>607</v>
      </c>
      <c r="D3076" s="30" t="s">
        <v>178</v>
      </c>
      <c r="E3076" s="28">
        <v>45840.543842592589</v>
      </c>
      <c r="F3076" s="30" t="s">
        <v>599</v>
      </c>
      <c r="G3076" s="28">
        <v>45840.543842592589</v>
      </c>
    </row>
    <row r="3077" spans="1:7" x14ac:dyDescent="0.25">
      <c r="A3077" s="30" t="s">
        <v>11919</v>
      </c>
      <c r="B3077" s="30" t="s">
        <v>1365</v>
      </c>
      <c r="C3077" s="30" t="s">
        <v>600</v>
      </c>
      <c r="D3077" s="30" t="s">
        <v>178</v>
      </c>
      <c r="E3077" s="28">
        <v>45840.544988425929</v>
      </c>
      <c r="F3077" s="30" t="s">
        <v>599</v>
      </c>
      <c r="G3077" s="28">
        <v>45840.544988425929</v>
      </c>
    </row>
    <row r="3078" spans="1:7" x14ac:dyDescent="0.25">
      <c r="A3078" s="30" t="s">
        <v>11920</v>
      </c>
      <c r="B3078" s="30" t="s">
        <v>1365</v>
      </c>
      <c r="C3078" s="30" t="s">
        <v>607</v>
      </c>
      <c r="D3078" s="30" t="s">
        <v>178</v>
      </c>
      <c r="E3078" s="28">
        <v>45840.54550925926</v>
      </c>
      <c r="F3078" s="30" t="s">
        <v>599</v>
      </c>
      <c r="G3078" s="28">
        <v>45840.54550925926</v>
      </c>
    </row>
    <row r="3079" spans="1:7" x14ac:dyDescent="0.25">
      <c r="A3079" s="30" t="s">
        <v>11921</v>
      </c>
      <c r="B3079" s="30" t="s">
        <v>6553</v>
      </c>
      <c r="C3079" s="30" t="s">
        <v>602</v>
      </c>
      <c r="D3079" s="30" t="s">
        <v>618</v>
      </c>
      <c r="E3079" s="28">
        <v>45840.555219907408</v>
      </c>
      <c r="F3079" s="30" t="s">
        <v>599</v>
      </c>
      <c r="G3079" s="28">
        <v>45840.555219907408</v>
      </c>
    </row>
    <row r="3080" spans="1:7" x14ac:dyDescent="0.25">
      <c r="A3080" s="30" t="s">
        <v>11922</v>
      </c>
      <c r="B3080" s="30" t="s">
        <v>6551</v>
      </c>
      <c r="C3080" s="30" t="s">
        <v>602</v>
      </c>
      <c r="D3080" s="30" t="s">
        <v>618</v>
      </c>
      <c r="E3080" s="28">
        <v>45840.555555555555</v>
      </c>
      <c r="F3080" s="30" t="s">
        <v>599</v>
      </c>
      <c r="G3080" s="28">
        <v>45840.555555555555</v>
      </c>
    </row>
    <row r="3081" spans="1:7" x14ac:dyDescent="0.25">
      <c r="A3081" s="30" t="s">
        <v>11923</v>
      </c>
      <c r="B3081" s="30" t="s">
        <v>6551</v>
      </c>
      <c r="C3081" s="30" t="s">
        <v>605</v>
      </c>
      <c r="D3081" s="30" t="s">
        <v>618</v>
      </c>
      <c r="E3081" s="28">
        <v>45840.556064814817</v>
      </c>
      <c r="F3081" s="30" t="s">
        <v>599</v>
      </c>
      <c r="G3081" s="28">
        <v>45840.556064814817</v>
      </c>
    </row>
    <row r="3082" spans="1:7" x14ac:dyDescent="0.25">
      <c r="A3082" s="30" t="s">
        <v>11924</v>
      </c>
      <c r="B3082" s="30" t="s">
        <v>6553</v>
      </c>
      <c r="C3082" s="30" t="s">
        <v>605</v>
      </c>
      <c r="D3082" s="30" t="s">
        <v>618</v>
      </c>
      <c r="E3082" s="28">
        <v>45840.556168981479</v>
      </c>
      <c r="F3082" s="30" t="s">
        <v>599</v>
      </c>
      <c r="G3082" s="28">
        <v>45840.556168981479</v>
      </c>
    </row>
    <row r="3083" spans="1:7" x14ac:dyDescent="0.25">
      <c r="A3083" s="30" t="s">
        <v>11925</v>
      </c>
      <c r="B3083" s="30" t="s">
        <v>5956</v>
      </c>
      <c r="C3083" s="30" t="s">
        <v>602</v>
      </c>
      <c r="D3083" s="30" t="s">
        <v>603</v>
      </c>
      <c r="E3083" s="28">
        <v>45840.557754629626</v>
      </c>
      <c r="F3083" s="30" t="s">
        <v>599</v>
      </c>
      <c r="G3083" s="28">
        <v>45840.557754629626</v>
      </c>
    </row>
    <row r="3084" spans="1:7" x14ac:dyDescent="0.25">
      <c r="A3084" s="30" t="s">
        <v>11926</v>
      </c>
      <c r="B3084" s="30" t="s">
        <v>10141</v>
      </c>
      <c r="C3084" s="30" t="s">
        <v>597</v>
      </c>
      <c r="D3084" s="30" t="s">
        <v>598</v>
      </c>
      <c r="E3084" s="28">
        <v>45840.560706018521</v>
      </c>
      <c r="F3084" s="30" t="s">
        <v>599</v>
      </c>
      <c r="G3084" s="28">
        <v>45840.560706018521</v>
      </c>
    </row>
    <row r="3085" spans="1:7" x14ac:dyDescent="0.25">
      <c r="A3085" s="30" t="s">
        <v>11927</v>
      </c>
      <c r="B3085" s="30" t="s">
        <v>10089</v>
      </c>
      <c r="C3085" s="30" t="s">
        <v>597</v>
      </c>
      <c r="D3085" s="30" t="s">
        <v>598</v>
      </c>
      <c r="E3085" s="28">
        <v>45840.560717592591</v>
      </c>
      <c r="F3085" s="30" t="s">
        <v>599</v>
      </c>
      <c r="G3085" s="28">
        <v>45840.560717592591</v>
      </c>
    </row>
    <row r="3086" spans="1:7" x14ac:dyDescent="0.25">
      <c r="A3086" s="30" t="s">
        <v>11928</v>
      </c>
      <c r="B3086" s="30" t="s">
        <v>2573</v>
      </c>
      <c r="C3086" s="30" t="s">
        <v>600</v>
      </c>
      <c r="D3086" s="30" t="s">
        <v>77</v>
      </c>
      <c r="E3086" s="28">
        <v>45840.563425925924</v>
      </c>
      <c r="F3086" s="30" t="s">
        <v>601</v>
      </c>
      <c r="G3086" s="28">
        <v>45840.563425925924</v>
      </c>
    </row>
    <row r="3087" spans="1:7" x14ac:dyDescent="0.25">
      <c r="A3087" s="30" t="s">
        <v>11929</v>
      </c>
      <c r="B3087" s="30" t="s">
        <v>4296</v>
      </c>
      <c r="C3087" s="30" t="s">
        <v>602</v>
      </c>
      <c r="D3087" s="30" t="s">
        <v>620</v>
      </c>
      <c r="E3087" s="28">
        <v>45840.563252314816</v>
      </c>
      <c r="F3087" s="30" t="s">
        <v>599</v>
      </c>
      <c r="G3087" s="28">
        <v>45840.563252314816</v>
      </c>
    </row>
    <row r="3088" spans="1:7" x14ac:dyDescent="0.25">
      <c r="A3088" s="30" t="s">
        <v>11930</v>
      </c>
      <c r="B3088" s="30" t="s">
        <v>4294</v>
      </c>
      <c r="C3088" s="30" t="s">
        <v>602</v>
      </c>
      <c r="D3088" s="30" t="s">
        <v>620</v>
      </c>
      <c r="E3088" s="28">
        <v>45840.563298611109</v>
      </c>
      <c r="F3088" s="30" t="s">
        <v>599</v>
      </c>
      <c r="G3088" s="28">
        <v>45840.563298611109</v>
      </c>
    </row>
    <row r="3089" spans="1:7" x14ac:dyDescent="0.25">
      <c r="A3089" s="30" t="s">
        <v>11931</v>
      </c>
      <c r="B3089" s="30" t="s">
        <v>4291</v>
      </c>
      <c r="C3089" s="30" t="s">
        <v>602</v>
      </c>
      <c r="D3089" s="30" t="s">
        <v>620</v>
      </c>
      <c r="E3089" s="28">
        <v>45840.563333333332</v>
      </c>
      <c r="F3089" s="30" t="s">
        <v>599</v>
      </c>
      <c r="G3089" s="28">
        <v>45840.563333333332</v>
      </c>
    </row>
    <row r="3090" spans="1:7" x14ac:dyDescent="0.25">
      <c r="A3090" s="30" t="s">
        <v>11932</v>
      </c>
      <c r="B3090" s="30" t="s">
        <v>4300</v>
      </c>
      <c r="C3090" s="30" t="s">
        <v>602</v>
      </c>
      <c r="D3090" s="30" t="s">
        <v>620</v>
      </c>
      <c r="E3090" s="28">
        <v>45840.563414351855</v>
      </c>
      <c r="F3090" s="30" t="s">
        <v>599</v>
      </c>
      <c r="G3090" s="28">
        <v>45840.563414351855</v>
      </c>
    </row>
    <row r="3091" spans="1:7" x14ac:dyDescent="0.25">
      <c r="A3091" s="30" t="s">
        <v>11933</v>
      </c>
      <c r="B3091" s="30" t="s">
        <v>4280</v>
      </c>
      <c r="C3091" s="30" t="s">
        <v>602</v>
      </c>
      <c r="D3091" s="30" t="s">
        <v>620</v>
      </c>
      <c r="E3091" s="28">
        <v>45840.56349537037</v>
      </c>
      <c r="F3091" s="30" t="s">
        <v>599</v>
      </c>
      <c r="G3091" s="28">
        <v>45840.56349537037</v>
      </c>
    </row>
    <row r="3092" spans="1:7" x14ac:dyDescent="0.25">
      <c r="A3092" s="30" t="s">
        <v>11934</v>
      </c>
      <c r="B3092" s="30" t="s">
        <v>4298</v>
      </c>
      <c r="C3092" s="30" t="s">
        <v>602</v>
      </c>
      <c r="D3092" s="30" t="s">
        <v>620</v>
      </c>
      <c r="E3092" s="28">
        <v>45840.56355324074</v>
      </c>
      <c r="F3092" s="30" t="s">
        <v>599</v>
      </c>
      <c r="G3092" s="28">
        <v>45840.56355324074</v>
      </c>
    </row>
    <row r="3093" spans="1:7" x14ac:dyDescent="0.25">
      <c r="A3093" s="30" t="s">
        <v>11935</v>
      </c>
      <c r="B3093" s="30" t="s">
        <v>4315</v>
      </c>
      <c r="C3093" s="30" t="s">
        <v>602</v>
      </c>
      <c r="D3093" s="30" t="s">
        <v>620</v>
      </c>
      <c r="E3093" s="28">
        <v>45840.563680555555</v>
      </c>
      <c r="F3093" s="30" t="s">
        <v>599</v>
      </c>
      <c r="G3093" s="28">
        <v>45840.563680555555</v>
      </c>
    </row>
    <row r="3094" spans="1:7" x14ac:dyDescent="0.25">
      <c r="A3094" s="30" t="s">
        <v>11936</v>
      </c>
      <c r="B3094" s="30" t="s">
        <v>4311</v>
      </c>
      <c r="C3094" s="30" t="s">
        <v>602</v>
      </c>
      <c r="D3094" s="30" t="s">
        <v>620</v>
      </c>
      <c r="E3094" s="28">
        <v>45840.563715277778</v>
      </c>
      <c r="F3094" s="30" t="s">
        <v>599</v>
      </c>
      <c r="G3094" s="28">
        <v>45840.563715277778</v>
      </c>
    </row>
    <row r="3095" spans="1:7" x14ac:dyDescent="0.25">
      <c r="A3095" s="30" t="s">
        <v>11937</v>
      </c>
      <c r="B3095" s="30" t="s">
        <v>4327</v>
      </c>
      <c r="C3095" s="30" t="s">
        <v>602</v>
      </c>
      <c r="D3095" s="30" t="s">
        <v>620</v>
      </c>
      <c r="E3095" s="28">
        <v>45840.564097222225</v>
      </c>
      <c r="F3095" s="30" t="s">
        <v>599</v>
      </c>
      <c r="G3095" s="28">
        <v>45840.564097222225</v>
      </c>
    </row>
    <row r="3096" spans="1:7" x14ac:dyDescent="0.25">
      <c r="A3096" s="30" t="s">
        <v>11938</v>
      </c>
      <c r="B3096" s="30" t="s">
        <v>4321</v>
      </c>
      <c r="C3096" s="30" t="s">
        <v>602</v>
      </c>
      <c r="D3096" s="30" t="s">
        <v>620</v>
      </c>
      <c r="E3096" s="28">
        <v>45840.564293981479</v>
      </c>
      <c r="F3096" s="30" t="s">
        <v>599</v>
      </c>
      <c r="G3096" s="28">
        <v>45840.564293981479</v>
      </c>
    </row>
    <row r="3097" spans="1:7" x14ac:dyDescent="0.25">
      <c r="A3097" s="30" t="s">
        <v>11939</v>
      </c>
      <c r="B3097" s="30" t="s">
        <v>4317</v>
      </c>
      <c r="C3097" s="30" t="s">
        <v>602</v>
      </c>
      <c r="D3097" s="30" t="s">
        <v>620</v>
      </c>
      <c r="E3097" s="28">
        <v>45840.564571759256</v>
      </c>
      <c r="F3097" s="30" t="s">
        <v>599</v>
      </c>
      <c r="G3097" s="28">
        <v>45840.564571759256</v>
      </c>
    </row>
    <row r="3098" spans="1:7" x14ac:dyDescent="0.25">
      <c r="A3098" s="30" t="s">
        <v>11940</v>
      </c>
      <c r="B3098" s="30" t="s">
        <v>4325</v>
      </c>
      <c r="C3098" s="30" t="s">
        <v>602</v>
      </c>
      <c r="D3098" s="30" t="s">
        <v>620</v>
      </c>
      <c r="E3098" s="28">
        <v>45840.564710648148</v>
      </c>
      <c r="F3098" s="30" t="s">
        <v>599</v>
      </c>
      <c r="G3098" s="28">
        <v>45840.564710648148</v>
      </c>
    </row>
    <row r="3099" spans="1:7" x14ac:dyDescent="0.25">
      <c r="A3099" s="30" t="s">
        <v>11941</v>
      </c>
      <c r="B3099" s="30" t="s">
        <v>4296</v>
      </c>
      <c r="C3099" s="30" t="s">
        <v>605</v>
      </c>
      <c r="D3099" s="30" t="s">
        <v>620</v>
      </c>
      <c r="E3099" s="28">
        <v>45840.565682870372</v>
      </c>
      <c r="F3099" s="30" t="s">
        <v>599</v>
      </c>
      <c r="G3099" s="28">
        <v>45840.565682870372</v>
      </c>
    </row>
    <row r="3100" spans="1:7" x14ac:dyDescent="0.25">
      <c r="A3100" s="30" t="s">
        <v>11942</v>
      </c>
      <c r="B3100" s="30" t="s">
        <v>4294</v>
      </c>
      <c r="C3100" s="30" t="s">
        <v>605</v>
      </c>
      <c r="D3100" s="30" t="s">
        <v>620</v>
      </c>
      <c r="E3100" s="28">
        <v>45840.565729166665</v>
      </c>
      <c r="F3100" s="30" t="s">
        <v>599</v>
      </c>
      <c r="G3100" s="28">
        <v>45840.565729166665</v>
      </c>
    </row>
    <row r="3101" spans="1:7" x14ac:dyDescent="0.25">
      <c r="A3101" s="30" t="s">
        <v>11943</v>
      </c>
      <c r="B3101" s="30" t="s">
        <v>4291</v>
      </c>
      <c r="C3101" s="30" t="s">
        <v>605</v>
      </c>
      <c r="D3101" s="30" t="s">
        <v>620</v>
      </c>
      <c r="E3101" s="28">
        <v>45840.565787037034</v>
      </c>
      <c r="F3101" s="30" t="s">
        <v>599</v>
      </c>
      <c r="G3101" s="28">
        <v>45840.565787037034</v>
      </c>
    </row>
    <row r="3102" spans="1:7" x14ac:dyDescent="0.25">
      <c r="A3102" s="30" t="s">
        <v>11944</v>
      </c>
      <c r="B3102" s="30" t="s">
        <v>4300</v>
      </c>
      <c r="C3102" s="30" t="s">
        <v>605</v>
      </c>
      <c r="D3102" s="30" t="s">
        <v>620</v>
      </c>
      <c r="E3102" s="28">
        <v>45840.565833333334</v>
      </c>
      <c r="F3102" s="30" t="s">
        <v>599</v>
      </c>
      <c r="G3102" s="28">
        <v>45840.565833333334</v>
      </c>
    </row>
    <row r="3103" spans="1:7" x14ac:dyDescent="0.25">
      <c r="A3103" s="30" t="s">
        <v>11945</v>
      </c>
      <c r="B3103" s="30" t="s">
        <v>4280</v>
      </c>
      <c r="C3103" s="30" t="s">
        <v>605</v>
      </c>
      <c r="D3103" s="30" t="s">
        <v>620</v>
      </c>
      <c r="E3103" s="28">
        <v>45840.565891203703</v>
      </c>
      <c r="F3103" s="30" t="s">
        <v>599</v>
      </c>
      <c r="G3103" s="28">
        <v>45840.565891203703</v>
      </c>
    </row>
    <row r="3104" spans="1:7" x14ac:dyDescent="0.25">
      <c r="A3104" s="30" t="s">
        <v>11946</v>
      </c>
      <c r="B3104" s="30" t="s">
        <v>4298</v>
      </c>
      <c r="C3104" s="30" t="s">
        <v>605</v>
      </c>
      <c r="D3104" s="30" t="s">
        <v>620</v>
      </c>
      <c r="E3104" s="28">
        <v>45840.566053240742</v>
      </c>
      <c r="F3104" s="30" t="s">
        <v>599</v>
      </c>
      <c r="G3104" s="28">
        <v>45840.566053240742</v>
      </c>
    </row>
    <row r="3105" spans="1:7" x14ac:dyDescent="0.25">
      <c r="A3105" s="30" t="s">
        <v>11947</v>
      </c>
      <c r="B3105" s="30" t="s">
        <v>4315</v>
      </c>
      <c r="C3105" s="30" t="s">
        <v>605</v>
      </c>
      <c r="D3105" s="30" t="s">
        <v>620</v>
      </c>
      <c r="E3105" s="28">
        <v>45840.566099537034</v>
      </c>
      <c r="F3105" s="30" t="s">
        <v>599</v>
      </c>
      <c r="G3105" s="28">
        <v>45840.566099537034</v>
      </c>
    </row>
    <row r="3106" spans="1:7" x14ac:dyDescent="0.25">
      <c r="A3106" s="30" t="s">
        <v>11948</v>
      </c>
      <c r="B3106" s="30" t="s">
        <v>4311</v>
      </c>
      <c r="C3106" s="30" t="s">
        <v>605</v>
      </c>
      <c r="D3106" s="30" t="s">
        <v>620</v>
      </c>
      <c r="E3106" s="28">
        <v>45840.566157407404</v>
      </c>
      <c r="F3106" s="30" t="s">
        <v>599</v>
      </c>
      <c r="G3106" s="28">
        <v>45840.566157407404</v>
      </c>
    </row>
    <row r="3107" spans="1:7" x14ac:dyDescent="0.25">
      <c r="A3107" s="30" t="s">
        <v>11949</v>
      </c>
      <c r="B3107" s="30" t="s">
        <v>4321</v>
      </c>
      <c r="C3107" s="30" t="s">
        <v>605</v>
      </c>
      <c r="D3107" s="30" t="s">
        <v>620</v>
      </c>
      <c r="E3107" s="28">
        <v>45840.566365740742</v>
      </c>
      <c r="F3107" s="30" t="s">
        <v>599</v>
      </c>
      <c r="G3107" s="28">
        <v>45840.566365740742</v>
      </c>
    </row>
    <row r="3108" spans="1:7" x14ac:dyDescent="0.25">
      <c r="A3108" s="30" t="s">
        <v>11950</v>
      </c>
      <c r="B3108" s="30" t="s">
        <v>4327</v>
      </c>
      <c r="C3108" s="30" t="s">
        <v>605</v>
      </c>
      <c r="D3108" s="30" t="s">
        <v>620</v>
      </c>
      <c r="E3108" s="28">
        <v>45840.566793981481</v>
      </c>
      <c r="F3108" s="30" t="s">
        <v>599</v>
      </c>
      <c r="G3108" s="28">
        <v>45840.566793981481</v>
      </c>
    </row>
    <row r="3109" spans="1:7" x14ac:dyDescent="0.25">
      <c r="A3109" s="30" t="s">
        <v>11951</v>
      </c>
      <c r="B3109" s="30" t="s">
        <v>4317</v>
      </c>
      <c r="C3109" s="30" t="s">
        <v>605</v>
      </c>
      <c r="D3109" s="30" t="s">
        <v>620</v>
      </c>
      <c r="E3109" s="28">
        <v>45840.567002314812</v>
      </c>
      <c r="F3109" s="30" t="s">
        <v>599</v>
      </c>
      <c r="G3109" s="28">
        <v>45840.567002314812</v>
      </c>
    </row>
    <row r="3110" spans="1:7" x14ac:dyDescent="0.25">
      <c r="A3110" s="30" t="s">
        <v>11952</v>
      </c>
      <c r="B3110" s="30" t="s">
        <v>4325</v>
      </c>
      <c r="C3110" s="30" t="s">
        <v>605</v>
      </c>
      <c r="D3110" s="30" t="s">
        <v>620</v>
      </c>
      <c r="E3110" s="28">
        <v>45840.567118055558</v>
      </c>
      <c r="F3110" s="30" t="s">
        <v>599</v>
      </c>
      <c r="G3110" s="28">
        <v>45840.567118055558</v>
      </c>
    </row>
    <row r="3111" spans="1:7" x14ac:dyDescent="0.25">
      <c r="A3111" s="30" t="s">
        <v>11953</v>
      </c>
      <c r="B3111" s="30" t="s">
        <v>10077</v>
      </c>
      <c r="C3111" s="30" t="s">
        <v>597</v>
      </c>
      <c r="D3111" s="30" t="s">
        <v>613</v>
      </c>
      <c r="E3111" s="28">
        <v>45840.568090277775</v>
      </c>
      <c r="F3111" s="30" t="s">
        <v>599</v>
      </c>
      <c r="G3111" s="28">
        <v>45840.568090277775</v>
      </c>
    </row>
    <row r="3112" spans="1:7" x14ac:dyDescent="0.25">
      <c r="A3112" s="30" t="s">
        <v>11954</v>
      </c>
      <c r="B3112" s="30" t="s">
        <v>6712</v>
      </c>
      <c r="C3112" s="30" t="s">
        <v>602</v>
      </c>
      <c r="D3112" s="30" t="s">
        <v>614</v>
      </c>
      <c r="E3112" s="28">
        <v>45840.569074074076</v>
      </c>
      <c r="F3112" s="30" t="s">
        <v>599</v>
      </c>
      <c r="G3112" s="28">
        <v>45840.569074074076</v>
      </c>
    </row>
    <row r="3113" spans="1:7" x14ac:dyDescent="0.25">
      <c r="A3113" s="30" t="s">
        <v>11955</v>
      </c>
      <c r="B3113" s="30" t="s">
        <v>6717</v>
      </c>
      <c r="C3113" s="30" t="s">
        <v>602</v>
      </c>
      <c r="D3113" s="30" t="s">
        <v>614</v>
      </c>
      <c r="E3113" s="28">
        <v>45840.569097222222</v>
      </c>
      <c r="F3113" s="30" t="s">
        <v>599</v>
      </c>
      <c r="G3113" s="28">
        <v>45840.569097222222</v>
      </c>
    </row>
    <row r="3114" spans="1:7" x14ac:dyDescent="0.25">
      <c r="A3114" s="30" t="s">
        <v>11956</v>
      </c>
      <c r="B3114" s="30" t="s">
        <v>6712</v>
      </c>
      <c r="C3114" s="30" t="s">
        <v>605</v>
      </c>
      <c r="D3114" s="30" t="s">
        <v>614</v>
      </c>
      <c r="E3114" s="28">
        <v>45840.569398148145</v>
      </c>
      <c r="F3114" s="30" t="s">
        <v>599</v>
      </c>
      <c r="G3114" s="28">
        <v>45840.569398148145</v>
      </c>
    </row>
    <row r="3115" spans="1:7" x14ac:dyDescent="0.25">
      <c r="A3115" s="30" t="s">
        <v>11957</v>
      </c>
      <c r="B3115" s="30" t="s">
        <v>6717</v>
      </c>
      <c r="C3115" s="30" t="s">
        <v>605</v>
      </c>
      <c r="D3115" s="30" t="s">
        <v>614</v>
      </c>
      <c r="E3115" s="28">
        <v>45840.569421296299</v>
      </c>
      <c r="F3115" s="30" t="s">
        <v>599</v>
      </c>
      <c r="G3115" s="28">
        <v>45840.569421296299</v>
      </c>
    </row>
    <row r="3116" spans="1:7" x14ac:dyDescent="0.25">
      <c r="A3116" s="30" t="s">
        <v>11958</v>
      </c>
      <c r="B3116" s="30" t="s">
        <v>5595</v>
      </c>
      <c r="C3116" s="30" t="s">
        <v>602</v>
      </c>
      <c r="D3116" s="30" t="s">
        <v>611</v>
      </c>
      <c r="E3116" s="28">
        <v>45840.573495370372</v>
      </c>
      <c r="F3116" s="30" t="s">
        <v>599</v>
      </c>
      <c r="G3116" s="28">
        <v>45840.573495370372</v>
      </c>
    </row>
    <row r="3117" spans="1:7" x14ac:dyDescent="0.25">
      <c r="A3117" s="30" t="s">
        <v>11959</v>
      </c>
      <c r="B3117" s="30" t="s">
        <v>5597</v>
      </c>
      <c r="C3117" s="30" t="s">
        <v>602</v>
      </c>
      <c r="D3117" s="30" t="s">
        <v>611</v>
      </c>
      <c r="E3117" s="28">
        <v>45840.573506944442</v>
      </c>
      <c r="F3117" s="30" t="s">
        <v>599</v>
      </c>
      <c r="G3117" s="28">
        <v>45840.573506944442</v>
      </c>
    </row>
    <row r="3118" spans="1:7" x14ac:dyDescent="0.25">
      <c r="A3118" s="30" t="s">
        <v>11960</v>
      </c>
      <c r="B3118" s="30" t="s">
        <v>5597</v>
      </c>
      <c r="C3118" s="30" t="s">
        <v>605</v>
      </c>
      <c r="D3118" s="30" t="s">
        <v>611</v>
      </c>
      <c r="E3118" s="28">
        <v>45840.573993055557</v>
      </c>
      <c r="F3118" s="30" t="s">
        <v>599</v>
      </c>
      <c r="G3118" s="28">
        <v>45840.573993055557</v>
      </c>
    </row>
    <row r="3119" spans="1:7" x14ac:dyDescent="0.25">
      <c r="A3119" s="30" t="s">
        <v>11961</v>
      </c>
      <c r="B3119" s="30" t="s">
        <v>2547</v>
      </c>
      <c r="C3119" s="30" t="s">
        <v>600</v>
      </c>
      <c r="D3119" s="30" t="s">
        <v>77</v>
      </c>
      <c r="E3119" s="28">
        <v>45840.585104166668</v>
      </c>
      <c r="F3119" s="30" t="s">
        <v>601</v>
      </c>
      <c r="G3119" s="28">
        <v>45840.585104166668</v>
      </c>
    </row>
    <row r="3120" spans="1:7" x14ac:dyDescent="0.25">
      <c r="A3120" s="30" t="s">
        <v>11962</v>
      </c>
      <c r="B3120" s="30" t="s">
        <v>2985</v>
      </c>
      <c r="C3120" s="30" t="s">
        <v>600</v>
      </c>
      <c r="D3120" s="30" t="s">
        <v>178</v>
      </c>
      <c r="E3120" s="28">
        <v>45840.592673611114</v>
      </c>
      <c r="F3120" s="30" t="s">
        <v>601</v>
      </c>
      <c r="G3120" s="28">
        <v>45840.592673611114</v>
      </c>
    </row>
    <row r="3121" spans="1:7" x14ac:dyDescent="0.25">
      <c r="A3121" s="30" t="s">
        <v>12035</v>
      </c>
      <c r="B3121" s="30" t="s">
        <v>2025</v>
      </c>
      <c r="C3121" s="30" t="s">
        <v>607</v>
      </c>
      <c r="D3121" s="30" t="s">
        <v>77</v>
      </c>
      <c r="E3121" s="28">
        <v>45840.597303240742</v>
      </c>
      <c r="F3121" s="30" t="s">
        <v>599</v>
      </c>
      <c r="G3121" s="28">
        <v>45840.597303240742</v>
      </c>
    </row>
    <row r="3122" spans="1:7" x14ac:dyDescent="0.25">
      <c r="A3122" s="30" t="s">
        <v>12036</v>
      </c>
      <c r="B3122" s="30" t="s">
        <v>9118</v>
      </c>
      <c r="C3122" s="30" t="s">
        <v>597</v>
      </c>
      <c r="D3122" s="30" t="s">
        <v>608</v>
      </c>
      <c r="E3122" s="28">
        <v>45840.609490740739</v>
      </c>
      <c r="F3122" s="30" t="s">
        <v>604</v>
      </c>
      <c r="G3122" s="28">
        <v>45840.609490740739</v>
      </c>
    </row>
    <row r="3123" spans="1:7" x14ac:dyDescent="0.25">
      <c r="A3123" s="30" t="s">
        <v>12037</v>
      </c>
      <c r="B3123" s="30" t="s">
        <v>9845</v>
      </c>
      <c r="C3123" s="30" t="s">
        <v>597</v>
      </c>
      <c r="D3123" s="30" t="s">
        <v>608</v>
      </c>
      <c r="E3123" s="28">
        <v>45840.611180555556</v>
      </c>
      <c r="F3123" s="30" t="s">
        <v>604</v>
      </c>
      <c r="G3123" s="28">
        <v>45840.611180555556</v>
      </c>
    </row>
    <row r="3124" spans="1:7" x14ac:dyDescent="0.25">
      <c r="A3124" s="30" t="s">
        <v>12038</v>
      </c>
      <c r="B3124" s="30" t="s">
        <v>9128</v>
      </c>
      <c r="C3124" s="30" t="s">
        <v>597</v>
      </c>
      <c r="D3124" s="30" t="s">
        <v>608</v>
      </c>
      <c r="E3124" s="28">
        <v>45840.611631944441</v>
      </c>
      <c r="F3124" s="30" t="s">
        <v>604</v>
      </c>
      <c r="G3124" s="28">
        <v>45840.611631944441</v>
      </c>
    </row>
    <row r="3125" spans="1:7" x14ac:dyDescent="0.25">
      <c r="A3125" s="30" t="s">
        <v>12039</v>
      </c>
      <c r="B3125" s="30" t="s">
        <v>9156</v>
      </c>
      <c r="C3125" s="30" t="s">
        <v>597</v>
      </c>
      <c r="D3125" s="30" t="s">
        <v>608</v>
      </c>
      <c r="E3125" s="28">
        <v>45840.612060185187</v>
      </c>
      <c r="F3125" s="30" t="s">
        <v>604</v>
      </c>
      <c r="G3125" s="28">
        <v>45840.612060185187</v>
      </c>
    </row>
    <row r="3126" spans="1:7" x14ac:dyDescent="0.25">
      <c r="A3126" s="30" t="s">
        <v>12040</v>
      </c>
      <c r="B3126" s="30" t="s">
        <v>9183</v>
      </c>
      <c r="C3126" s="30" t="s">
        <v>597</v>
      </c>
      <c r="D3126" s="30" t="s">
        <v>608</v>
      </c>
      <c r="E3126" s="28">
        <v>45840.612476851849</v>
      </c>
      <c r="F3126" s="30" t="s">
        <v>604</v>
      </c>
      <c r="G3126" s="28">
        <v>45840.612476851849</v>
      </c>
    </row>
    <row r="3127" spans="1:7" x14ac:dyDescent="0.25">
      <c r="A3127" s="30" t="s">
        <v>12041</v>
      </c>
      <c r="B3127" s="30" t="s">
        <v>9176</v>
      </c>
      <c r="C3127" s="30" t="s">
        <v>597</v>
      </c>
      <c r="D3127" s="30" t="s">
        <v>608</v>
      </c>
      <c r="E3127" s="28">
        <v>45840.613402777781</v>
      </c>
      <c r="F3127" s="30" t="s">
        <v>604</v>
      </c>
      <c r="G3127" s="28">
        <v>45840.613402777781</v>
      </c>
    </row>
    <row r="3128" spans="1:7" x14ac:dyDescent="0.25">
      <c r="A3128" s="30" t="s">
        <v>12042</v>
      </c>
      <c r="B3128" s="30" t="s">
        <v>6551</v>
      </c>
      <c r="C3128" s="30" t="s">
        <v>593</v>
      </c>
      <c r="D3128" s="30" t="s">
        <v>594</v>
      </c>
      <c r="E3128" s="28">
        <v>45840.614305555559</v>
      </c>
      <c r="F3128" s="30" t="s">
        <v>604</v>
      </c>
      <c r="G3128" s="28">
        <v>45840.614305555559</v>
      </c>
    </row>
    <row r="3129" spans="1:7" x14ac:dyDescent="0.25">
      <c r="A3129" s="30" t="s">
        <v>12043</v>
      </c>
      <c r="B3129" s="30" t="s">
        <v>5670</v>
      </c>
      <c r="C3129" s="30" t="s">
        <v>593</v>
      </c>
      <c r="D3129" s="30" t="s">
        <v>594</v>
      </c>
      <c r="E3129" s="28">
        <v>45840.614386574074</v>
      </c>
      <c r="F3129" s="30" t="s">
        <v>604</v>
      </c>
      <c r="G3129" s="28">
        <v>45840.614386574074</v>
      </c>
    </row>
    <row r="3130" spans="1:7" x14ac:dyDescent="0.25">
      <c r="A3130" s="30" t="s">
        <v>12044</v>
      </c>
      <c r="B3130" s="30" t="s">
        <v>5636</v>
      </c>
      <c r="C3130" s="30" t="s">
        <v>593</v>
      </c>
      <c r="D3130" s="30" t="s">
        <v>594</v>
      </c>
      <c r="E3130" s="28">
        <v>45840.614398148151</v>
      </c>
      <c r="F3130" s="30" t="s">
        <v>604</v>
      </c>
      <c r="G3130" s="28">
        <v>45840.614398148151</v>
      </c>
    </row>
    <row r="3131" spans="1:7" x14ac:dyDescent="0.25">
      <c r="A3131" s="30" t="s">
        <v>12045</v>
      </c>
      <c r="B3131" s="30" t="s">
        <v>5646</v>
      </c>
      <c r="C3131" s="30" t="s">
        <v>593</v>
      </c>
      <c r="D3131" s="30" t="s">
        <v>594</v>
      </c>
      <c r="E3131" s="28">
        <v>45840.614432870374</v>
      </c>
      <c r="F3131" s="30" t="s">
        <v>604</v>
      </c>
      <c r="G3131" s="28">
        <v>45840.614432870374</v>
      </c>
    </row>
    <row r="3132" spans="1:7" x14ac:dyDescent="0.25">
      <c r="A3132" s="30" t="s">
        <v>12046</v>
      </c>
      <c r="B3132" s="30" t="s">
        <v>5662</v>
      </c>
      <c r="C3132" s="30" t="s">
        <v>593</v>
      </c>
      <c r="D3132" s="30" t="s">
        <v>594</v>
      </c>
      <c r="E3132" s="28">
        <v>45840.614490740743</v>
      </c>
      <c r="F3132" s="30" t="s">
        <v>604</v>
      </c>
      <c r="G3132" s="28">
        <v>45840.614490740743</v>
      </c>
    </row>
    <row r="3133" spans="1:7" x14ac:dyDescent="0.25">
      <c r="A3133" s="30" t="s">
        <v>12047</v>
      </c>
      <c r="B3133" s="30" t="s">
        <v>7905</v>
      </c>
      <c r="C3133" s="30" t="s">
        <v>593</v>
      </c>
      <c r="D3133" s="30" t="s">
        <v>594</v>
      </c>
      <c r="E3133" s="28">
        <v>45840.61451388889</v>
      </c>
      <c r="F3133" s="30" t="s">
        <v>604</v>
      </c>
      <c r="G3133" s="28">
        <v>45840.61451388889</v>
      </c>
    </row>
    <row r="3134" spans="1:7" x14ac:dyDescent="0.25">
      <c r="A3134" s="30" t="s">
        <v>12048</v>
      </c>
      <c r="B3134" s="30" t="s">
        <v>5927</v>
      </c>
      <c r="C3134" s="30" t="s">
        <v>593</v>
      </c>
      <c r="D3134" s="30" t="s">
        <v>594</v>
      </c>
      <c r="E3134" s="28">
        <v>45840.614548611113</v>
      </c>
      <c r="F3134" s="30" t="s">
        <v>604</v>
      </c>
      <c r="G3134" s="28">
        <v>45840.614548611113</v>
      </c>
    </row>
    <row r="3135" spans="1:7" x14ac:dyDescent="0.25">
      <c r="A3135" s="30" t="s">
        <v>12049</v>
      </c>
      <c r="B3135" s="30" t="s">
        <v>6597</v>
      </c>
      <c r="C3135" s="30" t="s">
        <v>593</v>
      </c>
      <c r="D3135" s="30" t="s">
        <v>594</v>
      </c>
      <c r="E3135" s="28">
        <v>45840.614560185182</v>
      </c>
      <c r="F3135" s="30" t="s">
        <v>604</v>
      </c>
      <c r="G3135" s="28">
        <v>45840.614560185182</v>
      </c>
    </row>
    <row r="3136" spans="1:7" x14ac:dyDescent="0.25">
      <c r="A3136" s="30" t="s">
        <v>12050</v>
      </c>
      <c r="B3136" s="30" t="s">
        <v>6493</v>
      </c>
      <c r="C3136" s="30" t="s">
        <v>593</v>
      </c>
      <c r="D3136" s="30" t="s">
        <v>594</v>
      </c>
      <c r="E3136" s="28">
        <v>45840.614606481482</v>
      </c>
      <c r="F3136" s="30" t="s">
        <v>604</v>
      </c>
      <c r="G3136" s="28">
        <v>45840.614606481482</v>
      </c>
    </row>
    <row r="3137" spans="1:7" x14ac:dyDescent="0.25">
      <c r="A3137" s="30" t="s">
        <v>12051</v>
      </c>
      <c r="B3137" s="30" t="s">
        <v>5945</v>
      </c>
      <c r="C3137" s="30" t="s">
        <v>593</v>
      </c>
      <c r="D3137" s="30" t="s">
        <v>594</v>
      </c>
      <c r="E3137" s="28">
        <v>45840.614652777775</v>
      </c>
      <c r="F3137" s="30" t="s">
        <v>604</v>
      </c>
      <c r="G3137" s="28">
        <v>45840.614652777775</v>
      </c>
    </row>
    <row r="3138" spans="1:7" x14ac:dyDescent="0.25">
      <c r="A3138" s="30" t="s">
        <v>12052</v>
      </c>
      <c r="B3138" s="30" t="s">
        <v>5897</v>
      </c>
      <c r="C3138" s="30" t="s">
        <v>615</v>
      </c>
      <c r="D3138" s="30" t="s">
        <v>616</v>
      </c>
      <c r="E3138" s="28">
        <v>45840.615486111114</v>
      </c>
      <c r="F3138" s="30" t="s">
        <v>604</v>
      </c>
      <c r="G3138" s="28">
        <v>45840.615486111114</v>
      </c>
    </row>
    <row r="3139" spans="1:7" x14ac:dyDescent="0.25">
      <c r="A3139" s="30" t="s">
        <v>12053</v>
      </c>
      <c r="B3139" s="30" t="s">
        <v>5895</v>
      </c>
      <c r="C3139" s="30" t="s">
        <v>615</v>
      </c>
      <c r="D3139" s="30" t="s">
        <v>616</v>
      </c>
      <c r="E3139" s="28">
        <v>45840.615497685183</v>
      </c>
      <c r="F3139" s="30" t="s">
        <v>604</v>
      </c>
      <c r="G3139" s="28">
        <v>45840.615497685183</v>
      </c>
    </row>
    <row r="3140" spans="1:7" x14ac:dyDescent="0.25">
      <c r="A3140" s="30" t="s">
        <v>12054</v>
      </c>
      <c r="B3140" s="30" t="s">
        <v>10073</v>
      </c>
      <c r="C3140" s="30" t="s">
        <v>597</v>
      </c>
      <c r="D3140" s="30" t="s">
        <v>598</v>
      </c>
      <c r="E3140" s="28">
        <v>45840.617025462961</v>
      </c>
      <c r="F3140" s="30" t="s">
        <v>604</v>
      </c>
      <c r="G3140" s="28">
        <v>45840.617025462961</v>
      </c>
    </row>
    <row r="3141" spans="1:7" x14ac:dyDescent="0.25">
      <c r="A3141" s="30" t="s">
        <v>12055</v>
      </c>
      <c r="B3141" s="30" t="s">
        <v>10210</v>
      </c>
      <c r="C3141" s="30" t="s">
        <v>597</v>
      </c>
      <c r="D3141" s="30" t="s">
        <v>598</v>
      </c>
      <c r="E3141" s="28">
        <v>45840.617094907408</v>
      </c>
      <c r="F3141" s="30" t="s">
        <v>604</v>
      </c>
      <c r="G3141" s="28">
        <v>45840.617094907408</v>
      </c>
    </row>
    <row r="3142" spans="1:7" x14ac:dyDescent="0.25">
      <c r="A3142" s="30" t="s">
        <v>12056</v>
      </c>
      <c r="B3142" s="30" t="s">
        <v>5611</v>
      </c>
      <c r="C3142" s="30" t="s">
        <v>600</v>
      </c>
      <c r="D3142" s="30" t="s">
        <v>77</v>
      </c>
      <c r="E3142" s="28">
        <v>45840.619363425925</v>
      </c>
      <c r="F3142" s="30" t="s">
        <v>601</v>
      </c>
      <c r="G3142" s="28">
        <v>45840.619363425925</v>
      </c>
    </row>
    <row r="3143" spans="1:7" x14ac:dyDescent="0.25">
      <c r="A3143" s="30" t="s">
        <v>12057</v>
      </c>
      <c r="B3143" s="30" t="s">
        <v>6472</v>
      </c>
      <c r="C3143" s="30" t="s">
        <v>600</v>
      </c>
      <c r="D3143" s="30" t="s">
        <v>77</v>
      </c>
      <c r="E3143" s="28">
        <v>45840.619456018518</v>
      </c>
      <c r="F3143" s="30" t="s">
        <v>601</v>
      </c>
      <c r="G3143" s="28">
        <v>45840.619456018518</v>
      </c>
    </row>
    <row r="3144" spans="1:7" x14ac:dyDescent="0.25">
      <c r="A3144" s="30" t="s">
        <v>12058</v>
      </c>
      <c r="B3144" s="30" t="s">
        <v>6477</v>
      </c>
      <c r="C3144" s="30" t="s">
        <v>600</v>
      </c>
      <c r="D3144" s="30" t="s">
        <v>77</v>
      </c>
      <c r="E3144" s="28">
        <v>45840.619502314818</v>
      </c>
      <c r="F3144" s="30" t="s">
        <v>601</v>
      </c>
      <c r="G3144" s="28">
        <v>45840.619502314818</v>
      </c>
    </row>
    <row r="3145" spans="1:7" x14ac:dyDescent="0.25">
      <c r="A3145" s="30" t="s">
        <v>12059</v>
      </c>
      <c r="B3145" s="30" t="s">
        <v>6481</v>
      </c>
      <c r="C3145" s="30" t="s">
        <v>600</v>
      </c>
      <c r="D3145" s="30" t="s">
        <v>77</v>
      </c>
      <c r="E3145" s="28">
        <v>45840.619537037041</v>
      </c>
      <c r="F3145" s="30" t="s">
        <v>601</v>
      </c>
      <c r="G3145" s="28">
        <v>45840.619537037041</v>
      </c>
    </row>
    <row r="3146" spans="1:7" x14ac:dyDescent="0.25">
      <c r="A3146" s="30" t="s">
        <v>12060</v>
      </c>
      <c r="B3146" s="30" t="s">
        <v>6485</v>
      </c>
      <c r="C3146" s="30" t="s">
        <v>600</v>
      </c>
      <c r="D3146" s="30" t="s">
        <v>77</v>
      </c>
      <c r="E3146" s="28">
        <v>45840.619583333333</v>
      </c>
      <c r="F3146" s="30" t="s">
        <v>601</v>
      </c>
      <c r="G3146" s="28">
        <v>45840.619583333333</v>
      </c>
    </row>
    <row r="3147" spans="1:7" x14ac:dyDescent="0.25">
      <c r="A3147" s="30" t="s">
        <v>12061</v>
      </c>
      <c r="B3147" s="30" t="s">
        <v>6489</v>
      </c>
      <c r="C3147" s="30" t="s">
        <v>600</v>
      </c>
      <c r="D3147" s="30" t="s">
        <v>77</v>
      </c>
      <c r="E3147" s="28">
        <v>45840.619641203702</v>
      </c>
      <c r="F3147" s="30" t="s">
        <v>601</v>
      </c>
      <c r="G3147" s="28">
        <v>45840.619641203702</v>
      </c>
    </row>
    <row r="3148" spans="1:7" x14ac:dyDescent="0.25">
      <c r="A3148" s="30" t="s">
        <v>12062</v>
      </c>
      <c r="B3148" s="30" t="s">
        <v>6256</v>
      </c>
      <c r="C3148" s="30" t="s">
        <v>600</v>
      </c>
      <c r="D3148" s="30" t="s">
        <v>77</v>
      </c>
      <c r="E3148" s="28">
        <v>45840.619756944441</v>
      </c>
      <c r="F3148" s="30" t="s">
        <v>601</v>
      </c>
      <c r="G3148" s="28">
        <v>45840.619756944441</v>
      </c>
    </row>
    <row r="3149" spans="1:7" x14ac:dyDescent="0.25">
      <c r="A3149" s="30" t="s">
        <v>12063</v>
      </c>
      <c r="B3149" s="30" t="s">
        <v>10334</v>
      </c>
      <c r="C3149" s="30" t="s">
        <v>597</v>
      </c>
      <c r="D3149" s="30" t="s">
        <v>609</v>
      </c>
      <c r="E3149" s="28">
        <v>45840.626817129632</v>
      </c>
      <c r="F3149" s="30" t="s">
        <v>604</v>
      </c>
      <c r="G3149" s="28">
        <v>45840.626817129632</v>
      </c>
    </row>
    <row r="3150" spans="1:7" x14ac:dyDescent="0.25">
      <c r="A3150" s="30" t="s">
        <v>12064</v>
      </c>
      <c r="B3150" s="30" t="s">
        <v>10337</v>
      </c>
      <c r="C3150" s="30" t="s">
        <v>597</v>
      </c>
      <c r="D3150" s="30" t="s">
        <v>609</v>
      </c>
      <c r="E3150" s="28">
        <v>45840.626875000002</v>
      </c>
      <c r="F3150" s="30" t="s">
        <v>604</v>
      </c>
      <c r="G3150" s="28">
        <v>45840.626875000002</v>
      </c>
    </row>
    <row r="3151" spans="1:7" x14ac:dyDescent="0.25">
      <c r="A3151" s="30" t="s">
        <v>12065</v>
      </c>
      <c r="B3151" s="30" t="s">
        <v>10339</v>
      </c>
      <c r="C3151" s="30" t="s">
        <v>597</v>
      </c>
      <c r="D3151" s="30" t="s">
        <v>609</v>
      </c>
      <c r="E3151" s="28">
        <v>45840.626921296294</v>
      </c>
      <c r="F3151" s="30" t="s">
        <v>604</v>
      </c>
      <c r="G3151" s="28">
        <v>45840.626921296294</v>
      </c>
    </row>
    <row r="3152" spans="1:7" x14ac:dyDescent="0.25">
      <c r="A3152" s="30" t="s">
        <v>12066</v>
      </c>
      <c r="B3152" s="30" t="s">
        <v>10341</v>
      </c>
      <c r="C3152" s="30" t="s">
        <v>597</v>
      </c>
      <c r="D3152" s="30" t="s">
        <v>609</v>
      </c>
      <c r="E3152" s="28">
        <v>45840.626967592594</v>
      </c>
      <c r="F3152" s="30" t="s">
        <v>604</v>
      </c>
      <c r="G3152" s="28">
        <v>45840.626967592594</v>
      </c>
    </row>
    <row r="3153" spans="1:7" x14ac:dyDescent="0.25">
      <c r="A3153" s="30" t="s">
        <v>12067</v>
      </c>
      <c r="B3153" s="30" t="s">
        <v>10343</v>
      </c>
      <c r="C3153" s="30" t="s">
        <v>597</v>
      </c>
      <c r="D3153" s="30" t="s">
        <v>609</v>
      </c>
      <c r="E3153" s="28">
        <v>45840.627002314817</v>
      </c>
      <c r="F3153" s="30" t="s">
        <v>604</v>
      </c>
      <c r="G3153" s="28">
        <v>45840.627002314817</v>
      </c>
    </row>
    <row r="3154" spans="1:7" x14ac:dyDescent="0.25">
      <c r="A3154" s="30" t="s">
        <v>12068</v>
      </c>
      <c r="B3154" s="30" t="s">
        <v>10345</v>
      </c>
      <c r="C3154" s="30" t="s">
        <v>597</v>
      </c>
      <c r="D3154" s="30" t="s">
        <v>609</v>
      </c>
      <c r="E3154" s="28">
        <v>45840.627060185187</v>
      </c>
      <c r="F3154" s="30" t="s">
        <v>604</v>
      </c>
      <c r="G3154" s="28">
        <v>45840.627060185187</v>
      </c>
    </row>
    <row r="3155" spans="1:7" x14ac:dyDescent="0.25">
      <c r="A3155" s="30" t="s">
        <v>12069</v>
      </c>
      <c r="B3155" s="30" t="s">
        <v>10347</v>
      </c>
      <c r="C3155" s="30" t="s">
        <v>597</v>
      </c>
      <c r="D3155" s="30" t="s">
        <v>609</v>
      </c>
      <c r="E3155" s="28">
        <v>45840.627106481479</v>
      </c>
      <c r="F3155" s="30" t="s">
        <v>604</v>
      </c>
      <c r="G3155" s="28">
        <v>45840.627106481479</v>
      </c>
    </row>
    <row r="3156" spans="1:7" x14ac:dyDescent="0.25">
      <c r="A3156" s="30" t="s">
        <v>12070</v>
      </c>
      <c r="B3156" s="30" t="s">
        <v>10349</v>
      </c>
      <c r="C3156" s="30" t="s">
        <v>597</v>
      </c>
      <c r="D3156" s="30" t="s">
        <v>609</v>
      </c>
      <c r="E3156" s="28">
        <v>45840.627141203702</v>
      </c>
      <c r="F3156" s="30" t="s">
        <v>604</v>
      </c>
      <c r="G3156" s="28">
        <v>45840.627141203702</v>
      </c>
    </row>
    <row r="3157" spans="1:7" x14ac:dyDescent="0.25">
      <c r="A3157" s="30" t="s">
        <v>12071</v>
      </c>
      <c r="B3157" s="30" t="s">
        <v>10351</v>
      </c>
      <c r="C3157" s="30" t="s">
        <v>597</v>
      </c>
      <c r="D3157" s="30" t="s">
        <v>609</v>
      </c>
      <c r="E3157" s="28">
        <v>45840.627187500002</v>
      </c>
      <c r="F3157" s="30" t="s">
        <v>604</v>
      </c>
      <c r="G3157" s="28">
        <v>45840.627187500002</v>
      </c>
    </row>
    <row r="3158" spans="1:7" x14ac:dyDescent="0.25">
      <c r="A3158" s="30" t="s">
        <v>12072</v>
      </c>
      <c r="B3158" s="30" t="s">
        <v>10353</v>
      </c>
      <c r="C3158" s="30" t="s">
        <v>597</v>
      </c>
      <c r="D3158" s="30" t="s">
        <v>609</v>
      </c>
      <c r="E3158" s="28">
        <v>45840.627222222225</v>
      </c>
      <c r="F3158" s="30" t="s">
        <v>604</v>
      </c>
      <c r="G3158" s="28">
        <v>45840.627222222225</v>
      </c>
    </row>
    <row r="3159" spans="1:7" x14ac:dyDescent="0.25">
      <c r="A3159" s="30" t="s">
        <v>12073</v>
      </c>
      <c r="B3159" s="30" t="s">
        <v>5731</v>
      </c>
      <c r="C3159" s="30" t="s">
        <v>593</v>
      </c>
      <c r="D3159" s="30" t="s">
        <v>594</v>
      </c>
      <c r="E3159" s="28">
        <v>45840.628842592596</v>
      </c>
      <c r="F3159" s="30" t="s">
        <v>604</v>
      </c>
      <c r="G3159" s="28">
        <v>45840.628842592596</v>
      </c>
    </row>
    <row r="3160" spans="1:7" x14ac:dyDescent="0.25">
      <c r="A3160" s="30" t="s">
        <v>12074</v>
      </c>
      <c r="B3160" s="30" t="s">
        <v>6437</v>
      </c>
      <c r="C3160" s="30" t="s">
        <v>593</v>
      </c>
      <c r="D3160" s="30" t="s">
        <v>594</v>
      </c>
      <c r="E3160" s="28">
        <v>45840.628900462965</v>
      </c>
      <c r="F3160" s="30" t="s">
        <v>604</v>
      </c>
      <c r="G3160" s="28">
        <v>45840.628900462965</v>
      </c>
    </row>
    <row r="3161" spans="1:7" x14ac:dyDescent="0.25">
      <c r="A3161" s="30" t="s">
        <v>12075</v>
      </c>
      <c r="B3161" s="30" t="s">
        <v>6444</v>
      </c>
      <c r="C3161" s="30" t="s">
        <v>593</v>
      </c>
      <c r="D3161" s="30" t="s">
        <v>594</v>
      </c>
      <c r="E3161" s="28">
        <v>45840.628923611112</v>
      </c>
      <c r="F3161" s="30" t="s">
        <v>604</v>
      </c>
      <c r="G3161" s="28">
        <v>45840.628923611112</v>
      </c>
    </row>
    <row r="3162" spans="1:7" x14ac:dyDescent="0.25">
      <c r="A3162" s="30" t="s">
        <v>12076</v>
      </c>
      <c r="B3162" s="30" t="s">
        <v>9983</v>
      </c>
      <c r="C3162" s="30" t="s">
        <v>597</v>
      </c>
      <c r="D3162" s="30" t="s">
        <v>609</v>
      </c>
      <c r="E3162" s="28">
        <v>45840.62908564815</v>
      </c>
      <c r="F3162" s="30" t="s">
        <v>604</v>
      </c>
      <c r="G3162" s="28">
        <v>45840.62908564815</v>
      </c>
    </row>
    <row r="3163" spans="1:7" x14ac:dyDescent="0.25">
      <c r="A3163" s="30" t="s">
        <v>12077</v>
      </c>
      <c r="B3163" s="30" t="s">
        <v>5674</v>
      </c>
      <c r="C3163" s="30" t="s">
        <v>605</v>
      </c>
      <c r="D3163" s="30" t="s">
        <v>618</v>
      </c>
      <c r="E3163" s="28">
        <v>45840.633958333332</v>
      </c>
      <c r="F3163" s="30" t="s">
        <v>604</v>
      </c>
      <c r="G3163" s="28">
        <v>45840.633958333332</v>
      </c>
    </row>
    <row r="3164" spans="1:7" x14ac:dyDescent="0.25">
      <c r="A3164" s="30" t="s">
        <v>12078</v>
      </c>
      <c r="B3164" s="30" t="s">
        <v>6589</v>
      </c>
      <c r="C3164" s="30" t="s">
        <v>605</v>
      </c>
      <c r="D3164" s="30" t="s">
        <v>618</v>
      </c>
      <c r="E3164" s="28">
        <v>45840.634004629632</v>
      </c>
      <c r="F3164" s="30" t="s">
        <v>604</v>
      </c>
      <c r="G3164" s="28">
        <v>45840.634004629632</v>
      </c>
    </row>
    <row r="3165" spans="1:7" x14ac:dyDescent="0.25">
      <c r="A3165" s="30" t="s">
        <v>12085</v>
      </c>
      <c r="B3165" s="30" t="s">
        <v>5708</v>
      </c>
      <c r="C3165" s="30" t="s">
        <v>615</v>
      </c>
      <c r="D3165" s="30" t="s">
        <v>616</v>
      </c>
      <c r="E3165" s="28">
        <v>45840.635717592595</v>
      </c>
      <c r="F3165" s="30" t="s">
        <v>604</v>
      </c>
      <c r="G3165" s="28">
        <v>45840.635717592595</v>
      </c>
    </row>
    <row r="3166" spans="1:7" x14ac:dyDescent="0.25">
      <c r="A3166" s="30" t="s">
        <v>12086</v>
      </c>
      <c r="B3166" s="30" t="s">
        <v>3119</v>
      </c>
      <c r="C3166" s="30" t="s">
        <v>600</v>
      </c>
      <c r="D3166" s="30" t="s">
        <v>77</v>
      </c>
      <c r="E3166" s="28">
        <v>45840.636238425926</v>
      </c>
      <c r="F3166" s="30" t="s">
        <v>601</v>
      </c>
      <c r="G3166" s="28">
        <v>45840.636238425926</v>
      </c>
    </row>
    <row r="3167" spans="1:7" x14ac:dyDescent="0.25">
      <c r="A3167" s="30" t="s">
        <v>12087</v>
      </c>
      <c r="B3167" s="30" t="s">
        <v>5599</v>
      </c>
      <c r="C3167" s="30" t="s">
        <v>593</v>
      </c>
      <c r="D3167" s="30" t="s">
        <v>594</v>
      </c>
      <c r="E3167" s="28">
        <v>45840.636504629627</v>
      </c>
      <c r="F3167" s="30" t="s">
        <v>604</v>
      </c>
      <c r="G3167" s="28">
        <v>45840.636504629627</v>
      </c>
    </row>
    <row r="3168" spans="1:7" x14ac:dyDescent="0.25">
      <c r="A3168" s="30" t="s">
        <v>12088</v>
      </c>
      <c r="B3168" s="30" t="s">
        <v>6585</v>
      </c>
      <c r="C3168" s="30" t="s">
        <v>605</v>
      </c>
      <c r="D3168" s="30" t="s">
        <v>618</v>
      </c>
      <c r="E3168" s="28">
        <v>45840.640138888892</v>
      </c>
      <c r="F3168" s="30" t="s">
        <v>604</v>
      </c>
      <c r="G3168" s="28">
        <v>45840.640138888892</v>
      </c>
    </row>
    <row r="3169" spans="1:7" x14ac:dyDescent="0.25">
      <c r="A3169" s="30" t="s">
        <v>12089</v>
      </c>
      <c r="B3169" s="30" t="s">
        <v>2493</v>
      </c>
      <c r="C3169" s="30" t="s">
        <v>600</v>
      </c>
      <c r="D3169" s="30" t="s">
        <v>77</v>
      </c>
      <c r="E3169" s="28">
        <v>45840.641053240739</v>
      </c>
      <c r="F3169" s="30" t="s">
        <v>601</v>
      </c>
      <c r="G3169" s="28">
        <v>45840.641053240739</v>
      </c>
    </row>
    <row r="3170" spans="1:7" x14ac:dyDescent="0.25">
      <c r="A3170" s="30" t="s">
        <v>12090</v>
      </c>
      <c r="B3170" s="30" t="s">
        <v>5595</v>
      </c>
      <c r="C3170" s="30" t="s">
        <v>605</v>
      </c>
      <c r="D3170" s="30" t="s">
        <v>611</v>
      </c>
      <c r="E3170" s="28">
        <v>45840.642129629632</v>
      </c>
      <c r="F3170" s="30" t="s">
        <v>604</v>
      </c>
      <c r="G3170" s="28">
        <v>45840.642129629632</v>
      </c>
    </row>
    <row r="3171" spans="1:7" x14ac:dyDescent="0.25">
      <c r="A3171" s="30" t="s">
        <v>12091</v>
      </c>
      <c r="B3171" s="30" t="s">
        <v>3125</v>
      </c>
      <c r="C3171" s="30" t="s">
        <v>600</v>
      </c>
      <c r="D3171" s="30" t="s">
        <v>77</v>
      </c>
      <c r="E3171" s="28">
        <v>45840.645150462966</v>
      </c>
      <c r="F3171" s="30" t="s">
        <v>601</v>
      </c>
      <c r="G3171" s="28">
        <v>45840.645150462966</v>
      </c>
    </row>
    <row r="3172" spans="1:7" x14ac:dyDescent="0.25">
      <c r="A3172" s="30" t="s">
        <v>12092</v>
      </c>
      <c r="B3172" s="30" t="s">
        <v>3123</v>
      </c>
      <c r="C3172" s="30" t="s">
        <v>607</v>
      </c>
      <c r="D3172" s="30" t="s">
        <v>77</v>
      </c>
      <c r="E3172" s="28">
        <v>45840.647233796299</v>
      </c>
      <c r="F3172" s="30" t="s">
        <v>599</v>
      </c>
      <c r="G3172" s="28">
        <v>45840.647233796299</v>
      </c>
    </row>
    <row r="3173" spans="1:7" x14ac:dyDescent="0.25">
      <c r="A3173" s="30" t="s">
        <v>12093</v>
      </c>
      <c r="B3173" s="30" t="s">
        <v>3035</v>
      </c>
      <c r="C3173" s="30" t="s">
        <v>600</v>
      </c>
      <c r="D3173" s="30" t="s">
        <v>77</v>
      </c>
      <c r="E3173" s="28">
        <v>45840.648206018515</v>
      </c>
      <c r="F3173" s="30" t="s">
        <v>601</v>
      </c>
      <c r="G3173" s="28">
        <v>45840.648206018515</v>
      </c>
    </row>
    <row r="3174" spans="1:7" x14ac:dyDescent="0.25">
      <c r="A3174" s="30" t="s">
        <v>12094</v>
      </c>
      <c r="B3174" s="30" t="s">
        <v>3035</v>
      </c>
      <c r="C3174" s="30" t="s">
        <v>607</v>
      </c>
      <c r="D3174" s="30" t="s">
        <v>77</v>
      </c>
      <c r="E3174" s="28">
        <v>45840.6483912037</v>
      </c>
      <c r="F3174" s="30" t="s">
        <v>599</v>
      </c>
      <c r="G3174" s="28">
        <v>45840.6483912037</v>
      </c>
    </row>
    <row r="3175" spans="1:7" x14ac:dyDescent="0.25">
      <c r="A3175" s="30" t="s">
        <v>12095</v>
      </c>
      <c r="B3175" s="30" t="s">
        <v>3129</v>
      </c>
      <c r="C3175" s="30" t="s">
        <v>600</v>
      </c>
      <c r="D3175" s="30" t="s">
        <v>77</v>
      </c>
      <c r="E3175" s="28">
        <v>45840.650208333333</v>
      </c>
      <c r="F3175" s="30" t="s">
        <v>601</v>
      </c>
      <c r="G3175" s="28">
        <v>45840.650208333333</v>
      </c>
    </row>
    <row r="3176" spans="1:7" x14ac:dyDescent="0.25">
      <c r="A3176" s="30" t="s">
        <v>12096</v>
      </c>
      <c r="B3176" s="30" t="s">
        <v>2640</v>
      </c>
      <c r="C3176" s="30" t="s">
        <v>600</v>
      </c>
      <c r="D3176" s="30" t="s">
        <v>77</v>
      </c>
      <c r="E3176" s="28">
        <v>45840.657847222225</v>
      </c>
      <c r="F3176" s="30" t="s">
        <v>601</v>
      </c>
      <c r="G3176" s="28">
        <v>45840.657847222225</v>
      </c>
    </row>
    <row r="3177" spans="1:7" x14ac:dyDescent="0.25">
      <c r="A3177" s="30" t="s">
        <v>12097</v>
      </c>
      <c r="B3177" s="30" t="s">
        <v>1682</v>
      </c>
      <c r="C3177" s="30" t="s">
        <v>607</v>
      </c>
      <c r="D3177" s="30" t="s">
        <v>77</v>
      </c>
      <c r="E3177" s="28">
        <v>45840.658599537041</v>
      </c>
      <c r="F3177" s="30" t="s">
        <v>599</v>
      </c>
      <c r="G3177" s="28">
        <v>45840.658599537041</v>
      </c>
    </row>
    <row r="3178" spans="1:7" x14ac:dyDescent="0.25">
      <c r="A3178" s="30" t="s">
        <v>12098</v>
      </c>
      <c r="B3178" s="30" t="s">
        <v>6690</v>
      </c>
      <c r="C3178" s="30" t="s">
        <v>607</v>
      </c>
      <c r="D3178" s="30" t="s">
        <v>61</v>
      </c>
      <c r="E3178" s="28">
        <v>45840.661423611113</v>
      </c>
      <c r="F3178" s="30" t="s">
        <v>599</v>
      </c>
      <c r="G3178" s="28">
        <v>45840.661423611113</v>
      </c>
    </row>
    <row r="3179" spans="1:7" x14ac:dyDescent="0.25">
      <c r="A3179" s="30" t="s">
        <v>12099</v>
      </c>
      <c r="B3179" s="30" t="s">
        <v>6682</v>
      </c>
      <c r="C3179" s="30" t="s">
        <v>607</v>
      </c>
      <c r="D3179" s="30" t="s">
        <v>61</v>
      </c>
      <c r="E3179" s="28">
        <v>45840.661527777775</v>
      </c>
      <c r="F3179" s="30" t="s">
        <v>599</v>
      </c>
      <c r="G3179" s="28">
        <v>45840.661527777775</v>
      </c>
    </row>
    <row r="3180" spans="1:7" x14ac:dyDescent="0.25">
      <c r="A3180" s="30" t="s">
        <v>12100</v>
      </c>
      <c r="B3180" s="30" t="s">
        <v>6686</v>
      </c>
      <c r="C3180" s="30" t="s">
        <v>607</v>
      </c>
      <c r="D3180" s="30" t="s">
        <v>61</v>
      </c>
      <c r="E3180" s="28">
        <v>45840.661597222221</v>
      </c>
      <c r="F3180" s="30" t="s">
        <v>599</v>
      </c>
      <c r="G3180" s="28">
        <v>45840.661597222221</v>
      </c>
    </row>
    <row r="3181" spans="1:7" x14ac:dyDescent="0.25">
      <c r="A3181" s="30" t="s">
        <v>12101</v>
      </c>
      <c r="B3181" s="30" t="s">
        <v>5577</v>
      </c>
      <c r="C3181" s="30" t="s">
        <v>607</v>
      </c>
      <c r="D3181" s="30" t="s">
        <v>77</v>
      </c>
      <c r="E3181" s="28">
        <v>45840.672222222223</v>
      </c>
      <c r="F3181" s="30" t="s">
        <v>599</v>
      </c>
      <c r="G3181" s="28">
        <v>45840.672222222223</v>
      </c>
    </row>
    <row r="3182" spans="1:7" x14ac:dyDescent="0.25">
      <c r="A3182" s="30" t="s">
        <v>12102</v>
      </c>
      <c r="B3182" s="30" t="s">
        <v>2069</v>
      </c>
      <c r="C3182" s="30" t="s">
        <v>600</v>
      </c>
      <c r="D3182" s="30" t="s">
        <v>77</v>
      </c>
      <c r="E3182" s="28">
        <v>45840.674768518518</v>
      </c>
      <c r="F3182" s="30" t="s">
        <v>601</v>
      </c>
      <c r="G3182" s="28">
        <v>45840.674768518518</v>
      </c>
    </row>
    <row r="3183" spans="1:7" x14ac:dyDescent="0.25">
      <c r="A3183" s="30" t="s">
        <v>12103</v>
      </c>
      <c r="B3183" s="30" t="s">
        <v>1684</v>
      </c>
      <c r="C3183" s="30" t="s">
        <v>607</v>
      </c>
      <c r="D3183" s="30" t="s">
        <v>77</v>
      </c>
      <c r="E3183" s="28">
        <v>45840.675451388888</v>
      </c>
      <c r="F3183" s="30" t="s">
        <v>599</v>
      </c>
      <c r="G3183" s="28">
        <v>45840.675451388888</v>
      </c>
    </row>
    <row r="3184" spans="1:7" x14ac:dyDescent="0.25">
      <c r="A3184" s="30" t="s">
        <v>12104</v>
      </c>
      <c r="B3184" s="30" t="s">
        <v>4665</v>
      </c>
      <c r="C3184" s="30" t="s">
        <v>607</v>
      </c>
      <c r="D3184" s="30" t="s">
        <v>77</v>
      </c>
      <c r="E3184" s="28">
        <v>45840.676423611112</v>
      </c>
      <c r="F3184" s="30" t="s">
        <v>599</v>
      </c>
      <c r="G3184" s="28">
        <v>45840.676423611112</v>
      </c>
    </row>
    <row r="3185" spans="1:7" x14ac:dyDescent="0.25">
      <c r="A3185" s="30" t="s">
        <v>12105</v>
      </c>
      <c r="B3185" s="30" t="s">
        <v>7832</v>
      </c>
      <c r="C3185" s="30" t="s">
        <v>615</v>
      </c>
      <c r="D3185" s="30" t="s">
        <v>616</v>
      </c>
      <c r="E3185" s="28">
        <v>45840.676620370374</v>
      </c>
      <c r="F3185" s="30" t="s">
        <v>604</v>
      </c>
      <c r="G3185" s="28">
        <v>45840.676620370374</v>
      </c>
    </row>
    <row r="3186" spans="1:7" x14ac:dyDescent="0.25">
      <c r="A3186" s="30" t="s">
        <v>12106</v>
      </c>
      <c r="B3186" s="30" t="s">
        <v>2586</v>
      </c>
      <c r="C3186" s="30" t="s">
        <v>607</v>
      </c>
      <c r="D3186" s="30" t="s">
        <v>77</v>
      </c>
      <c r="E3186" s="28">
        <v>45840.67701388889</v>
      </c>
      <c r="F3186" s="30" t="s">
        <v>599</v>
      </c>
      <c r="G3186" s="28">
        <v>45840.67701388889</v>
      </c>
    </row>
    <row r="3187" spans="1:7" x14ac:dyDescent="0.25">
      <c r="A3187" s="30" t="s">
        <v>12107</v>
      </c>
      <c r="B3187" s="30" t="s">
        <v>10075</v>
      </c>
      <c r="C3187" s="30" t="s">
        <v>597</v>
      </c>
      <c r="D3187" s="30" t="s">
        <v>613</v>
      </c>
      <c r="E3187" s="28">
        <v>45840.678182870368</v>
      </c>
      <c r="F3187" s="30" t="s">
        <v>604</v>
      </c>
      <c r="G3187" s="28">
        <v>45840.678182870368</v>
      </c>
    </row>
    <row r="3188" spans="1:7" x14ac:dyDescent="0.25">
      <c r="A3188" s="30" t="s">
        <v>12108</v>
      </c>
      <c r="B3188" s="30" t="s">
        <v>10085</v>
      </c>
      <c r="C3188" s="30" t="s">
        <v>597</v>
      </c>
      <c r="D3188" s="30" t="s">
        <v>613</v>
      </c>
      <c r="E3188" s="28">
        <v>45840.678217592591</v>
      </c>
      <c r="F3188" s="30" t="s">
        <v>604</v>
      </c>
      <c r="G3188" s="28">
        <v>45840.678217592591</v>
      </c>
    </row>
    <row r="3189" spans="1:7" x14ac:dyDescent="0.25">
      <c r="A3189" s="30" t="s">
        <v>12109</v>
      </c>
      <c r="B3189" s="30" t="s">
        <v>10145</v>
      </c>
      <c r="C3189" s="30" t="s">
        <v>597</v>
      </c>
      <c r="D3189" s="30" t="s">
        <v>613</v>
      </c>
      <c r="E3189" s="28">
        <v>45840.678263888891</v>
      </c>
      <c r="F3189" s="30" t="s">
        <v>604</v>
      </c>
      <c r="G3189" s="28">
        <v>45840.678263888891</v>
      </c>
    </row>
    <row r="3190" spans="1:7" x14ac:dyDescent="0.25">
      <c r="A3190" s="30" t="s">
        <v>12110</v>
      </c>
      <c r="B3190" s="30" t="s">
        <v>2983</v>
      </c>
      <c r="C3190" s="30" t="s">
        <v>600</v>
      </c>
      <c r="D3190" s="30" t="s">
        <v>77</v>
      </c>
      <c r="E3190" s="28">
        <v>45840.681030092594</v>
      </c>
      <c r="F3190" s="30" t="s">
        <v>601</v>
      </c>
      <c r="G3190" s="28">
        <v>45840.681030092594</v>
      </c>
    </row>
    <row r="3191" spans="1:7" x14ac:dyDescent="0.25">
      <c r="A3191" s="30" t="s">
        <v>12111</v>
      </c>
      <c r="B3191" s="30" t="s">
        <v>3048</v>
      </c>
      <c r="C3191" s="30" t="s">
        <v>600</v>
      </c>
      <c r="D3191" s="30" t="s">
        <v>77</v>
      </c>
      <c r="E3191" s="28">
        <v>45840.681863425925</v>
      </c>
      <c r="F3191" s="30" t="s">
        <v>601</v>
      </c>
      <c r="G3191" s="28">
        <v>45840.681863425925</v>
      </c>
    </row>
    <row r="3192" spans="1:7" x14ac:dyDescent="0.25">
      <c r="A3192" s="30" t="s">
        <v>12112</v>
      </c>
      <c r="B3192" s="30" t="s">
        <v>4650</v>
      </c>
      <c r="C3192" s="30" t="s">
        <v>600</v>
      </c>
      <c r="D3192" s="30" t="s">
        <v>77</v>
      </c>
      <c r="E3192" s="28">
        <v>45840.682847222219</v>
      </c>
      <c r="F3192" s="30" t="s">
        <v>601</v>
      </c>
      <c r="G3192" s="28">
        <v>45840.682847222219</v>
      </c>
    </row>
    <row r="3193" spans="1:7" x14ac:dyDescent="0.25">
      <c r="A3193" s="30" t="s">
        <v>12113</v>
      </c>
      <c r="B3193" s="30" t="s">
        <v>6688</v>
      </c>
      <c r="C3193" s="30" t="s">
        <v>607</v>
      </c>
      <c r="D3193" s="30" t="s">
        <v>61</v>
      </c>
      <c r="E3193" s="28">
        <v>45840.682569444441</v>
      </c>
      <c r="F3193" s="30" t="s">
        <v>599</v>
      </c>
      <c r="G3193" s="28">
        <v>45840.682569444441</v>
      </c>
    </row>
    <row r="3194" spans="1:7" x14ac:dyDescent="0.25">
      <c r="A3194" s="30" t="s">
        <v>12114</v>
      </c>
      <c r="B3194" s="30" t="s">
        <v>2983</v>
      </c>
      <c r="C3194" s="30" t="s">
        <v>607</v>
      </c>
      <c r="D3194" s="30" t="s">
        <v>61</v>
      </c>
      <c r="E3194" s="28">
        <v>45840.681238425925</v>
      </c>
      <c r="F3194" s="30" t="s">
        <v>599</v>
      </c>
      <c r="G3194" s="28">
        <v>45840.681238425925</v>
      </c>
    </row>
    <row r="3195" spans="1:7" x14ac:dyDescent="0.25">
      <c r="A3195" s="30" t="s">
        <v>12115</v>
      </c>
      <c r="B3195" s="30" t="s">
        <v>3048</v>
      </c>
      <c r="C3195" s="30" t="s">
        <v>607</v>
      </c>
      <c r="D3195" s="30" t="s">
        <v>61</v>
      </c>
      <c r="E3195" s="28">
        <v>45840.682002314818</v>
      </c>
      <c r="F3195" s="30" t="s">
        <v>599</v>
      </c>
      <c r="G3195" s="28">
        <v>45840.682002314818</v>
      </c>
    </row>
    <row r="3196" spans="1:7" x14ac:dyDescent="0.25">
      <c r="A3196" s="30" t="s">
        <v>12116</v>
      </c>
      <c r="B3196" s="30" t="s">
        <v>2495</v>
      </c>
      <c r="C3196" s="30" t="s">
        <v>607</v>
      </c>
      <c r="D3196" s="30" t="s">
        <v>61</v>
      </c>
      <c r="E3196" s="28">
        <v>45840.682476851849</v>
      </c>
      <c r="F3196" s="30" t="s">
        <v>599</v>
      </c>
      <c r="G3196" s="28">
        <v>45840.682476851849</v>
      </c>
    </row>
    <row r="3197" spans="1:7" x14ac:dyDescent="0.25">
      <c r="A3197" s="30" t="s">
        <v>12117</v>
      </c>
      <c r="B3197" s="30" t="s">
        <v>4650</v>
      </c>
      <c r="C3197" s="30" t="s">
        <v>607</v>
      </c>
      <c r="D3197" s="30" t="s">
        <v>61</v>
      </c>
      <c r="E3197" s="28">
        <v>45840.683009259257</v>
      </c>
      <c r="F3197" s="30" t="s">
        <v>599</v>
      </c>
      <c r="G3197" s="28">
        <v>45840.683009259257</v>
      </c>
    </row>
    <row r="3198" spans="1:7" x14ac:dyDescent="0.25">
      <c r="A3198" s="30" t="s">
        <v>12118</v>
      </c>
      <c r="B3198" s="30" t="s">
        <v>1640</v>
      </c>
      <c r="C3198" s="30" t="s">
        <v>600</v>
      </c>
      <c r="D3198" s="30" t="s">
        <v>115</v>
      </c>
      <c r="E3198" s="28">
        <v>45840.683240740742</v>
      </c>
      <c r="F3198" s="30" t="s">
        <v>604</v>
      </c>
      <c r="G3198" s="28">
        <v>45840.683240740742</v>
      </c>
    </row>
    <row r="3199" spans="1:7" x14ac:dyDescent="0.25">
      <c r="A3199" s="30" t="s">
        <v>12119</v>
      </c>
      <c r="B3199" s="30" t="s">
        <v>10880</v>
      </c>
      <c r="C3199" s="30" t="s">
        <v>602</v>
      </c>
      <c r="D3199" s="30" t="s">
        <v>614</v>
      </c>
      <c r="E3199" s="28">
        <v>45840.690497685187</v>
      </c>
      <c r="F3199" s="30" t="s">
        <v>604</v>
      </c>
      <c r="G3199" s="28">
        <v>45840.690497685187</v>
      </c>
    </row>
    <row r="3200" spans="1:7" x14ac:dyDescent="0.25">
      <c r="A3200" s="30" t="s">
        <v>12120</v>
      </c>
      <c r="B3200" s="30" t="s">
        <v>6407</v>
      </c>
      <c r="C3200" s="30" t="s">
        <v>607</v>
      </c>
      <c r="D3200" s="30" t="s">
        <v>73</v>
      </c>
      <c r="E3200" s="28">
        <v>45840.690474537034</v>
      </c>
      <c r="F3200" s="30" t="s">
        <v>599</v>
      </c>
      <c r="G3200" s="28">
        <v>45840.690474537034</v>
      </c>
    </row>
    <row r="3201" spans="1:7" x14ac:dyDescent="0.25">
      <c r="A3201" s="30" t="s">
        <v>12121</v>
      </c>
      <c r="B3201" s="30" t="s">
        <v>5399</v>
      </c>
      <c r="C3201" s="30" t="s">
        <v>607</v>
      </c>
      <c r="D3201" s="30" t="s">
        <v>73</v>
      </c>
      <c r="E3201" s="28">
        <v>45840.690671296295</v>
      </c>
      <c r="F3201" s="30" t="s">
        <v>599</v>
      </c>
      <c r="G3201" s="28">
        <v>45840.690671296295</v>
      </c>
    </row>
    <row r="3202" spans="1:7" x14ac:dyDescent="0.25">
      <c r="A3202" s="30" t="s">
        <v>12122</v>
      </c>
      <c r="B3202" s="30" t="s">
        <v>2604</v>
      </c>
      <c r="C3202" s="30" t="s">
        <v>607</v>
      </c>
      <c r="D3202" s="30" t="s">
        <v>77</v>
      </c>
      <c r="E3202" s="28">
        <v>45840.692256944443</v>
      </c>
      <c r="F3202" s="30" t="s">
        <v>599</v>
      </c>
      <c r="G3202" s="28">
        <v>45840.692256944443</v>
      </c>
    </row>
    <row r="3203" spans="1:7" x14ac:dyDescent="0.25">
      <c r="A3203" s="30" t="s">
        <v>12123</v>
      </c>
      <c r="B3203" s="30" t="s">
        <v>1640</v>
      </c>
      <c r="C3203" s="30" t="s">
        <v>607</v>
      </c>
      <c r="D3203" s="30" t="s">
        <v>115</v>
      </c>
      <c r="E3203" s="28">
        <v>45840.68891203704</v>
      </c>
      <c r="F3203" s="30" t="s">
        <v>604</v>
      </c>
      <c r="G3203" s="28">
        <v>45840.68891203704</v>
      </c>
    </row>
    <row r="3204" spans="1:7" x14ac:dyDescent="0.25">
      <c r="A3204" s="30" t="s">
        <v>12124</v>
      </c>
      <c r="B3204" s="30" t="s">
        <v>10892</v>
      </c>
      <c r="C3204" s="30" t="s">
        <v>602</v>
      </c>
      <c r="D3204" s="30" t="s">
        <v>603</v>
      </c>
      <c r="E3204" s="28">
        <v>45840.693819444445</v>
      </c>
      <c r="F3204" s="30" t="s">
        <v>604</v>
      </c>
      <c r="G3204" s="28">
        <v>45840.693819444445</v>
      </c>
    </row>
    <row r="3205" spans="1:7" x14ac:dyDescent="0.25">
      <c r="A3205" s="30" t="s">
        <v>12125</v>
      </c>
      <c r="B3205" s="30" t="s">
        <v>10892</v>
      </c>
      <c r="C3205" s="30" t="s">
        <v>605</v>
      </c>
      <c r="D3205" s="30" t="s">
        <v>603</v>
      </c>
      <c r="E3205" s="28">
        <v>45840.694097222222</v>
      </c>
      <c r="F3205" s="30" t="s">
        <v>604</v>
      </c>
      <c r="G3205" s="28">
        <v>45840.694097222222</v>
      </c>
    </row>
    <row r="3206" spans="1:7" x14ac:dyDescent="0.25">
      <c r="A3206" s="30" t="s">
        <v>12126</v>
      </c>
      <c r="B3206" s="30" t="s">
        <v>9209</v>
      </c>
      <c r="C3206" s="30" t="s">
        <v>597</v>
      </c>
      <c r="D3206" s="30" t="s">
        <v>608</v>
      </c>
      <c r="E3206" s="28">
        <v>45840.69940972222</v>
      </c>
      <c r="F3206" s="30" t="s">
        <v>604</v>
      </c>
      <c r="G3206" s="28">
        <v>45840.69940972222</v>
      </c>
    </row>
    <row r="3207" spans="1:7" x14ac:dyDescent="0.25">
      <c r="A3207" s="30" t="s">
        <v>12127</v>
      </c>
      <c r="B3207" s="30" t="s">
        <v>9207</v>
      </c>
      <c r="C3207" s="30" t="s">
        <v>597</v>
      </c>
      <c r="D3207" s="30" t="s">
        <v>608</v>
      </c>
      <c r="E3207" s="28">
        <v>45840.699803240743</v>
      </c>
      <c r="F3207" s="30" t="s">
        <v>604</v>
      </c>
      <c r="G3207" s="28">
        <v>45840.699803240743</v>
      </c>
    </row>
    <row r="3208" spans="1:7" x14ac:dyDescent="0.25">
      <c r="A3208" s="30" t="s">
        <v>12128</v>
      </c>
      <c r="B3208" s="30" t="s">
        <v>6380</v>
      </c>
      <c r="C3208" s="30" t="s">
        <v>600</v>
      </c>
      <c r="D3208" s="30" t="s">
        <v>115</v>
      </c>
      <c r="E3208" s="28">
        <v>45840.701678240737</v>
      </c>
      <c r="F3208" s="30" t="s">
        <v>604</v>
      </c>
      <c r="G3208" s="28">
        <v>45840.701678240737</v>
      </c>
    </row>
    <row r="3209" spans="1:7" x14ac:dyDescent="0.25">
      <c r="A3209" s="30" t="s">
        <v>12129</v>
      </c>
      <c r="B3209" s="30" t="s">
        <v>3663</v>
      </c>
      <c r="C3209" s="30" t="s">
        <v>607</v>
      </c>
      <c r="D3209" s="30" t="s">
        <v>77</v>
      </c>
      <c r="E3209" s="28">
        <v>45840.7028125</v>
      </c>
      <c r="F3209" s="30" t="s">
        <v>599</v>
      </c>
      <c r="G3209" s="28">
        <v>45840.7028125</v>
      </c>
    </row>
    <row r="3210" spans="1:7" x14ac:dyDescent="0.25">
      <c r="A3210" s="30" t="s">
        <v>12130</v>
      </c>
      <c r="B3210" s="30" t="s">
        <v>8175</v>
      </c>
      <c r="C3210" s="30" t="s">
        <v>600</v>
      </c>
      <c r="D3210" s="30" t="s">
        <v>61</v>
      </c>
      <c r="E3210" s="28">
        <v>45840.704953703702</v>
      </c>
      <c r="F3210" s="30" t="s">
        <v>601</v>
      </c>
      <c r="G3210" s="28">
        <v>45840.704953703702</v>
      </c>
    </row>
    <row r="3211" spans="1:7" x14ac:dyDescent="0.25">
      <c r="A3211" s="30" t="s">
        <v>12131</v>
      </c>
      <c r="B3211" s="30" t="s">
        <v>10097</v>
      </c>
      <c r="C3211" s="30" t="s">
        <v>597</v>
      </c>
      <c r="D3211" s="30" t="s">
        <v>598</v>
      </c>
      <c r="E3211" s="28">
        <v>45840.701458333337</v>
      </c>
      <c r="F3211" s="30" t="s">
        <v>604</v>
      </c>
      <c r="G3211" s="28">
        <v>45840.701458333337</v>
      </c>
    </row>
    <row r="3212" spans="1:7" x14ac:dyDescent="0.25">
      <c r="A3212" s="30" t="s">
        <v>12132</v>
      </c>
      <c r="B3212" s="30" t="s">
        <v>10218</v>
      </c>
      <c r="C3212" s="30" t="s">
        <v>597</v>
      </c>
      <c r="D3212" s="30" t="s">
        <v>598</v>
      </c>
      <c r="E3212" s="28">
        <v>45840.701608796298</v>
      </c>
      <c r="F3212" s="30" t="s">
        <v>604</v>
      </c>
      <c r="G3212" s="28">
        <v>45840.701608796298</v>
      </c>
    </row>
    <row r="3213" spans="1:7" x14ac:dyDescent="0.25">
      <c r="A3213" s="30" t="s">
        <v>12133</v>
      </c>
      <c r="B3213" s="30" t="s">
        <v>10079</v>
      </c>
      <c r="C3213" s="30" t="s">
        <v>597</v>
      </c>
      <c r="D3213" s="30" t="s">
        <v>598</v>
      </c>
      <c r="E3213" s="28">
        <v>45840.701655092591</v>
      </c>
      <c r="F3213" s="30" t="s">
        <v>604</v>
      </c>
      <c r="G3213" s="28">
        <v>45840.701655092591</v>
      </c>
    </row>
    <row r="3214" spans="1:7" x14ac:dyDescent="0.25">
      <c r="A3214" s="30" t="s">
        <v>12134</v>
      </c>
      <c r="B3214" s="30" t="s">
        <v>1668</v>
      </c>
      <c r="C3214" s="30" t="s">
        <v>600</v>
      </c>
      <c r="D3214" s="30" t="s">
        <v>61</v>
      </c>
      <c r="E3214" s="28">
        <v>45840.706319444442</v>
      </c>
      <c r="F3214" s="30" t="s">
        <v>601</v>
      </c>
      <c r="G3214" s="28">
        <v>45840.706319444442</v>
      </c>
    </row>
    <row r="3215" spans="1:7" x14ac:dyDescent="0.25">
      <c r="A3215" s="30" t="s">
        <v>12134</v>
      </c>
      <c r="B3215" s="30" t="s">
        <v>1668</v>
      </c>
      <c r="C3215" s="30" t="s">
        <v>600</v>
      </c>
      <c r="D3215" s="30" t="s">
        <v>61</v>
      </c>
      <c r="E3215" s="28">
        <v>45840.706504629627</v>
      </c>
      <c r="F3215" s="30" t="s">
        <v>601</v>
      </c>
      <c r="G3215" s="28">
        <v>45840.706504629627</v>
      </c>
    </row>
    <row r="3216" spans="1:7" x14ac:dyDescent="0.25">
      <c r="A3216" s="30" t="s">
        <v>12135</v>
      </c>
      <c r="B3216" s="30" t="s">
        <v>8178</v>
      </c>
      <c r="C3216" s="30" t="s">
        <v>607</v>
      </c>
      <c r="D3216" s="30" t="s">
        <v>61</v>
      </c>
      <c r="E3216" s="28">
        <v>45840.71292824074</v>
      </c>
      <c r="F3216" s="30" t="s">
        <v>599</v>
      </c>
      <c r="G3216" s="28">
        <v>45840.71292824074</v>
      </c>
    </row>
    <row r="3217" spans="1:7" x14ac:dyDescent="0.25">
      <c r="A3217" s="30" t="s">
        <v>12136</v>
      </c>
      <c r="B3217" s="30" t="s">
        <v>8185</v>
      </c>
      <c r="C3217" s="30" t="s">
        <v>607</v>
      </c>
      <c r="D3217" s="30" t="s">
        <v>61</v>
      </c>
      <c r="E3217" s="28">
        <v>45840.713043981479</v>
      </c>
      <c r="F3217" s="30" t="s">
        <v>599</v>
      </c>
      <c r="G3217" s="28">
        <v>45840.713043981479</v>
      </c>
    </row>
    <row r="3218" spans="1:7" x14ac:dyDescent="0.25">
      <c r="A3218" s="30" t="s">
        <v>12137</v>
      </c>
      <c r="B3218" s="30" t="s">
        <v>2555</v>
      </c>
      <c r="C3218" s="30" t="s">
        <v>607</v>
      </c>
      <c r="D3218" s="30" t="s">
        <v>77</v>
      </c>
      <c r="E3218" s="28">
        <v>45840.716666666667</v>
      </c>
      <c r="F3218" s="30" t="s">
        <v>599</v>
      </c>
      <c r="G3218" s="28">
        <v>45840.716666666667</v>
      </c>
    </row>
    <row r="3219" spans="1:7" x14ac:dyDescent="0.25">
      <c r="A3219" s="30" t="s">
        <v>12138</v>
      </c>
      <c r="B3219" s="30" t="s">
        <v>6624</v>
      </c>
      <c r="C3219" s="30" t="s">
        <v>602</v>
      </c>
      <c r="D3219" s="30" t="s">
        <v>620</v>
      </c>
      <c r="E3219" s="28">
        <v>45840.723993055559</v>
      </c>
      <c r="F3219" s="30" t="s">
        <v>604</v>
      </c>
      <c r="G3219" s="28">
        <v>45840.723993055559</v>
      </c>
    </row>
    <row r="3220" spans="1:7" x14ac:dyDescent="0.25">
      <c r="A3220" s="30" t="s">
        <v>12139</v>
      </c>
      <c r="B3220" s="30" t="s">
        <v>1675</v>
      </c>
      <c r="C3220" s="30" t="s">
        <v>600</v>
      </c>
      <c r="D3220" s="30" t="s">
        <v>77</v>
      </c>
      <c r="E3220" s="28">
        <v>45840.733518518522</v>
      </c>
      <c r="F3220" s="30" t="s">
        <v>601</v>
      </c>
      <c r="G3220" s="28">
        <v>45840.733518518522</v>
      </c>
    </row>
    <row r="3221" spans="1:7" x14ac:dyDescent="0.25">
      <c r="A3221" s="30" t="s">
        <v>12140</v>
      </c>
      <c r="B3221" s="30" t="s">
        <v>5392</v>
      </c>
      <c r="C3221" s="30" t="s">
        <v>600</v>
      </c>
      <c r="D3221" s="30" t="s">
        <v>77</v>
      </c>
      <c r="E3221" s="28">
        <v>45840.733726851853</v>
      </c>
      <c r="F3221" s="30" t="s">
        <v>601</v>
      </c>
      <c r="G3221" s="28">
        <v>45840.733726851853</v>
      </c>
    </row>
    <row r="3222" spans="1:7" x14ac:dyDescent="0.25">
      <c r="A3222" s="30" t="s">
        <v>12141</v>
      </c>
      <c r="B3222" s="30" t="s">
        <v>5939</v>
      </c>
      <c r="C3222" s="30" t="s">
        <v>600</v>
      </c>
      <c r="D3222" s="30" t="s">
        <v>77</v>
      </c>
      <c r="E3222" s="28">
        <v>45840.734016203707</v>
      </c>
      <c r="F3222" s="30" t="s">
        <v>601</v>
      </c>
      <c r="G3222" s="28">
        <v>45840.734016203707</v>
      </c>
    </row>
    <row r="3223" spans="1:7" x14ac:dyDescent="0.25">
      <c r="A3223" s="30" t="s">
        <v>12142</v>
      </c>
      <c r="B3223" s="30" t="s">
        <v>6546</v>
      </c>
      <c r="C3223" s="30" t="s">
        <v>605</v>
      </c>
      <c r="D3223" s="30" t="s">
        <v>618</v>
      </c>
      <c r="E3223" s="28">
        <v>45840.734675925924</v>
      </c>
      <c r="F3223" s="30" t="s">
        <v>604</v>
      </c>
      <c r="G3223" s="28">
        <v>45840.734675925924</v>
      </c>
    </row>
    <row r="3224" spans="1:7" x14ac:dyDescent="0.25">
      <c r="A3224" s="30" t="s">
        <v>12143</v>
      </c>
      <c r="B3224" s="30" t="s">
        <v>5460</v>
      </c>
      <c r="C3224" s="30" t="s">
        <v>600</v>
      </c>
      <c r="D3224" s="30" t="s">
        <v>215</v>
      </c>
      <c r="E3224" s="28">
        <v>45840.734895833331</v>
      </c>
      <c r="F3224" s="30" t="s">
        <v>599</v>
      </c>
      <c r="G3224" s="28">
        <v>45840.734895833331</v>
      </c>
    </row>
    <row r="3225" spans="1:7" x14ac:dyDescent="0.25">
      <c r="A3225" s="30" t="s">
        <v>12144</v>
      </c>
      <c r="B3225" s="30" t="s">
        <v>5947</v>
      </c>
      <c r="C3225" s="30" t="s">
        <v>605</v>
      </c>
      <c r="D3225" s="30" t="s">
        <v>618</v>
      </c>
      <c r="E3225" s="28">
        <v>45840.73641203704</v>
      </c>
      <c r="F3225" s="30" t="s">
        <v>604</v>
      </c>
      <c r="G3225" s="28">
        <v>45840.73641203704</v>
      </c>
    </row>
    <row r="3226" spans="1:7" x14ac:dyDescent="0.25">
      <c r="A3226" s="30" t="s">
        <v>12145</v>
      </c>
      <c r="B3226" s="30" t="s">
        <v>4655</v>
      </c>
      <c r="C3226" s="30" t="s">
        <v>615</v>
      </c>
      <c r="D3226" s="30" t="s">
        <v>616</v>
      </c>
      <c r="E3226" s="28">
        <v>45840.737476851849</v>
      </c>
      <c r="F3226" s="30" t="s">
        <v>604</v>
      </c>
      <c r="G3226" s="28">
        <v>45840.737476851849</v>
      </c>
    </row>
    <row r="3227" spans="1:7" x14ac:dyDescent="0.25">
      <c r="A3227" s="30" t="s">
        <v>12146</v>
      </c>
      <c r="B3227" s="30" t="s">
        <v>2491</v>
      </c>
      <c r="C3227" s="30" t="s">
        <v>615</v>
      </c>
      <c r="D3227" s="30" t="s">
        <v>616</v>
      </c>
      <c r="E3227" s="28">
        <v>45840.737500000003</v>
      </c>
      <c r="F3227" s="30" t="s">
        <v>604</v>
      </c>
      <c r="G3227" s="28">
        <v>45840.737500000003</v>
      </c>
    </row>
    <row r="3228" spans="1:7" x14ac:dyDescent="0.25">
      <c r="A3228" s="30" t="s">
        <v>12147</v>
      </c>
      <c r="B3228" s="30" t="s">
        <v>2987</v>
      </c>
      <c r="C3228" s="30" t="s">
        <v>615</v>
      </c>
      <c r="D3228" s="30" t="s">
        <v>616</v>
      </c>
      <c r="E3228" s="28">
        <v>45840.737650462965</v>
      </c>
      <c r="F3228" s="30" t="s">
        <v>604</v>
      </c>
      <c r="G3228" s="28">
        <v>45840.737650462965</v>
      </c>
    </row>
    <row r="3229" spans="1:7" x14ac:dyDescent="0.25">
      <c r="A3229" s="30" t="s">
        <v>12148</v>
      </c>
      <c r="B3229" s="30" t="s">
        <v>10222</v>
      </c>
      <c r="C3229" s="30" t="s">
        <v>597</v>
      </c>
      <c r="D3229" s="30" t="s">
        <v>613</v>
      </c>
      <c r="E3229" s="28">
        <v>45840.737199074072</v>
      </c>
      <c r="F3229" s="30" t="s">
        <v>604</v>
      </c>
      <c r="G3229" s="28">
        <v>45840.737199074072</v>
      </c>
    </row>
    <row r="3230" spans="1:7" x14ac:dyDescent="0.25">
      <c r="A3230" s="30" t="s">
        <v>12149</v>
      </c>
      <c r="B3230" s="30" t="s">
        <v>10216</v>
      </c>
      <c r="C3230" s="30" t="s">
        <v>597</v>
      </c>
      <c r="D3230" s="30" t="s">
        <v>613</v>
      </c>
      <c r="E3230" s="28">
        <v>45840.737256944441</v>
      </c>
      <c r="F3230" s="30" t="s">
        <v>604</v>
      </c>
      <c r="G3230" s="28">
        <v>45840.737256944441</v>
      </c>
    </row>
    <row r="3231" spans="1:7" x14ac:dyDescent="0.25">
      <c r="A3231" s="30" t="s">
        <v>12150</v>
      </c>
      <c r="B3231" s="30" t="s">
        <v>9903</v>
      </c>
      <c r="C3231" s="30" t="s">
        <v>597</v>
      </c>
      <c r="D3231" s="30" t="s">
        <v>613</v>
      </c>
      <c r="E3231" s="28">
        <v>45840.737303240741</v>
      </c>
      <c r="F3231" s="30" t="s">
        <v>604</v>
      </c>
      <c r="G3231" s="28">
        <v>45840.737303240741</v>
      </c>
    </row>
    <row r="3232" spans="1:7" x14ac:dyDescent="0.25">
      <c r="A3232" s="30" t="s">
        <v>12151</v>
      </c>
      <c r="B3232" s="30" t="s">
        <v>10131</v>
      </c>
      <c r="C3232" s="30" t="s">
        <v>597</v>
      </c>
      <c r="D3232" s="30" t="s">
        <v>613</v>
      </c>
      <c r="E3232" s="28">
        <v>45840.737349537034</v>
      </c>
      <c r="F3232" s="30" t="s">
        <v>604</v>
      </c>
      <c r="G3232" s="28">
        <v>45840.737349537034</v>
      </c>
    </row>
    <row r="3233" spans="1:7" x14ac:dyDescent="0.25">
      <c r="A3233" s="30" t="s">
        <v>12152</v>
      </c>
      <c r="B3233" s="30" t="s">
        <v>10071</v>
      </c>
      <c r="C3233" s="30" t="s">
        <v>597</v>
      </c>
      <c r="D3233" s="30" t="s">
        <v>613</v>
      </c>
      <c r="E3233" s="28">
        <v>45840.737407407411</v>
      </c>
      <c r="F3233" s="30" t="s">
        <v>604</v>
      </c>
      <c r="G3233" s="28">
        <v>45840.737407407411</v>
      </c>
    </row>
    <row r="3234" spans="1:7" x14ac:dyDescent="0.25">
      <c r="A3234" s="30" t="s">
        <v>12153</v>
      </c>
      <c r="B3234" s="30" t="s">
        <v>10176</v>
      </c>
      <c r="C3234" s="30" t="s">
        <v>597</v>
      </c>
      <c r="D3234" s="30" t="s">
        <v>613</v>
      </c>
      <c r="E3234" s="28">
        <v>45840.737476851849</v>
      </c>
      <c r="F3234" s="30" t="s">
        <v>604</v>
      </c>
      <c r="G3234" s="28">
        <v>45840.737476851849</v>
      </c>
    </row>
    <row r="3235" spans="1:7" x14ac:dyDescent="0.25">
      <c r="A3235" s="30" t="s">
        <v>12154</v>
      </c>
      <c r="B3235" s="30" t="s">
        <v>10147</v>
      </c>
      <c r="C3235" s="30" t="s">
        <v>597</v>
      </c>
      <c r="D3235" s="30" t="s">
        <v>613</v>
      </c>
      <c r="E3235" s="28">
        <v>45840.737534722219</v>
      </c>
      <c r="F3235" s="30" t="s">
        <v>604</v>
      </c>
      <c r="G3235" s="28">
        <v>45840.737534722219</v>
      </c>
    </row>
    <row r="3236" spans="1:7" x14ac:dyDescent="0.25">
      <c r="A3236" s="30" t="s">
        <v>12155</v>
      </c>
      <c r="B3236" s="30" t="s">
        <v>10205</v>
      </c>
      <c r="C3236" s="30" t="s">
        <v>597</v>
      </c>
      <c r="D3236" s="30" t="s">
        <v>613</v>
      </c>
      <c r="E3236" s="28">
        <v>45840.737592592595</v>
      </c>
      <c r="F3236" s="30" t="s">
        <v>604</v>
      </c>
      <c r="G3236" s="28">
        <v>45840.737592592595</v>
      </c>
    </row>
    <row r="3237" spans="1:7" x14ac:dyDescent="0.25">
      <c r="A3237" s="30" t="s">
        <v>12156</v>
      </c>
      <c r="B3237" s="30" t="s">
        <v>10203</v>
      </c>
      <c r="C3237" s="30" t="s">
        <v>597</v>
      </c>
      <c r="D3237" s="30" t="s">
        <v>613</v>
      </c>
      <c r="E3237" s="28">
        <v>45840.737627314818</v>
      </c>
      <c r="F3237" s="30" t="s">
        <v>604</v>
      </c>
      <c r="G3237" s="28">
        <v>45840.737627314818</v>
      </c>
    </row>
    <row r="3238" spans="1:7" x14ac:dyDescent="0.25">
      <c r="A3238" s="30" t="s">
        <v>12157</v>
      </c>
      <c r="B3238" s="30" t="s">
        <v>6549</v>
      </c>
      <c r="C3238" s="30" t="s">
        <v>602</v>
      </c>
      <c r="D3238" s="30" t="s">
        <v>618</v>
      </c>
      <c r="E3238" s="28">
        <v>45840.739479166667</v>
      </c>
      <c r="F3238" s="30" t="s">
        <v>604</v>
      </c>
      <c r="G3238" s="28">
        <v>45840.739479166667</v>
      </c>
    </row>
    <row r="3239" spans="1:7" x14ac:dyDescent="0.25">
      <c r="A3239" s="30" t="s">
        <v>12158</v>
      </c>
      <c r="B3239" s="30" t="s">
        <v>6520</v>
      </c>
      <c r="C3239" s="30" t="s">
        <v>602</v>
      </c>
      <c r="D3239" s="30" t="s">
        <v>618</v>
      </c>
      <c r="E3239" s="28">
        <v>45840.739548611113</v>
      </c>
      <c r="F3239" s="30" t="s">
        <v>604</v>
      </c>
      <c r="G3239" s="28">
        <v>45840.739548611113</v>
      </c>
    </row>
    <row r="3240" spans="1:7" x14ac:dyDescent="0.25">
      <c r="A3240" s="30" t="s">
        <v>12159</v>
      </c>
      <c r="B3240" s="30" t="s">
        <v>6522</v>
      </c>
      <c r="C3240" s="30" t="s">
        <v>602</v>
      </c>
      <c r="D3240" s="30" t="s">
        <v>618</v>
      </c>
      <c r="E3240" s="28">
        <v>45840.739594907405</v>
      </c>
      <c r="F3240" s="30" t="s">
        <v>604</v>
      </c>
      <c r="G3240" s="28">
        <v>45840.739594907405</v>
      </c>
    </row>
    <row r="3241" spans="1:7" x14ac:dyDescent="0.25">
      <c r="A3241" s="30" t="s">
        <v>12160</v>
      </c>
      <c r="B3241" s="30" t="s">
        <v>6524</v>
      </c>
      <c r="C3241" s="30" t="s">
        <v>602</v>
      </c>
      <c r="D3241" s="30" t="s">
        <v>618</v>
      </c>
      <c r="E3241" s="28">
        <v>45840.739641203705</v>
      </c>
      <c r="F3241" s="30" t="s">
        <v>604</v>
      </c>
      <c r="G3241" s="28">
        <v>45840.739641203705</v>
      </c>
    </row>
    <row r="3242" spans="1:7" x14ac:dyDescent="0.25">
      <c r="A3242" s="30" t="s">
        <v>12161</v>
      </c>
      <c r="B3242" s="30" t="s">
        <v>6549</v>
      </c>
      <c r="C3242" s="30" t="s">
        <v>605</v>
      </c>
      <c r="D3242" s="30" t="s">
        <v>618</v>
      </c>
      <c r="E3242" s="28">
        <v>45840.740439814814</v>
      </c>
      <c r="F3242" s="30" t="s">
        <v>604</v>
      </c>
      <c r="G3242" s="28">
        <v>45840.740439814814</v>
      </c>
    </row>
    <row r="3243" spans="1:7" x14ac:dyDescent="0.25">
      <c r="A3243" s="30" t="s">
        <v>12162</v>
      </c>
      <c r="B3243" s="30" t="s">
        <v>6520</v>
      </c>
      <c r="C3243" s="30" t="s">
        <v>605</v>
      </c>
      <c r="D3243" s="30" t="s">
        <v>618</v>
      </c>
      <c r="E3243" s="28">
        <v>45840.740543981483</v>
      </c>
      <c r="F3243" s="30" t="s">
        <v>604</v>
      </c>
      <c r="G3243" s="28">
        <v>45840.740543981483</v>
      </c>
    </row>
    <row r="3244" spans="1:7" x14ac:dyDescent="0.25">
      <c r="A3244" s="30" t="s">
        <v>12163</v>
      </c>
      <c r="B3244" s="30" t="s">
        <v>6522</v>
      </c>
      <c r="C3244" s="30" t="s">
        <v>605</v>
      </c>
      <c r="D3244" s="30" t="s">
        <v>618</v>
      </c>
      <c r="E3244" s="28">
        <v>45840.740752314814</v>
      </c>
      <c r="F3244" s="30" t="s">
        <v>604</v>
      </c>
      <c r="G3244" s="28">
        <v>45840.740752314814</v>
      </c>
    </row>
    <row r="3245" spans="1:7" x14ac:dyDescent="0.25">
      <c r="A3245" s="30" t="s">
        <v>12164</v>
      </c>
      <c r="B3245" s="30" t="s">
        <v>6524</v>
      </c>
      <c r="C3245" s="30" t="s">
        <v>605</v>
      </c>
      <c r="D3245" s="30" t="s">
        <v>618</v>
      </c>
      <c r="E3245" s="28">
        <v>45840.740914351853</v>
      </c>
      <c r="F3245" s="30" t="s">
        <v>604</v>
      </c>
      <c r="G3245" s="28">
        <v>45840.740914351853</v>
      </c>
    </row>
    <row r="3246" spans="1:7" x14ac:dyDescent="0.25">
      <c r="A3246" s="30" t="s">
        <v>12165</v>
      </c>
      <c r="B3246" s="30" t="s">
        <v>3643</v>
      </c>
      <c r="C3246" s="30" t="s">
        <v>600</v>
      </c>
      <c r="D3246" s="30" t="s">
        <v>178</v>
      </c>
      <c r="E3246" s="28">
        <v>45840.742129629631</v>
      </c>
      <c r="F3246" s="30" t="s">
        <v>599</v>
      </c>
      <c r="G3246" s="28">
        <v>45840.742129629631</v>
      </c>
    </row>
    <row r="3247" spans="1:7" x14ac:dyDescent="0.25">
      <c r="A3247" s="30" t="s">
        <v>12166</v>
      </c>
      <c r="B3247" s="30" t="s">
        <v>3646</v>
      </c>
      <c r="C3247" s="30" t="s">
        <v>600</v>
      </c>
      <c r="D3247" s="30" t="s">
        <v>178</v>
      </c>
      <c r="E3247" s="28">
        <v>45840.7421875</v>
      </c>
      <c r="F3247" s="30" t="s">
        <v>599</v>
      </c>
      <c r="G3247" s="28">
        <v>45840.7421875</v>
      </c>
    </row>
    <row r="3248" spans="1:7" x14ac:dyDescent="0.25">
      <c r="A3248" s="30" t="s">
        <v>12167</v>
      </c>
      <c r="B3248" s="30" t="s">
        <v>6431</v>
      </c>
      <c r="C3248" s="30" t="s">
        <v>600</v>
      </c>
      <c r="D3248" s="30" t="s">
        <v>178</v>
      </c>
      <c r="E3248" s="28">
        <v>45840.742719907408</v>
      </c>
      <c r="F3248" s="30" t="s">
        <v>599</v>
      </c>
      <c r="G3248" s="28">
        <v>45840.742719907408</v>
      </c>
    </row>
    <row r="3249" spans="1:7" x14ac:dyDescent="0.25">
      <c r="A3249" s="30" t="s">
        <v>12168</v>
      </c>
      <c r="B3249" s="30" t="s">
        <v>3643</v>
      </c>
      <c r="C3249" s="30" t="s">
        <v>607</v>
      </c>
      <c r="D3249" s="30" t="s">
        <v>178</v>
      </c>
      <c r="E3249" s="28">
        <v>45840.743032407408</v>
      </c>
      <c r="F3249" s="30" t="s">
        <v>599</v>
      </c>
      <c r="G3249" s="28">
        <v>45840.743032407408</v>
      </c>
    </row>
    <row r="3250" spans="1:7" x14ac:dyDescent="0.25">
      <c r="A3250" s="30" t="s">
        <v>12169</v>
      </c>
      <c r="B3250" s="30" t="s">
        <v>3646</v>
      </c>
      <c r="C3250" s="30" t="s">
        <v>607</v>
      </c>
      <c r="D3250" s="30" t="s">
        <v>178</v>
      </c>
      <c r="E3250" s="28">
        <v>45840.743078703701</v>
      </c>
      <c r="F3250" s="30" t="s">
        <v>599</v>
      </c>
      <c r="G3250" s="28">
        <v>45840.743078703701</v>
      </c>
    </row>
    <row r="3251" spans="1:7" x14ac:dyDescent="0.25">
      <c r="A3251" s="30" t="s">
        <v>12170</v>
      </c>
      <c r="B3251" s="30" t="s">
        <v>5422</v>
      </c>
      <c r="C3251" s="30" t="s">
        <v>615</v>
      </c>
      <c r="D3251" s="30" t="s">
        <v>616</v>
      </c>
      <c r="E3251" s="28">
        <v>45840.744120370371</v>
      </c>
      <c r="F3251" s="30" t="s">
        <v>604</v>
      </c>
      <c r="G3251" s="28">
        <v>45840.744120370371</v>
      </c>
    </row>
    <row r="3252" spans="1:7" x14ac:dyDescent="0.25">
      <c r="A3252" s="30" t="s">
        <v>12171</v>
      </c>
      <c r="B3252" s="30" t="s">
        <v>4844</v>
      </c>
      <c r="C3252" s="30" t="s">
        <v>593</v>
      </c>
      <c r="D3252" s="30" t="s">
        <v>594</v>
      </c>
      <c r="E3252" s="28">
        <v>45840.749560185184</v>
      </c>
      <c r="F3252" s="30" t="s">
        <v>604</v>
      </c>
      <c r="G3252" s="28">
        <v>45840.749560185184</v>
      </c>
    </row>
    <row r="3253" spans="1:7" x14ac:dyDescent="0.25">
      <c r="A3253" s="30" t="s">
        <v>12172</v>
      </c>
      <c r="B3253" s="30" t="s">
        <v>5591</v>
      </c>
      <c r="C3253" s="30" t="s">
        <v>602</v>
      </c>
      <c r="D3253" s="30" t="s">
        <v>611</v>
      </c>
      <c r="E3253" s="28">
        <v>45840.752129629633</v>
      </c>
      <c r="F3253" s="30" t="s">
        <v>604</v>
      </c>
      <c r="G3253" s="28">
        <v>45840.752129629633</v>
      </c>
    </row>
    <row r="3254" spans="1:7" x14ac:dyDescent="0.25">
      <c r="A3254" s="30" t="s">
        <v>12173</v>
      </c>
      <c r="B3254" s="30" t="s">
        <v>6544</v>
      </c>
      <c r="C3254" s="30" t="s">
        <v>602</v>
      </c>
      <c r="D3254" s="30" t="s">
        <v>611</v>
      </c>
      <c r="E3254" s="28">
        <v>45840.752210648148</v>
      </c>
      <c r="F3254" s="30" t="s">
        <v>604</v>
      </c>
      <c r="G3254" s="28">
        <v>45840.752210648148</v>
      </c>
    </row>
    <row r="3255" spans="1:7" x14ac:dyDescent="0.25">
      <c r="A3255" s="30" t="s">
        <v>12174</v>
      </c>
      <c r="B3255" s="30" t="s">
        <v>6537</v>
      </c>
      <c r="C3255" s="30" t="s">
        <v>602</v>
      </c>
      <c r="D3255" s="30" t="s">
        <v>611</v>
      </c>
      <c r="E3255" s="28">
        <v>45840.752280092594</v>
      </c>
      <c r="F3255" s="30" t="s">
        <v>604</v>
      </c>
      <c r="G3255" s="28">
        <v>45840.752280092594</v>
      </c>
    </row>
    <row r="3256" spans="1:7" x14ac:dyDescent="0.25">
      <c r="A3256" s="30" t="s">
        <v>12175</v>
      </c>
      <c r="B3256" s="30" t="s">
        <v>6542</v>
      </c>
      <c r="C3256" s="30" t="s">
        <v>602</v>
      </c>
      <c r="D3256" s="30" t="s">
        <v>611</v>
      </c>
      <c r="E3256" s="28">
        <v>45840.752314814818</v>
      </c>
      <c r="F3256" s="30" t="s">
        <v>604</v>
      </c>
      <c r="G3256" s="28">
        <v>45840.752314814818</v>
      </c>
    </row>
    <row r="3257" spans="1:7" x14ac:dyDescent="0.25">
      <c r="A3257" s="30" t="s">
        <v>12176</v>
      </c>
      <c r="B3257" s="30" t="s">
        <v>5591</v>
      </c>
      <c r="C3257" s="30" t="s">
        <v>605</v>
      </c>
      <c r="D3257" s="30" t="s">
        <v>611</v>
      </c>
      <c r="E3257" s="28">
        <v>45840.752708333333</v>
      </c>
      <c r="F3257" s="30" t="s">
        <v>604</v>
      </c>
      <c r="G3257" s="28">
        <v>45840.752708333333</v>
      </c>
    </row>
    <row r="3258" spans="1:7" x14ac:dyDescent="0.25">
      <c r="A3258" s="30" t="s">
        <v>12177</v>
      </c>
      <c r="B3258" s="30" t="s">
        <v>6544</v>
      </c>
      <c r="C3258" s="30" t="s">
        <v>605</v>
      </c>
      <c r="D3258" s="30" t="s">
        <v>611</v>
      </c>
      <c r="E3258" s="28">
        <v>45840.752743055556</v>
      </c>
      <c r="F3258" s="30" t="s">
        <v>604</v>
      </c>
      <c r="G3258" s="28">
        <v>45840.752743055556</v>
      </c>
    </row>
    <row r="3259" spans="1:7" x14ac:dyDescent="0.25">
      <c r="A3259" s="30" t="s">
        <v>12178</v>
      </c>
      <c r="B3259" s="30" t="s">
        <v>6537</v>
      </c>
      <c r="C3259" s="30" t="s">
        <v>605</v>
      </c>
      <c r="D3259" s="30" t="s">
        <v>611</v>
      </c>
      <c r="E3259" s="28">
        <v>45840.752789351849</v>
      </c>
      <c r="F3259" s="30" t="s">
        <v>604</v>
      </c>
      <c r="G3259" s="28">
        <v>45840.752789351849</v>
      </c>
    </row>
    <row r="3260" spans="1:7" x14ac:dyDescent="0.25">
      <c r="A3260" s="30" t="s">
        <v>12179</v>
      </c>
      <c r="B3260" s="30" t="s">
        <v>6542</v>
      </c>
      <c r="C3260" s="30" t="s">
        <v>605</v>
      </c>
      <c r="D3260" s="30" t="s">
        <v>611</v>
      </c>
      <c r="E3260" s="28">
        <v>45840.752835648149</v>
      </c>
      <c r="F3260" s="30" t="s">
        <v>604</v>
      </c>
      <c r="G3260" s="28">
        <v>45840.752835648149</v>
      </c>
    </row>
    <row r="3261" spans="1:7" x14ac:dyDescent="0.25">
      <c r="A3261" s="30" t="s">
        <v>12180</v>
      </c>
      <c r="B3261" s="30" t="s">
        <v>5708</v>
      </c>
      <c r="C3261" s="30" t="s">
        <v>600</v>
      </c>
      <c r="D3261" s="30" t="s">
        <v>77</v>
      </c>
      <c r="E3261" s="28">
        <v>45840.755266203705</v>
      </c>
      <c r="F3261" s="30" t="s">
        <v>595</v>
      </c>
      <c r="G3261" s="28">
        <v>45840.755266203705</v>
      </c>
    </row>
    <row r="3262" spans="1:7" x14ac:dyDescent="0.25">
      <c r="A3262" s="30" t="s">
        <v>12181</v>
      </c>
      <c r="B3262" s="30" t="s">
        <v>5579</v>
      </c>
      <c r="C3262" s="30" t="s">
        <v>605</v>
      </c>
      <c r="D3262" s="30" t="s">
        <v>611</v>
      </c>
      <c r="E3262" s="28">
        <v>45840.757847222223</v>
      </c>
      <c r="F3262" s="30" t="s">
        <v>604</v>
      </c>
      <c r="G3262" s="28">
        <v>45840.757847222223</v>
      </c>
    </row>
    <row r="3263" spans="1:7" x14ac:dyDescent="0.25">
      <c r="A3263" s="30" t="s">
        <v>12182</v>
      </c>
      <c r="B3263" s="30" t="s">
        <v>5541</v>
      </c>
      <c r="C3263" s="30" t="s">
        <v>615</v>
      </c>
      <c r="D3263" s="30" t="s">
        <v>616</v>
      </c>
      <c r="E3263" s="28">
        <v>45840.758553240739</v>
      </c>
      <c r="F3263" s="30" t="s">
        <v>604</v>
      </c>
      <c r="G3263" s="28">
        <v>45840.758553240739</v>
      </c>
    </row>
    <row r="3264" spans="1:7" x14ac:dyDescent="0.25">
      <c r="A3264" s="30" t="s">
        <v>12183</v>
      </c>
      <c r="B3264" s="30" t="s">
        <v>4743</v>
      </c>
      <c r="C3264" s="30" t="s">
        <v>615</v>
      </c>
      <c r="D3264" s="30" t="s">
        <v>616</v>
      </c>
      <c r="E3264" s="28">
        <v>45840.758564814816</v>
      </c>
      <c r="F3264" s="30" t="s">
        <v>604</v>
      </c>
      <c r="G3264" s="28">
        <v>45840.758564814816</v>
      </c>
    </row>
    <row r="3265" spans="1:7" x14ac:dyDescent="0.25">
      <c r="A3265" s="30" t="s">
        <v>12184</v>
      </c>
      <c r="B3265" s="30" t="s">
        <v>10958</v>
      </c>
      <c r="C3265" s="30" t="s">
        <v>597</v>
      </c>
      <c r="D3265" s="30" t="s">
        <v>609</v>
      </c>
      <c r="E3265" s="28">
        <v>45840.758726851855</v>
      </c>
      <c r="F3265" s="30" t="s">
        <v>604</v>
      </c>
      <c r="G3265" s="28">
        <v>45840.758726851855</v>
      </c>
    </row>
    <row r="3266" spans="1:7" x14ac:dyDescent="0.25">
      <c r="A3266" s="30" t="s">
        <v>12185</v>
      </c>
      <c r="B3266" s="30" t="s">
        <v>10961</v>
      </c>
      <c r="C3266" s="30" t="s">
        <v>597</v>
      </c>
      <c r="D3266" s="30" t="s">
        <v>609</v>
      </c>
      <c r="E3266" s="28">
        <v>45840.758773148147</v>
      </c>
      <c r="F3266" s="30" t="s">
        <v>604</v>
      </c>
      <c r="G3266" s="28">
        <v>45840.758773148147</v>
      </c>
    </row>
    <row r="3267" spans="1:7" x14ac:dyDescent="0.25">
      <c r="A3267" s="30" t="s">
        <v>12186</v>
      </c>
      <c r="B3267" s="30" t="s">
        <v>10963</v>
      </c>
      <c r="C3267" s="30" t="s">
        <v>597</v>
      </c>
      <c r="D3267" s="30" t="s">
        <v>609</v>
      </c>
      <c r="E3267" s="28">
        <v>45840.758819444447</v>
      </c>
      <c r="F3267" s="30" t="s">
        <v>604</v>
      </c>
      <c r="G3267" s="28">
        <v>45840.758819444447</v>
      </c>
    </row>
    <row r="3268" spans="1:7" x14ac:dyDescent="0.25">
      <c r="A3268" s="30" t="s">
        <v>12187</v>
      </c>
      <c r="B3268" s="30" t="s">
        <v>10966</v>
      </c>
      <c r="C3268" s="30" t="s">
        <v>597</v>
      </c>
      <c r="D3268" s="30" t="s">
        <v>609</v>
      </c>
      <c r="E3268" s="28">
        <v>45840.75886574074</v>
      </c>
      <c r="F3268" s="30" t="s">
        <v>604</v>
      </c>
      <c r="G3268" s="28">
        <v>45840.75886574074</v>
      </c>
    </row>
    <row r="3269" spans="1:7" x14ac:dyDescent="0.25">
      <c r="A3269" s="30" t="s">
        <v>12188</v>
      </c>
      <c r="B3269" s="30" t="s">
        <v>10281</v>
      </c>
      <c r="C3269" s="30" t="s">
        <v>597</v>
      </c>
      <c r="D3269" s="30" t="s">
        <v>609</v>
      </c>
      <c r="E3269" s="28">
        <v>45840.758935185186</v>
      </c>
      <c r="F3269" s="30" t="s">
        <v>604</v>
      </c>
      <c r="G3269" s="28">
        <v>45840.758935185186</v>
      </c>
    </row>
    <row r="3270" spans="1:7" x14ac:dyDescent="0.25">
      <c r="A3270" s="30" t="s">
        <v>12189</v>
      </c>
      <c r="B3270" s="30" t="s">
        <v>5906</v>
      </c>
      <c r="C3270" s="30" t="s">
        <v>593</v>
      </c>
      <c r="D3270" s="30" t="s">
        <v>594</v>
      </c>
      <c r="E3270" s="28">
        <v>45840.759201388886</v>
      </c>
      <c r="F3270" s="30" t="s">
        <v>604</v>
      </c>
      <c r="G3270" s="28">
        <v>45840.759201388886</v>
      </c>
    </row>
    <row r="3271" spans="1:7" x14ac:dyDescent="0.25">
      <c r="A3271" s="30" t="s">
        <v>12190</v>
      </c>
      <c r="B3271" s="30" t="s">
        <v>5422</v>
      </c>
      <c r="C3271" s="30" t="s">
        <v>600</v>
      </c>
      <c r="D3271" s="30" t="s">
        <v>77</v>
      </c>
      <c r="E3271" s="28">
        <v>45840.759606481479</v>
      </c>
      <c r="F3271" s="30" t="s">
        <v>595</v>
      </c>
      <c r="G3271" s="28">
        <v>45840.759606481479</v>
      </c>
    </row>
    <row r="3272" spans="1:7" x14ac:dyDescent="0.25">
      <c r="A3272" s="30" t="s">
        <v>12191</v>
      </c>
      <c r="B3272" s="30" t="s">
        <v>4655</v>
      </c>
      <c r="C3272" s="30" t="s">
        <v>600</v>
      </c>
      <c r="D3272" s="30" t="s">
        <v>77</v>
      </c>
      <c r="E3272" s="28">
        <v>45840.759629629632</v>
      </c>
      <c r="F3272" s="30" t="s">
        <v>595</v>
      </c>
      <c r="G3272" s="28">
        <v>45840.759629629632</v>
      </c>
    </row>
    <row r="3273" spans="1:7" x14ac:dyDescent="0.25">
      <c r="A3273" s="30" t="s">
        <v>12192</v>
      </c>
      <c r="B3273" s="30" t="s">
        <v>2491</v>
      </c>
      <c r="C3273" s="30" t="s">
        <v>600</v>
      </c>
      <c r="D3273" s="30" t="s">
        <v>77</v>
      </c>
      <c r="E3273" s="28">
        <v>45840.762245370373</v>
      </c>
      <c r="F3273" s="30" t="s">
        <v>595</v>
      </c>
      <c r="G3273" s="28">
        <v>45840.762245370373</v>
      </c>
    </row>
    <row r="3274" spans="1:7" x14ac:dyDescent="0.25">
      <c r="A3274" s="30" t="s">
        <v>12193</v>
      </c>
      <c r="B3274" s="30" t="s">
        <v>8195</v>
      </c>
      <c r="C3274" s="30" t="s">
        <v>602</v>
      </c>
      <c r="D3274" s="30" t="s">
        <v>603</v>
      </c>
      <c r="E3274" s="28">
        <v>45840.763171296298</v>
      </c>
      <c r="F3274" s="30" t="s">
        <v>604</v>
      </c>
      <c r="G3274" s="28">
        <v>45840.763171296298</v>
      </c>
    </row>
    <row r="3275" spans="1:7" x14ac:dyDescent="0.25">
      <c r="A3275" s="30" t="s">
        <v>12193</v>
      </c>
      <c r="B3275" s="30" t="s">
        <v>8195</v>
      </c>
      <c r="C3275" s="30" t="s">
        <v>602</v>
      </c>
      <c r="D3275" s="30" t="s">
        <v>603</v>
      </c>
      <c r="E3275" s="28">
        <v>45840.763402777775</v>
      </c>
      <c r="F3275" s="30" t="s">
        <v>604</v>
      </c>
      <c r="G3275" s="28">
        <v>45840.763402777775</v>
      </c>
    </row>
    <row r="3276" spans="1:7" x14ac:dyDescent="0.25">
      <c r="A3276" s="30" t="s">
        <v>12194</v>
      </c>
      <c r="B3276" s="30" t="s">
        <v>10137</v>
      </c>
      <c r="C3276" s="30" t="s">
        <v>597</v>
      </c>
      <c r="D3276" s="30" t="s">
        <v>613</v>
      </c>
      <c r="E3276" s="28">
        <v>45840.763854166667</v>
      </c>
      <c r="F3276" s="30" t="s">
        <v>604</v>
      </c>
      <c r="G3276" s="28">
        <v>45840.763854166667</v>
      </c>
    </row>
    <row r="3277" spans="1:7" x14ac:dyDescent="0.25">
      <c r="A3277" s="30" t="s">
        <v>12195</v>
      </c>
      <c r="B3277" s="30" t="s">
        <v>10212</v>
      </c>
      <c r="C3277" s="30" t="s">
        <v>597</v>
      </c>
      <c r="D3277" s="30" t="s">
        <v>613</v>
      </c>
      <c r="E3277" s="28">
        <v>45840.763888888891</v>
      </c>
      <c r="F3277" s="30" t="s">
        <v>604</v>
      </c>
      <c r="G3277" s="28">
        <v>45840.763888888891</v>
      </c>
    </row>
    <row r="3278" spans="1:7" x14ac:dyDescent="0.25">
      <c r="A3278" s="30" t="s">
        <v>12196</v>
      </c>
      <c r="B3278" s="30" t="s">
        <v>10214</v>
      </c>
      <c r="C3278" s="30" t="s">
        <v>597</v>
      </c>
      <c r="D3278" s="30" t="s">
        <v>613</v>
      </c>
      <c r="E3278" s="28">
        <v>45840.763923611114</v>
      </c>
      <c r="F3278" s="30" t="s">
        <v>604</v>
      </c>
      <c r="G3278" s="28">
        <v>45840.763923611114</v>
      </c>
    </row>
    <row r="3279" spans="1:7" x14ac:dyDescent="0.25">
      <c r="A3279" s="30" t="s">
        <v>12197</v>
      </c>
      <c r="B3279" s="30" t="s">
        <v>10220</v>
      </c>
      <c r="C3279" s="30" t="s">
        <v>597</v>
      </c>
      <c r="D3279" s="30" t="s">
        <v>613</v>
      </c>
      <c r="E3279" s="28">
        <v>45840.763958333337</v>
      </c>
      <c r="F3279" s="30" t="s">
        <v>604</v>
      </c>
      <c r="G3279" s="28">
        <v>45840.763958333337</v>
      </c>
    </row>
    <row r="3280" spans="1:7" x14ac:dyDescent="0.25">
      <c r="A3280" s="30" t="s">
        <v>12198</v>
      </c>
      <c r="B3280" s="30" t="s">
        <v>10224</v>
      </c>
      <c r="C3280" s="30" t="s">
        <v>597</v>
      </c>
      <c r="D3280" s="30" t="s">
        <v>613</v>
      </c>
      <c r="E3280" s="28">
        <v>45840.764004629629</v>
      </c>
      <c r="F3280" s="30" t="s">
        <v>604</v>
      </c>
      <c r="G3280" s="28">
        <v>45840.764004629629</v>
      </c>
    </row>
    <row r="3281" spans="1:7" x14ac:dyDescent="0.25">
      <c r="A3281" s="30" t="s">
        <v>12199</v>
      </c>
      <c r="B3281" s="30" t="s">
        <v>10083</v>
      </c>
      <c r="C3281" s="30" t="s">
        <v>597</v>
      </c>
      <c r="D3281" s="30" t="s">
        <v>613</v>
      </c>
      <c r="E3281" s="28">
        <v>45840.764039351852</v>
      </c>
      <c r="F3281" s="30" t="s">
        <v>604</v>
      </c>
      <c r="G3281" s="28">
        <v>45840.764039351852</v>
      </c>
    </row>
    <row r="3282" spans="1:7" x14ac:dyDescent="0.25">
      <c r="A3282" s="30" t="s">
        <v>12200</v>
      </c>
      <c r="B3282" s="30" t="s">
        <v>10291</v>
      </c>
      <c r="C3282" s="30" t="s">
        <v>602</v>
      </c>
      <c r="D3282" s="30" t="s">
        <v>614</v>
      </c>
      <c r="E3282" s="28">
        <v>45840.765763888892</v>
      </c>
      <c r="F3282" s="30" t="s">
        <v>604</v>
      </c>
      <c r="G3282" s="28">
        <v>45840.765763888892</v>
      </c>
    </row>
    <row r="3283" spans="1:7" x14ac:dyDescent="0.25">
      <c r="A3283" s="30" t="s">
        <v>12201</v>
      </c>
      <c r="B3283" s="30" t="s">
        <v>10293</v>
      </c>
      <c r="C3283" s="30" t="s">
        <v>602</v>
      </c>
      <c r="D3283" s="30" t="s">
        <v>614</v>
      </c>
      <c r="E3283" s="28">
        <v>45840.765798611108</v>
      </c>
      <c r="F3283" s="30" t="s">
        <v>604</v>
      </c>
      <c r="G3283" s="28">
        <v>45840.765798611108</v>
      </c>
    </row>
    <row r="3284" spans="1:7" x14ac:dyDescent="0.25">
      <c r="A3284" s="30" t="s">
        <v>12202</v>
      </c>
      <c r="B3284" s="30" t="s">
        <v>10295</v>
      </c>
      <c r="C3284" s="30" t="s">
        <v>602</v>
      </c>
      <c r="D3284" s="30" t="s">
        <v>614</v>
      </c>
      <c r="E3284" s="28">
        <v>45840.765844907408</v>
      </c>
      <c r="F3284" s="30" t="s">
        <v>604</v>
      </c>
      <c r="G3284" s="28">
        <v>45840.765844907408</v>
      </c>
    </row>
    <row r="3285" spans="1:7" x14ac:dyDescent="0.25">
      <c r="A3285" s="30" t="s">
        <v>12203</v>
      </c>
      <c r="B3285" s="30" t="s">
        <v>3013</v>
      </c>
      <c r="C3285" s="30" t="s">
        <v>615</v>
      </c>
      <c r="D3285" s="30" t="s">
        <v>616</v>
      </c>
      <c r="E3285" s="28">
        <v>45840.767164351855</v>
      </c>
      <c r="F3285" s="30" t="s">
        <v>604</v>
      </c>
      <c r="G3285" s="28">
        <v>45840.767164351855</v>
      </c>
    </row>
    <row r="3286" spans="1:7" x14ac:dyDescent="0.25">
      <c r="A3286" s="30" t="s">
        <v>12204</v>
      </c>
      <c r="B3286" s="30" t="s">
        <v>2575</v>
      </c>
      <c r="C3286" s="30" t="s">
        <v>615</v>
      </c>
      <c r="D3286" s="30" t="s">
        <v>616</v>
      </c>
      <c r="E3286" s="28">
        <v>45840.768472222226</v>
      </c>
      <c r="F3286" s="30" t="s">
        <v>604</v>
      </c>
      <c r="G3286" s="28">
        <v>45840.768472222226</v>
      </c>
    </row>
    <row r="3287" spans="1:7" x14ac:dyDescent="0.25">
      <c r="A3287" s="30" t="s">
        <v>12205</v>
      </c>
      <c r="B3287" s="30" t="s">
        <v>4786</v>
      </c>
      <c r="C3287" s="30" t="s">
        <v>615</v>
      </c>
      <c r="D3287" s="30" t="s">
        <v>616</v>
      </c>
      <c r="E3287" s="28">
        <v>45840.769212962965</v>
      </c>
      <c r="F3287" s="30" t="s">
        <v>604</v>
      </c>
      <c r="G3287" s="28">
        <v>45840.769212962965</v>
      </c>
    </row>
    <row r="3288" spans="1:7" x14ac:dyDescent="0.25">
      <c r="A3288" s="30" t="s">
        <v>12206</v>
      </c>
      <c r="B3288" s="30" t="s">
        <v>4790</v>
      </c>
      <c r="C3288" s="30" t="s">
        <v>615</v>
      </c>
      <c r="D3288" s="30" t="s">
        <v>616</v>
      </c>
      <c r="E3288" s="28">
        <v>45840.769421296296</v>
      </c>
      <c r="F3288" s="30" t="s">
        <v>604</v>
      </c>
      <c r="G3288" s="28">
        <v>45840.769421296296</v>
      </c>
    </row>
    <row r="3289" spans="1:7" x14ac:dyDescent="0.25">
      <c r="A3289" s="30" t="s">
        <v>12207</v>
      </c>
      <c r="B3289" s="30" t="s">
        <v>4770</v>
      </c>
      <c r="C3289" s="30" t="s">
        <v>615</v>
      </c>
      <c r="D3289" s="30" t="s">
        <v>616</v>
      </c>
      <c r="E3289" s="28">
        <v>45840.769699074073</v>
      </c>
      <c r="F3289" s="30" t="s">
        <v>604</v>
      </c>
      <c r="G3289" s="28">
        <v>45840.769699074073</v>
      </c>
    </row>
    <row r="3290" spans="1:7" x14ac:dyDescent="0.25">
      <c r="A3290" s="30" t="s">
        <v>12208</v>
      </c>
      <c r="B3290" s="30" t="s">
        <v>5958</v>
      </c>
      <c r="C3290" s="30" t="s">
        <v>615</v>
      </c>
      <c r="D3290" s="30" t="s">
        <v>616</v>
      </c>
      <c r="E3290" s="28">
        <v>45840.775879629633</v>
      </c>
      <c r="F3290" s="30" t="s">
        <v>604</v>
      </c>
      <c r="G3290" s="28">
        <v>45840.775879629633</v>
      </c>
    </row>
    <row r="3291" spans="1:7" x14ac:dyDescent="0.25">
      <c r="A3291" s="30" t="s">
        <v>12209</v>
      </c>
      <c r="B3291" s="30" t="s">
        <v>2570</v>
      </c>
      <c r="C3291" s="30" t="s">
        <v>600</v>
      </c>
      <c r="D3291" s="30" t="s">
        <v>77</v>
      </c>
      <c r="E3291" s="28">
        <v>45840.780821759261</v>
      </c>
      <c r="F3291" s="30" t="s">
        <v>595</v>
      </c>
      <c r="G3291" s="28">
        <v>45840.780821759261</v>
      </c>
    </row>
    <row r="3292" spans="1:7" x14ac:dyDescent="0.25">
      <c r="A3292" s="30" t="s">
        <v>12210</v>
      </c>
      <c r="B3292" s="30" t="s">
        <v>2627</v>
      </c>
      <c r="C3292" s="30" t="s">
        <v>615</v>
      </c>
      <c r="D3292" s="30" t="s">
        <v>616</v>
      </c>
      <c r="E3292" s="28">
        <v>45840.781875000001</v>
      </c>
      <c r="F3292" s="30" t="s">
        <v>604</v>
      </c>
      <c r="G3292" s="28">
        <v>45840.781875000001</v>
      </c>
    </row>
    <row r="3293" spans="1:7" x14ac:dyDescent="0.25">
      <c r="A3293" s="30" t="s">
        <v>12211</v>
      </c>
      <c r="B3293" s="30" t="s">
        <v>2629</v>
      </c>
      <c r="C3293" s="30" t="s">
        <v>615</v>
      </c>
      <c r="D3293" s="30" t="s">
        <v>616</v>
      </c>
      <c r="E3293" s="28">
        <v>45840.781909722224</v>
      </c>
      <c r="F3293" s="30" t="s">
        <v>604</v>
      </c>
      <c r="G3293" s="28">
        <v>45840.781909722224</v>
      </c>
    </row>
    <row r="3294" spans="1:7" x14ac:dyDescent="0.25">
      <c r="A3294" s="30" t="s">
        <v>12212</v>
      </c>
      <c r="B3294" s="30" t="s">
        <v>2728</v>
      </c>
      <c r="C3294" s="30" t="s">
        <v>600</v>
      </c>
      <c r="D3294" s="30" t="s">
        <v>77</v>
      </c>
      <c r="E3294" s="28">
        <v>45840.782569444447</v>
      </c>
      <c r="F3294" s="30" t="s">
        <v>595</v>
      </c>
      <c r="G3294" s="28">
        <v>45840.782569444447</v>
      </c>
    </row>
    <row r="3295" spans="1:7" x14ac:dyDescent="0.25">
      <c r="A3295" s="30" t="s">
        <v>12213</v>
      </c>
      <c r="B3295" s="30" t="s">
        <v>1505</v>
      </c>
      <c r="C3295" s="30" t="s">
        <v>600</v>
      </c>
      <c r="D3295" s="30" t="s">
        <v>77</v>
      </c>
      <c r="E3295" s="28">
        <v>45840.78261574074</v>
      </c>
      <c r="F3295" s="30" t="s">
        <v>595</v>
      </c>
      <c r="G3295" s="28">
        <v>45840.78261574074</v>
      </c>
    </row>
    <row r="3296" spans="1:7" x14ac:dyDescent="0.25">
      <c r="A3296" s="30" t="s">
        <v>12214</v>
      </c>
      <c r="B3296" s="30" t="s">
        <v>3661</v>
      </c>
      <c r="C3296" s="30" t="s">
        <v>615</v>
      </c>
      <c r="D3296" s="30" t="s">
        <v>616</v>
      </c>
      <c r="E3296" s="28">
        <v>45840.792870370373</v>
      </c>
      <c r="F3296" s="30" t="s">
        <v>604</v>
      </c>
      <c r="G3296" s="28">
        <v>45840.792870370373</v>
      </c>
    </row>
    <row r="3297" spans="1:7" x14ac:dyDescent="0.25">
      <c r="A3297" s="30" t="s">
        <v>12215</v>
      </c>
      <c r="B3297" s="30" t="s">
        <v>10133</v>
      </c>
      <c r="C3297" s="30" t="s">
        <v>597</v>
      </c>
      <c r="D3297" s="30" t="s">
        <v>598</v>
      </c>
      <c r="E3297" s="28">
        <v>45840.795162037037</v>
      </c>
      <c r="F3297" s="30" t="s">
        <v>604</v>
      </c>
      <c r="G3297" s="28">
        <v>45840.795162037037</v>
      </c>
    </row>
    <row r="3298" spans="1:7" x14ac:dyDescent="0.25">
      <c r="A3298" s="30" t="s">
        <v>12216</v>
      </c>
      <c r="B3298" s="30" t="s">
        <v>10095</v>
      </c>
      <c r="C3298" s="30" t="s">
        <v>597</v>
      </c>
      <c r="D3298" s="30" t="s">
        <v>598</v>
      </c>
      <c r="E3298" s="28">
        <v>45840.79519675926</v>
      </c>
      <c r="F3298" s="30" t="s">
        <v>604</v>
      </c>
      <c r="G3298" s="28">
        <v>45840.79519675926</v>
      </c>
    </row>
    <row r="3299" spans="1:7" x14ac:dyDescent="0.25">
      <c r="A3299" s="30" t="s">
        <v>12217</v>
      </c>
      <c r="B3299" s="30" t="s">
        <v>10143</v>
      </c>
      <c r="C3299" s="30" t="s">
        <v>597</v>
      </c>
      <c r="D3299" s="30" t="s">
        <v>598</v>
      </c>
      <c r="E3299" s="28">
        <v>45840.795289351852</v>
      </c>
      <c r="F3299" s="30" t="s">
        <v>604</v>
      </c>
      <c r="G3299" s="28">
        <v>45840.795289351852</v>
      </c>
    </row>
    <row r="3300" spans="1:7" x14ac:dyDescent="0.25">
      <c r="A3300" s="30" t="s">
        <v>12218</v>
      </c>
      <c r="B3300" s="30" t="s">
        <v>10208</v>
      </c>
      <c r="C3300" s="30" t="s">
        <v>597</v>
      </c>
      <c r="D3300" s="30" t="s">
        <v>598</v>
      </c>
      <c r="E3300" s="28">
        <v>45840.795393518521</v>
      </c>
      <c r="F3300" s="30" t="s">
        <v>604</v>
      </c>
      <c r="G3300" s="28">
        <v>45840.795393518521</v>
      </c>
    </row>
    <row r="3301" spans="1:7" x14ac:dyDescent="0.25">
      <c r="A3301" s="30" t="s">
        <v>12219</v>
      </c>
      <c r="B3301" s="30" t="s">
        <v>3013</v>
      </c>
      <c r="C3301" s="30" t="s">
        <v>600</v>
      </c>
      <c r="D3301" s="30" t="s">
        <v>77</v>
      </c>
      <c r="E3301" s="28">
        <v>45840.794027777774</v>
      </c>
      <c r="F3301" s="30" t="s">
        <v>595</v>
      </c>
      <c r="G3301" s="28">
        <v>45840.794027777774</v>
      </c>
    </row>
    <row r="3302" spans="1:7" x14ac:dyDescent="0.25">
      <c r="A3302" s="30" t="s">
        <v>12220</v>
      </c>
      <c r="B3302" s="30" t="s">
        <v>7832</v>
      </c>
      <c r="C3302" s="30" t="s">
        <v>600</v>
      </c>
      <c r="D3302" s="30" t="s">
        <v>77</v>
      </c>
      <c r="E3302" s="28">
        <v>45840.797048611108</v>
      </c>
      <c r="F3302" s="30" t="s">
        <v>595</v>
      </c>
      <c r="G3302" s="28">
        <v>45840.797048611108</v>
      </c>
    </row>
    <row r="3303" spans="1:7" x14ac:dyDescent="0.25">
      <c r="A3303" s="30" t="s">
        <v>12221</v>
      </c>
      <c r="B3303" s="30" t="s">
        <v>6624</v>
      </c>
      <c r="C3303" s="30" t="s">
        <v>605</v>
      </c>
      <c r="D3303" s="30" t="s">
        <v>618</v>
      </c>
      <c r="E3303" s="28">
        <v>45840.799224537041</v>
      </c>
      <c r="F3303" s="30" t="s">
        <v>604</v>
      </c>
      <c r="G3303" s="28">
        <v>45840.799224537041</v>
      </c>
    </row>
    <row r="3304" spans="1:7" x14ac:dyDescent="0.25">
      <c r="A3304" s="30" t="s">
        <v>12222</v>
      </c>
      <c r="B3304" s="30" t="s">
        <v>10135</v>
      </c>
      <c r="C3304" s="30" t="s">
        <v>597</v>
      </c>
      <c r="D3304" s="30" t="s">
        <v>598</v>
      </c>
      <c r="E3304" s="28">
        <v>45840.799733796295</v>
      </c>
      <c r="F3304" s="30" t="s">
        <v>604</v>
      </c>
      <c r="G3304" s="28">
        <v>45840.799733796295</v>
      </c>
    </row>
    <row r="3305" spans="1:7" x14ac:dyDescent="0.25">
      <c r="A3305" s="30" t="s">
        <v>12223</v>
      </c>
      <c r="B3305" s="30" t="s">
        <v>6611</v>
      </c>
      <c r="C3305" s="30" t="s">
        <v>602</v>
      </c>
      <c r="D3305" s="30" t="s">
        <v>603</v>
      </c>
      <c r="E3305" s="28">
        <v>45840.800185185188</v>
      </c>
      <c r="F3305" s="30" t="s">
        <v>604</v>
      </c>
      <c r="G3305" s="28">
        <v>45840.800185185188</v>
      </c>
    </row>
    <row r="3306" spans="1:7" x14ac:dyDescent="0.25">
      <c r="A3306" s="30" t="s">
        <v>12224</v>
      </c>
      <c r="B3306" s="30" t="s">
        <v>6611</v>
      </c>
      <c r="C3306" s="30" t="s">
        <v>605</v>
      </c>
      <c r="D3306" s="30" t="s">
        <v>603</v>
      </c>
      <c r="E3306" s="28">
        <v>45840.800416666665</v>
      </c>
      <c r="F3306" s="30" t="s">
        <v>604</v>
      </c>
      <c r="G3306" s="28">
        <v>45840.800416666665</v>
      </c>
    </row>
    <row r="3307" spans="1:7" x14ac:dyDescent="0.25">
      <c r="A3307" s="30" t="s">
        <v>12225</v>
      </c>
      <c r="B3307" s="30" t="s">
        <v>1951</v>
      </c>
      <c r="C3307" s="30" t="s">
        <v>593</v>
      </c>
      <c r="D3307" s="30" t="s">
        <v>594</v>
      </c>
      <c r="E3307" s="28">
        <v>45840.809016203704</v>
      </c>
      <c r="F3307" s="30" t="s">
        <v>604</v>
      </c>
      <c r="G3307" s="28">
        <v>45840.809016203704</v>
      </c>
    </row>
    <row r="3308" spans="1:7" x14ac:dyDescent="0.25">
      <c r="A3308" s="30" t="s">
        <v>12226</v>
      </c>
      <c r="B3308" s="30" t="s">
        <v>10892</v>
      </c>
      <c r="C3308" s="30" t="s">
        <v>593</v>
      </c>
      <c r="D3308" s="30" t="s">
        <v>594</v>
      </c>
      <c r="E3308" s="28">
        <v>45840.809039351851</v>
      </c>
      <c r="F3308" s="30" t="s">
        <v>604</v>
      </c>
      <c r="G3308" s="28">
        <v>45840.809039351851</v>
      </c>
    </row>
    <row r="3309" spans="1:7" x14ac:dyDescent="0.25">
      <c r="A3309" s="30" t="s">
        <v>12227</v>
      </c>
      <c r="B3309" s="30" t="s">
        <v>5921</v>
      </c>
      <c r="C3309" s="30" t="s">
        <v>605</v>
      </c>
      <c r="D3309" s="30" t="s">
        <v>603</v>
      </c>
      <c r="E3309" s="28">
        <v>45840.812210648146</v>
      </c>
      <c r="F3309" s="30" t="s">
        <v>604</v>
      </c>
      <c r="G3309" s="28">
        <v>45840.812210648146</v>
      </c>
    </row>
    <row r="3310" spans="1:7" x14ac:dyDescent="0.25">
      <c r="A3310" s="30" t="s">
        <v>12228</v>
      </c>
      <c r="B3310" s="30" t="s">
        <v>5933</v>
      </c>
      <c r="C3310" s="30" t="s">
        <v>605</v>
      </c>
      <c r="D3310" s="30" t="s">
        <v>603</v>
      </c>
      <c r="E3310" s="28">
        <v>45840.812291666669</v>
      </c>
      <c r="F3310" s="30" t="s">
        <v>604</v>
      </c>
      <c r="G3310" s="28">
        <v>45840.812291666669</v>
      </c>
    </row>
    <row r="3311" spans="1:7" x14ac:dyDescent="0.25">
      <c r="A3311" s="30" t="s">
        <v>12229</v>
      </c>
      <c r="B3311" s="30" t="s">
        <v>5917</v>
      </c>
      <c r="C3311" s="30" t="s">
        <v>605</v>
      </c>
      <c r="D3311" s="30" t="s">
        <v>603</v>
      </c>
      <c r="E3311" s="28">
        <v>45840.812372685185</v>
      </c>
      <c r="F3311" s="30" t="s">
        <v>604</v>
      </c>
      <c r="G3311" s="28">
        <v>45840.812372685185</v>
      </c>
    </row>
    <row r="3312" spans="1:7" x14ac:dyDescent="0.25">
      <c r="A3312" s="30" t="s">
        <v>12230</v>
      </c>
      <c r="B3312" s="30" t="s">
        <v>6751</v>
      </c>
      <c r="C3312" s="30" t="s">
        <v>602</v>
      </c>
      <c r="D3312" s="30" t="s">
        <v>603</v>
      </c>
      <c r="E3312" s="28">
        <v>45840.813298611109</v>
      </c>
      <c r="F3312" s="30" t="s">
        <v>604</v>
      </c>
      <c r="G3312" s="28">
        <v>45840.813298611109</v>
      </c>
    </row>
    <row r="3313" spans="1:7" x14ac:dyDescent="0.25">
      <c r="A3313" s="30" t="s">
        <v>12231</v>
      </c>
      <c r="B3313" s="30" t="s">
        <v>5557</v>
      </c>
      <c r="C3313" s="30" t="s">
        <v>615</v>
      </c>
      <c r="D3313" s="30" t="s">
        <v>616</v>
      </c>
      <c r="E3313" s="28">
        <v>45840.815347222226</v>
      </c>
      <c r="F3313" s="30" t="s">
        <v>604</v>
      </c>
      <c r="G3313" s="28">
        <v>45840.815347222226</v>
      </c>
    </row>
    <row r="3314" spans="1:7" x14ac:dyDescent="0.25">
      <c r="A3314" s="30" t="s">
        <v>12232</v>
      </c>
      <c r="B3314" s="30" t="s">
        <v>9497</v>
      </c>
      <c r="C3314" s="30" t="s">
        <v>597</v>
      </c>
      <c r="D3314" s="30" t="s">
        <v>608</v>
      </c>
      <c r="E3314" s="28">
        <v>45840.818437499998</v>
      </c>
      <c r="F3314" s="30" t="s">
        <v>604</v>
      </c>
      <c r="G3314" s="28">
        <v>45840.818437499998</v>
      </c>
    </row>
    <row r="3315" spans="1:7" x14ac:dyDescent="0.25">
      <c r="A3315" s="30" t="s">
        <v>12233</v>
      </c>
      <c r="B3315" s="30" t="s">
        <v>9349</v>
      </c>
      <c r="C3315" s="30" t="s">
        <v>597</v>
      </c>
      <c r="D3315" s="30" t="s">
        <v>608</v>
      </c>
      <c r="E3315" s="28">
        <v>45840.818495370368</v>
      </c>
      <c r="F3315" s="30" t="s">
        <v>604</v>
      </c>
      <c r="G3315" s="28">
        <v>45840.818495370368</v>
      </c>
    </row>
    <row r="3316" spans="1:7" x14ac:dyDescent="0.25">
      <c r="A3316" s="30" t="s">
        <v>12234</v>
      </c>
      <c r="B3316" s="30" t="s">
        <v>9122</v>
      </c>
      <c r="C3316" s="30" t="s">
        <v>597</v>
      </c>
      <c r="D3316" s="30" t="s">
        <v>608</v>
      </c>
      <c r="E3316" s="28">
        <v>45840.818553240744</v>
      </c>
      <c r="F3316" s="30" t="s">
        <v>604</v>
      </c>
      <c r="G3316" s="28">
        <v>45840.818553240744</v>
      </c>
    </row>
    <row r="3317" spans="1:7" x14ac:dyDescent="0.25">
      <c r="A3317" s="30" t="s">
        <v>12235</v>
      </c>
      <c r="B3317" s="30" t="s">
        <v>9126</v>
      </c>
      <c r="C3317" s="30" t="s">
        <v>597</v>
      </c>
      <c r="D3317" s="30" t="s">
        <v>608</v>
      </c>
      <c r="E3317" s="28">
        <v>45840.818611111114</v>
      </c>
      <c r="F3317" s="30" t="s">
        <v>604</v>
      </c>
      <c r="G3317" s="28">
        <v>45840.818611111114</v>
      </c>
    </row>
    <row r="3318" spans="1:7" x14ac:dyDescent="0.25">
      <c r="A3318" s="30" t="s">
        <v>12236</v>
      </c>
      <c r="B3318" s="30" t="s">
        <v>9124</v>
      </c>
      <c r="C3318" s="30" t="s">
        <v>597</v>
      </c>
      <c r="D3318" s="30" t="s">
        <v>608</v>
      </c>
      <c r="E3318" s="28">
        <v>45840.818680555552</v>
      </c>
      <c r="F3318" s="30" t="s">
        <v>604</v>
      </c>
      <c r="G3318" s="28">
        <v>45840.818680555552</v>
      </c>
    </row>
    <row r="3319" spans="1:7" x14ac:dyDescent="0.25">
      <c r="A3319" s="30" t="s">
        <v>12237</v>
      </c>
      <c r="B3319" s="30" t="s">
        <v>4304</v>
      </c>
      <c r="C3319" s="30" t="s">
        <v>602</v>
      </c>
      <c r="D3319" s="30" t="s">
        <v>620</v>
      </c>
      <c r="E3319" s="28">
        <v>45840.822430555556</v>
      </c>
      <c r="F3319" s="30" t="s">
        <v>604</v>
      </c>
      <c r="G3319" s="28">
        <v>45840.822430555556</v>
      </c>
    </row>
    <row r="3320" spans="1:7" x14ac:dyDescent="0.25">
      <c r="A3320" s="30" t="s">
        <v>12238</v>
      </c>
      <c r="B3320" s="30" t="s">
        <v>4302</v>
      </c>
      <c r="C3320" s="30" t="s">
        <v>602</v>
      </c>
      <c r="D3320" s="30" t="s">
        <v>620</v>
      </c>
      <c r="E3320" s="28">
        <v>45840.822465277779</v>
      </c>
      <c r="F3320" s="30" t="s">
        <v>604</v>
      </c>
      <c r="G3320" s="28">
        <v>45840.822465277779</v>
      </c>
    </row>
    <row r="3321" spans="1:7" x14ac:dyDescent="0.25">
      <c r="A3321" s="30" t="s">
        <v>12239</v>
      </c>
      <c r="B3321" s="30" t="s">
        <v>4278</v>
      </c>
      <c r="C3321" s="30" t="s">
        <v>602</v>
      </c>
      <c r="D3321" s="30" t="s">
        <v>620</v>
      </c>
      <c r="E3321" s="28">
        <v>45840.822500000002</v>
      </c>
      <c r="F3321" s="30" t="s">
        <v>604</v>
      </c>
      <c r="G3321" s="28">
        <v>45840.822500000002</v>
      </c>
    </row>
    <row r="3322" spans="1:7" x14ac:dyDescent="0.25">
      <c r="A3322" s="30" t="s">
        <v>12240</v>
      </c>
      <c r="B3322" s="30" t="s">
        <v>4335</v>
      </c>
      <c r="C3322" s="30" t="s">
        <v>602</v>
      </c>
      <c r="D3322" s="30" t="s">
        <v>620</v>
      </c>
      <c r="E3322" s="28">
        <v>45840.822546296295</v>
      </c>
      <c r="F3322" s="30" t="s">
        <v>604</v>
      </c>
      <c r="G3322" s="28">
        <v>45840.822546296295</v>
      </c>
    </row>
    <row r="3323" spans="1:7" x14ac:dyDescent="0.25">
      <c r="A3323" s="30" t="s">
        <v>12241</v>
      </c>
      <c r="B3323" s="30" t="s">
        <v>4333</v>
      </c>
      <c r="C3323" s="30" t="s">
        <v>602</v>
      </c>
      <c r="D3323" s="30" t="s">
        <v>620</v>
      </c>
      <c r="E3323" s="28">
        <v>45840.822581018518</v>
      </c>
      <c r="F3323" s="30" t="s">
        <v>604</v>
      </c>
      <c r="G3323" s="28">
        <v>45840.822581018518</v>
      </c>
    </row>
    <row r="3324" spans="1:7" x14ac:dyDescent="0.25">
      <c r="A3324" s="30" t="s">
        <v>12242</v>
      </c>
      <c r="B3324" s="30" t="s">
        <v>4331</v>
      </c>
      <c r="C3324" s="30" t="s">
        <v>602</v>
      </c>
      <c r="D3324" s="30" t="s">
        <v>620</v>
      </c>
      <c r="E3324" s="28">
        <v>45840.822708333333</v>
      </c>
      <c r="F3324" s="30" t="s">
        <v>604</v>
      </c>
      <c r="G3324" s="28">
        <v>45840.822708333333</v>
      </c>
    </row>
    <row r="3325" spans="1:7" x14ac:dyDescent="0.25">
      <c r="A3325" s="30" t="s">
        <v>12243</v>
      </c>
      <c r="B3325" s="30" t="s">
        <v>4331</v>
      </c>
      <c r="C3325" s="30" t="s">
        <v>605</v>
      </c>
      <c r="D3325" s="30" t="s">
        <v>620</v>
      </c>
      <c r="E3325" s="28">
        <v>45840.823159722226</v>
      </c>
      <c r="F3325" s="30" t="s">
        <v>604</v>
      </c>
      <c r="G3325" s="28">
        <v>45840.823159722226</v>
      </c>
    </row>
    <row r="3326" spans="1:7" x14ac:dyDescent="0.25">
      <c r="A3326" s="30" t="s">
        <v>12244</v>
      </c>
      <c r="B3326" s="30" t="s">
        <v>4333</v>
      </c>
      <c r="C3326" s="30" t="s">
        <v>605</v>
      </c>
      <c r="D3326" s="30" t="s">
        <v>620</v>
      </c>
      <c r="E3326" s="28">
        <v>45840.823194444441</v>
      </c>
      <c r="F3326" s="30" t="s">
        <v>604</v>
      </c>
      <c r="G3326" s="28">
        <v>45840.823194444441</v>
      </c>
    </row>
    <row r="3327" spans="1:7" x14ac:dyDescent="0.25">
      <c r="A3327" s="30" t="s">
        <v>12245</v>
      </c>
      <c r="B3327" s="30" t="s">
        <v>4335</v>
      </c>
      <c r="C3327" s="30" t="s">
        <v>605</v>
      </c>
      <c r="D3327" s="30" t="s">
        <v>620</v>
      </c>
      <c r="E3327" s="28">
        <v>45840.823240740741</v>
      </c>
      <c r="F3327" s="30" t="s">
        <v>604</v>
      </c>
      <c r="G3327" s="28">
        <v>45840.823240740741</v>
      </c>
    </row>
    <row r="3328" spans="1:7" x14ac:dyDescent="0.25">
      <c r="A3328" s="30" t="s">
        <v>12246</v>
      </c>
      <c r="B3328" s="30" t="s">
        <v>4278</v>
      </c>
      <c r="C3328" s="30" t="s">
        <v>605</v>
      </c>
      <c r="D3328" s="30" t="s">
        <v>620</v>
      </c>
      <c r="E3328" s="28">
        <v>45840.823298611111</v>
      </c>
      <c r="F3328" s="30" t="s">
        <v>604</v>
      </c>
      <c r="G3328" s="28">
        <v>45840.823298611111</v>
      </c>
    </row>
    <row r="3329" spans="1:7" x14ac:dyDescent="0.25">
      <c r="A3329" s="30" t="s">
        <v>12247</v>
      </c>
      <c r="B3329" s="30" t="s">
        <v>4302</v>
      </c>
      <c r="C3329" s="30" t="s">
        <v>605</v>
      </c>
      <c r="D3329" s="30" t="s">
        <v>620</v>
      </c>
      <c r="E3329" s="28">
        <v>45840.823368055557</v>
      </c>
      <c r="F3329" s="30" t="s">
        <v>604</v>
      </c>
      <c r="G3329" s="28">
        <v>45840.823368055557</v>
      </c>
    </row>
    <row r="3330" spans="1:7" x14ac:dyDescent="0.25">
      <c r="A3330" s="30" t="s">
        <v>12248</v>
      </c>
      <c r="B3330" s="30" t="s">
        <v>4304</v>
      </c>
      <c r="C3330" s="30" t="s">
        <v>605</v>
      </c>
      <c r="D3330" s="30" t="s">
        <v>620</v>
      </c>
      <c r="E3330" s="28">
        <v>45840.823425925926</v>
      </c>
      <c r="F3330" s="30" t="s">
        <v>604</v>
      </c>
      <c r="G3330" s="28">
        <v>45840.823425925926</v>
      </c>
    </row>
    <row r="3331" spans="1:7" x14ac:dyDescent="0.25">
      <c r="A3331" s="30" t="s">
        <v>12249</v>
      </c>
      <c r="B3331" s="30" t="s">
        <v>6498</v>
      </c>
      <c r="C3331" s="30" t="s">
        <v>615</v>
      </c>
      <c r="D3331" s="30" t="s">
        <v>616</v>
      </c>
      <c r="E3331" s="28">
        <v>45840.823611111111</v>
      </c>
      <c r="F3331" s="30" t="s">
        <v>604</v>
      </c>
      <c r="G3331" s="28">
        <v>45840.823611111111</v>
      </c>
    </row>
    <row r="3332" spans="1:7" x14ac:dyDescent="0.25">
      <c r="A3332" s="30" t="s">
        <v>12250</v>
      </c>
      <c r="B3332" s="30" t="s">
        <v>9213</v>
      </c>
      <c r="C3332" s="30" t="s">
        <v>597</v>
      </c>
      <c r="D3332" s="30" t="s">
        <v>596</v>
      </c>
      <c r="E3332" s="28">
        <v>45840.825590277775</v>
      </c>
      <c r="F3332" s="30" t="s">
        <v>604</v>
      </c>
      <c r="G3332" s="28">
        <v>45840.825590277775</v>
      </c>
    </row>
    <row r="3333" spans="1:7" x14ac:dyDescent="0.25">
      <c r="A3333" s="30" t="s">
        <v>12251</v>
      </c>
      <c r="B3333" s="30" t="s">
        <v>1668</v>
      </c>
      <c r="C3333" s="30" t="s">
        <v>607</v>
      </c>
      <c r="D3333" s="30" t="s">
        <v>61</v>
      </c>
      <c r="E3333" s="28">
        <v>45840.829525462963</v>
      </c>
      <c r="F3333" s="30" t="s">
        <v>595</v>
      </c>
      <c r="G3333" s="28">
        <v>45840.829525462963</v>
      </c>
    </row>
    <row r="3334" spans="1:7" x14ac:dyDescent="0.25">
      <c r="A3334" s="30" t="s">
        <v>12252</v>
      </c>
      <c r="B3334" s="30" t="s">
        <v>6380</v>
      </c>
      <c r="C3334" s="30" t="s">
        <v>607</v>
      </c>
      <c r="D3334" s="30" t="s">
        <v>115</v>
      </c>
      <c r="E3334" s="28">
        <v>45840.830590277779</v>
      </c>
      <c r="F3334" s="30" t="s">
        <v>604</v>
      </c>
      <c r="G3334" s="28">
        <v>45840.830590277779</v>
      </c>
    </row>
    <row r="3335" spans="1:7" x14ac:dyDescent="0.25">
      <c r="A3335" s="30" t="s">
        <v>12253</v>
      </c>
      <c r="B3335" s="30" t="s">
        <v>7953</v>
      </c>
      <c r="C3335" s="30" t="s">
        <v>597</v>
      </c>
      <c r="D3335" s="30" t="s">
        <v>612</v>
      </c>
      <c r="E3335" s="28">
        <v>45840.834224537037</v>
      </c>
      <c r="F3335" s="30" t="s">
        <v>604</v>
      </c>
      <c r="G3335" s="28">
        <v>45840.834224537037</v>
      </c>
    </row>
    <row r="3336" spans="1:7" x14ac:dyDescent="0.25">
      <c r="A3336" s="30" t="s">
        <v>12254</v>
      </c>
      <c r="B3336" s="30" t="s">
        <v>7958</v>
      </c>
      <c r="C3336" s="30" t="s">
        <v>597</v>
      </c>
      <c r="D3336" s="30" t="s">
        <v>612</v>
      </c>
      <c r="E3336" s="28">
        <v>45840.834270833337</v>
      </c>
      <c r="F3336" s="30" t="s">
        <v>604</v>
      </c>
      <c r="G3336" s="28">
        <v>45840.834270833337</v>
      </c>
    </row>
    <row r="3337" spans="1:7" x14ac:dyDescent="0.25">
      <c r="A3337" s="30" t="s">
        <v>12255</v>
      </c>
      <c r="B3337" s="30" t="s">
        <v>7960</v>
      </c>
      <c r="C3337" s="30" t="s">
        <v>597</v>
      </c>
      <c r="D3337" s="30" t="s">
        <v>612</v>
      </c>
      <c r="E3337" s="28">
        <v>45840.834317129629</v>
      </c>
      <c r="F3337" s="30" t="s">
        <v>604</v>
      </c>
      <c r="G3337" s="28">
        <v>45840.834317129629</v>
      </c>
    </row>
    <row r="3338" spans="1:7" x14ac:dyDescent="0.25">
      <c r="A3338" s="30" t="s">
        <v>12256</v>
      </c>
      <c r="B3338" s="30" t="s">
        <v>7962</v>
      </c>
      <c r="C3338" s="30" t="s">
        <v>597</v>
      </c>
      <c r="D3338" s="30" t="s">
        <v>612</v>
      </c>
      <c r="E3338" s="28">
        <v>45840.834374999999</v>
      </c>
      <c r="F3338" s="30" t="s">
        <v>604</v>
      </c>
      <c r="G3338" s="28">
        <v>45840.834374999999</v>
      </c>
    </row>
    <row r="3339" spans="1:7" x14ac:dyDescent="0.25">
      <c r="A3339" s="30" t="s">
        <v>12257</v>
      </c>
      <c r="B3339" s="30" t="s">
        <v>10178</v>
      </c>
      <c r="C3339" s="30" t="s">
        <v>597</v>
      </c>
      <c r="D3339" s="30" t="s">
        <v>598</v>
      </c>
      <c r="E3339" s="28">
        <v>45840.838171296295</v>
      </c>
      <c r="F3339" s="30" t="s">
        <v>604</v>
      </c>
      <c r="G3339" s="28">
        <v>45840.838171296295</v>
      </c>
    </row>
    <row r="3340" spans="1:7" x14ac:dyDescent="0.25">
      <c r="A3340" s="30" t="s">
        <v>12258</v>
      </c>
      <c r="B3340" s="30" t="s">
        <v>8173</v>
      </c>
      <c r="C3340" s="30" t="s">
        <v>615</v>
      </c>
      <c r="D3340" s="30" t="s">
        <v>616</v>
      </c>
      <c r="E3340" s="28">
        <v>45840.847824074073</v>
      </c>
      <c r="F3340" s="30" t="s">
        <v>604</v>
      </c>
      <c r="G3340" s="28">
        <v>45840.847824074073</v>
      </c>
    </row>
    <row r="3341" spans="1:7" x14ac:dyDescent="0.25">
      <c r="A3341" s="30" t="s">
        <v>12259</v>
      </c>
      <c r="B3341" s="30" t="s">
        <v>6579</v>
      </c>
      <c r="C3341" s="30" t="s">
        <v>605</v>
      </c>
      <c r="D3341" s="30" t="s">
        <v>620</v>
      </c>
      <c r="E3341" s="28">
        <v>45840.849583333336</v>
      </c>
      <c r="F3341" s="30" t="s">
        <v>604</v>
      </c>
      <c r="G3341" s="28">
        <v>45840.849583333336</v>
      </c>
    </row>
    <row r="3342" spans="1:7" x14ac:dyDescent="0.25">
      <c r="A3342" s="30" t="s">
        <v>12260</v>
      </c>
      <c r="B3342" s="30" t="s">
        <v>5949</v>
      </c>
      <c r="C3342" s="30" t="s">
        <v>605</v>
      </c>
      <c r="D3342" s="30" t="s">
        <v>614</v>
      </c>
      <c r="E3342" s="28">
        <v>45840.851886574077</v>
      </c>
      <c r="F3342" s="30" t="s">
        <v>604</v>
      </c>
      <c r="G3342" s="28">
        <v>45840.851886574077</v>
      </c>
    </row>
    <row r="3343" spans="1:7" x14ac:dyDescent="0.25">
      <c r="A3343" s="30" t="s">
        <v>12261</v>
      </c>
      <c r="B3343" s="30" t="s">
        <v>5863</v>
      </c>
      <c r="C3343" s="30" t="s">
        <v>615</v>
      </c>
      <c r="D3343" s="30" t="s">
        <v>616</v>
      </c>
      <c r="E3343" s="28">
        <v>45840.855752314812</v>
      </c>
      <c r="F3343" s="30" t="s">
        <v>604</v>
      </c>
      <c r="G3343" s="28">
        <v>45840.855752314812</v>
      </c>
    </row>
    <row r="3344" spans="1:7" x14ac:dyDescent="0.25">
      <c r="A3344" s="30" t="s">
        <v>12262</v>
      </c>
      <c r="B3344" s="30" t="s">
        <v>5880</v>
      </c>
      <c r="C3344" s="30" t="s">
        <v>615</v>
      </c>
      <c r="D3344" s="30" t="s">
        <v>616</v>
      </c>
      <c r="E3344" s="28">
        <v>45840.855763888889</v>
      </c>
      <c r="F3344" s="30" t="s">
        <v>604</v>
      </c>
      <c r="G3344" s="28">
        <v>45840.855763888889</v>
      </c>
    </row>
    <row r="3345" spans="1:7" x14ac:dyDescent="0.25">
      <c r="A3345" s="30" t="s">
        <v>12263</v>
      </c>
      <c r="B3345" s="30" t="s">
        <v>2985</v>
      </c>
      <c r="C3345" s="30" t="s">
        <v>607</v>
      </c>
      <c r="D3345" s="30" t="s">
        <v>178</v>
      </c>
      <c r="E3345" s="28">
        <v>45840.857604166667</v>
      </c>
      <c r="F3345" s="30" t="s">
        <v>595</v>
      </c>
      <c r="G3345" s="28">
        <v>45840.857604166667</v>
      </c>
    </row>
    <row r="3346" spans="1:7" x14ac:dyDescent="0.25">
      <c r="A3346" s="30" t="s">
        <v>12264</v>
      </c>
      <c r="B3346" s="30" t="s">
        <v>9211</v>
      </c>
      <c r="C3346" s="30" t="s">
        <v>597</v>
      </c>
      <c r="D3346" s="30" t="s">
        <v>596</v>
      </c>
      <c r="E3346" s="28">
        <v>45840.858356481483</v>
      </c>
      <c r="F3346" s="30" t="s">
        <v>604</v>
      </c>
      <c r="G3346" s="28">
        <v>45840.858356481483</v>
      </c>
    </row>
    <row r="3347" spans="1:7" x14ac:dyDescent="0.25">
      <c r="A3347" s="30" t="s">
        <v>12265</v>
      </c>
      <c r="B3347" s="30" t="s">
        <v>7914</v>
      </c>
      <c r="C3347" s="30" t="s">
        <v>597</v>
      </c>
      <c r="D3347" s="30" t="s">
        <v>609</v>
      </c>
      <c r="E3347" s="28">
        <v>45840.859918981485</v>
      </c>
      <c r="F3347" s="30" t="s">
        <v>604</v>
      </c>
      <c r="G3347" s="28">
        <v>45840.859918981485</v>
      </c>
    </row>
    <row r="3348" spans="1:7" x14ac:dyDescent="0.25">
      <c r="A3348" s="30" t="s">
        <v>12266</v>
      </c>
      <c r="B3348" s="30" t="s">
        <v>10973</v>
      </c>
      <c r="C3348" s="30" t="s">
        <v>597</v>
      </c>
      <c r="D3348" s="30" t="s">
        <v>608</v>
      </c>
      <c r="E3348" s="28">
        <v>45840.862928240742</v>
      </c>
      <c r="F3348" s="30" t="s">
        <v>604</v>
      </c>
      <c r="G3348" s="28">
        <v>45840.862928240742</v>
      </c>
    </row>
    <row r="3349" spans="1:7" x14ac:dyDescent="0.25">
      <c r="A3349" s="30" t="s">
        <v>12267</v>
      </c>
      <c r="B3349" s="30" t="s">
        <v>9556</v>
      </c>
      <c r="C3349" s="30" t="s">
        <v>597</v>
      </c>
      <c r="D3349" s="30" t="s">
        <v>608</v>
      </c>
      <c r="E3349" s="28">
        <v>45840.863020833334</v>
      </c>
      <c r="F3349" s="30" t="s">
        <v>604</v>
      </c>
      <c r="G3349" s="28">
        <v>45840.863020833334</v>
      </c>
    </row>
    <row r="3350" spans="1:7" x14ac:dyDescent="0.25">
      <c r="A3350" s="30" t="s">
        <v>12268</v>
      </c>
      <c r="B3350" s="30" t="s">
        <v>4743</v>
      </c>
      <c r="C3350" s="30" t="s">
        <v>600</v>
      </c>
      <c r="D3350" s="30" t="s">
        <v>77</v>
      </c>
      <c r="E3350" s="28">
        <v>45840.866261574076</v>
      </c>
      <c r="F3350" s="30" t="s">
        <v>595</v>
      </c>
      <c r="G3350" s="28">
        <v>45840.866261574076</v>
      </c>
    </row>
    <row r="3351" spans="1:7" x14ac:dyDescent="0.25">
      <c r="A3351" s="30" t="s">
        <v>12269</v>
      </c>
      <c r="B3351" s="30" t="s">
        <v>3074</v>
      </c>
      <c r="C3351" s="30" t="s">
        <v>615</v>
      </c>
      <c r="D3351" s="30" t="s">
        <v>616</v>
      </c>
      <c r="E3351" s="28">
        <v>45840.866956018515</v>
      </c>
      <c r="F3351" s="30" t="s">
        <v>604</v>
      </c>
      <c r="G3351" s="28">
        <v>45840.866956018515</v>
      </c>
    </row>
    <row r="3352" spans="1:7" x14ac:dyDescent="0.25">
      <c r="A3352" s="30" t="s">
        <v>12270</v>
      </c>
      <c r="B3352" s="30" t="s">
        <v>3070</v>
      </c>
      <c r="C3352" s="30" t="s">
        <v>615</v>
      </c>
      <c r="D3352" s="30" t="s">
        <v>616</v>
      </c>
      <c r="E3352" s="28">
        <v>45840.867175925923</v>
      </c>
      <c r="F3352" s="30" t="s">
        <v>604</v>
      </c>
      <c r="G3352" s="28">
        <v>45840.867175925923</v>
      </c>
    </row>
    <row r="3353" spans="1:7" x14ac:dyDescent="0.25">
      <c r="A3353" s="30" t="s">
        <v>12271</v>
      </c>
      <c r="B3353" s="30" t="s">
        <v>3072</v>
      </c>
      <c r="C3353" s="30" t="s">
        <v>615</v>
      </c>
      <c r="D3353" s="30" t="s">
        <v>616</v>
      </c>
      <c r="E3353" s="28">
        <v>45840.867314814815</v>
      </c>
      <c r="F3353" s="30" t="s">
        <v>604</v>
      </c>
      <c r="G3353" s="28">
        <v>45840.867314814815</v>
      </c>
    </row>
    <row r="3354" spans="1:7" x14ac:dyDescent="0.25">
      <c r="A3354" s="30" t="s">
        <v>12272</v>
      </c>
      <c r="B3354" s="30" t="s">
        <v>3027</v>
      </c>
      <c r="C3354" s="30" t="s">
        <v>615</v>
      </c>
      <c r="D3354" s="30" t="s">
        <v>616</v>
      </c>
      <c r="E3354" s="28">
        <v>45840.867442129631</v>
      </c>
      <c r="F3354" s="30" t="s">
        <v>604</v>
      </c>
      <c r="G3354" s="28">
        <v>45840.867442129631</v>
      </c>
    </row>
    <row r="3355" spans="1:7" x14ac:dyDescent="0.25">
      <c r="A3355" s="30" t="s">
        <v>12273</v>
      </c>
      <c r="B3355" s="30" t="s">
        <v>3024</v>
      </c>
      <c r="C3355" s="30" t="s">
        <v>615</v>
      </c>
      <c r="D3355" s="30" t="s">
        <v>616</v>
      </c>
      <c r="E3355" s="28">
        <v>45840.867615740739</v>
      </c>
      <c r="F3355" s="30" t="s">
        <v>604</v>
      </c>
      <c r="G3355" s="28">
        <v>45840.867615740739</v>
      </c>
    </row>
    <row r="3356" spans="1:7" x14ac:dyDescent="0.25">
      <c r="A3356" s="30" t="s">
        <v>12274</v>
      </c>
      <c r="B3356" s="30" t="s">
        <v>3062</v>
      </c>
      <c r="C3356" s="30" t="s">
        <v>615</v>
      </c>
      <c r="D3356" s="30" t="s">
        <v>616</v>
      </c>
      <c r="E3356" s="28">
        <v>45840.867754629631</v>
      </c>
      <c r="F3356" s="30" t="s">
        <v>604</v>
      </c>
      <c r="G3356" s="28">
        <v>45840.867754629631</v>
      </c>
    </row>
    <row r="3357" spans="1:7" x14ac:dyDescent="0.25">
      <c r="A3357" s="30" t="s">
        <v>12275</v>
      </c>
      <c r="B3357" s="30" t="s">
        <v>3060</v>
      </c>
      <c r="C3357" s="30" t="s">
        <v>615</v>
      </c>
      <c r="D3357" s="30" t="s">
        <v>616</v>
      </c>
      <c r="E3357" s="28">
        <v>45840.868043981478</v>
      </c>
      <c r="F3357" s="30" t="s">
        <v>604</v>
      </c>
      <c r="G3357" s="28">
        <v>45840.868043981478</v>
      </c>
    </row>
    <row r="3358" spans="1:7" x14ac:dyDescent="0.25">
      <c r="A3358" s="30" t="s">
        <v>12276</v>
      </c>
      <c r="B3358" s="30" t="s">
        <v>3101</v>
      </c>
      <c r="C3358" s="30" t="s">
        <v>615</v>
      </c>
      <c r="D3358" s="30" t="s">
        <v>616</v>
      </c>
      <c r="E3358" s="28">
        <v>45840.868194444447</v>
      </c>
      <c r="F3358" s="30" t="s">
        <v>604</v>
      </c>
      <c r="G3358" s="28">
        <v>45840.868194444447</v>
      </c>
    </row>
    <row r="3359" spans="1:7" x14ac:dyDescent="0.25">
      <c r="A3359" s="30" t="s">
        <v>12277</v>
      </c>
      <c r="B3359" s="30" t="s">
        <v>3099</v>
      </c>
      <c r="C3359" s="30" t="s">
        <v>615</v>
      </c>
      <c r="D3359" s="30" t="s">
        <v>616</v>
      </c>
      <c r="E3359" s="28">
        <v>45840.868310185186</v>
      </c>
      <c r="F3359" s="30" t="s">
        <v>604</v>
      </c>
      <c r="G3359" s="28">
        <v>45840.868310185186</v>
      </c>
    </row>
    <row r="3360" spans="1:7" x14ac:dyDescent="0.25">
      <c r="A3360" s="30" t="s">
        <v>12278</v>
      </c>
      <c r="B3360" s="30" t="s">
        <v>3097</v>
      </c>
      <c r="C3360" s="30" t="s">
        <v>615</v>
      </c>
      <c r="D3360" s="30" t="s">
        <v>616</v>
      </c>
      <c r="E3360" s="28">
        <v>45840.868425925924</v>
      </c>
      <c r="F3360" s="30" t="s">
        <v>604</v>
      </c>
      <c r="G3360" s="28">
        <v>45840.868425925924</v>
      </c>
    </row>
    <row r="3361" spans="1:7" x14ac:dyDescent="0.25">
      <c r="A3361" s="30" t="s">
        <v>12279</v>
      </c>
      <c r="B3361" s="30" t="s">
        <v>3095</v>
      </c>
      <c r="C3361" s="30" t="s">
        <v>615</v>
      </c>
      <c r="D3361" s="30" t="s">
        <v>616</v>
      </c>
      <c r="E3361" s="28">
        <v>45840.868703703702</v>
      </c>
      <c r="F3361" s="30" t="s">
        <v>604</v>
      </c>
      <c r="G3361" s="28">
        <v>45840.868703703702</v>
      </c>
    </row>
    <row r="3362" spans="1:7" x14ac:dyDescent="0.25">
      <c r="A3362" s="30" t="s">
        <v>12280</v>
      </c>
      <c r="B3362" s="30" t="s">
        <v>3092</v>
      </c>
      <c r="C3362" s="30" t="s">
        <v>615</v>
      </c>
      <c r="D3362" s="30" t="s">
        <v>616</v>
      </c>
      <c r="E3362" s="28">
        <v>45840.868877314817</v>
      </c>
      <c r="F3362" s="30" t="s">
        <v>604</v>
      </c>
      <c r="G3362" s="28">
        <v>45840.868877314817</v>
      </c>
    </row>
    <row r="3363" spans="1:7" x14ac:dyDescent="0.25">
      <c r="A3363" s="30" t="s">
        <v>12281</v>
      </c>
      <c r="B3363" s="30" t="s">
        <v>3654</v>
      </c>
      <c r="C3363" s="30" t="s">
        <v>600</v>
      </c>
      <c r="D3363" s="30" t="s">
        <v>77</v>
      </c>
      <c r="E3363" s="28">
        <v>45840.869143518517</v>
      </c>
      <c r="F3363" s="30" t="s">
        <v>595</v>
      </c>
      <c r="G3363" s="28">
        <v>45840.869143518517</v>
      </c>
    </row>
    <row r="3364" spans="1:7" x14ac:dyDescent="0.25">
      <c r="A3364" s="30" t="s">
        <v>12282</v>
      </c>
      <c r="B3364" s="30" t="s">
        <v>3654</v>
      </c>
      <c r="C3364" s="30" t="s">
        <v>607</v>
      </c>
      <c r="D3364" s="30" t="s">
        <v>77</v>
      </c>
      <c r="E3364" s="28">
        <v>45840.869791666664</v>
      </c>
      <c r="F3364" s="30" t="s">
        <v>595</v>
      </c>
      <c r="G3364" s="28">
        <v>45840.869791666664</v>
      </c>
    </row>
    <row r="3365" spans="1:7" x14ac:dyDescent="0.25">
      <c r="A3365" s="30" t="s">
        <v>12283</v>
      </c>
      <c r="B3365" s="30" t="s">
        <v>4889</v>
      </c>
      <c r="C3365" s="30" t="s">
        <v>615</v>
      </c>
      <c r="D3365" s="30" t="s">
        <v>616</v>
      </c>
      <c r="E3365" s="28">
        <v>45840.869687500002</v>
      </c>
      <c r="F3365" s="30" t="s">
        <v>604</v>
      </c>
      <c r="G3365" s="28">
        <v>45840.869687500002</v>
      </c>
    </row>
    <row r="3366" spans="1:7" x14ac:dyDescent="0.25">
      <c r="A3366" s="30" t="s">
        <v>12284</v>
      </c>
      <c r="B3366" s="30" t="s">
        <v>4893</v>
      </c>
      <c r="C3366" s="30" t="s">
        <v>615</v>
      </c>
      <c r="D3366" s="30" t="s">
        <v>616</v>
      </c>
      <c r="E3366" s="28">
        <v>45840.86991898148</v>
      </c>
      <c r="F3366" s="30" t="s">
        <v>604</v>
      </c>
      <c r="G3366" s="28">
        <v>45840.86991898148</v>
      </c>
    </row>
    <row r="3367" spans="1:7" x14ac:dyDescent="0.25">
      <c r="A3367" s="30" t="s">
        <v>12285</v>
      </c>
      <c r="B3367" s="30" t="s">
        <v>4891</v>
      </c>
      <c r="C3367" s="30" t="s">
        <v>615</v>
      </c>
      <c r="D3367" s="30" t="s">
        <v>616</v>
      </c>
      <c r="E3367" s="28">
        <v>45840.869930555556</v>
      </c>
      <c r="F3367" s="30" t="s">
        <v>604</v>
      </c>
      <c r="G3367" s="28">
        <v>45840.869930555556</v>
      </c>
    </row>
    <row r="3368" spans="1:7" x14ac:dyDescent="0.25">
      <c r="A3368" s="30" t="s">
        <v>12286</v>
      </c>
      <c r="B3368" s="30" t="s">
        <v>2990</v>
      </c>
      <c r="C3368" s="30" t="s">
        <v>615</v>
      </c>
      <c r="D3368" s="30" t="s">
        <v>616</v>
      </c>
      <c r="E3368" s="28">
        <v>45840.872442129628</v>
      </c>
      <c r="F3368" s="30" t="s">
        <v>604</v>
      </c>
      <c r="G3368" s="28">
        <v>45840.872442129628</v>
      </c>
    </row>
    <row r="3369" spans="1:7" x14ac:dyDescent="0.25">
      <c r="A3369" s="30" t="s">
        <v>12287</v>
      </c>
      <c r="B3369" s="30" t="s">
        <v>5941</v>
      </c>
      <c r="C3369" s="30" t="s">
        <v>605</v>
      </c>
      <c r="D3369" s="30" t="s">
        <v>614</v>
      </c>
      <c r="E3369" s="28">
        <v>45840.875578703701</v>
      </c>
      <c r="F3369" s="30" t="s">
        <v>604</v>
      </c>
      <c r="G3369" s="28">
        <v>45840.875578703701</v>
      </c>
    </row>
    <row r="3370" spans="1:7" x14ac:dyDescent="0.25">
      <c r="A3370" s="30" t="s">
        <v>12288</v>
      </c>
      <c r="B3370" s="30" t="s">
        <v>2033</v>
      </c>
      <c r="C3370" s="30" t="s">
        <v>615</v>
      </c>
      <c r="D3370" s="30" t="s">
        <v>616</v>
      </c>
      <c r="E3370" s="28">
        <v>45840.876145833332</v>
      </c>
      <c r="F3370" s="30" t="s">
        <v>604</v>
      </c>
      <c r="G3370" s="28">
        <v>45840.876145833332</v>
      </c>
    </row>
    <row r="3371" spans="1:7" x14ac:dyDescent="0.25">
      <c r="A3371" s="30" t="s">
        <v>12289</v>
      </c>
      <c r="B3371" s="30" t="s">
        <v>2598</v>
      </c>
      <c r="C3371" s="30" t="s">
        <v>600</v>
      </c>
      <c r="D3371" s="30" t="s">
        <v>77</v>
      </c>
      <c r="E3371" s="28">
        <v>45840.880486111113</v>
      </c>
      <c r="F3371" s="30" t="s">
        <v>595</v>
      </c>
      <c r="G3371" s="28">
        <v>45840.880486111113</v>
      </c>
    </row>
    <row r="3372" spans="1:7" x14ac:dyDescent="0.25">
      <c r="A3372" s="30" t="s">
        <v>12290</v>
      </c>
      <c r="B3372" s="30" t="s">
        <v>10272</v>
      </c>
      <c r="C3372" s="30" t="s">
        <v>597</v>
      </c>
      <c r="D3372" s="30" t="s">
        <v>613</v>
      </c>
      <c r="E3372" s="28">
        <v>45840.880578703705</v>
      </c>
      <c r="F3372" s="30" t="s">
        <v>604</v>
      </c>
      <c r="G3372" s="28">
        <v>45840.880578703705</v>
      </c>
    </row>
    <row r="3373" spans="1:7" x14ac:dyDescent="0.25">
      <c r="A3373" s="30" t="s">
        <v>12291</v>
      </c>
      <c r="B3373" s="30" t="s">
        <v>10264</v>
      </c>
      <c r="C3373" s="30" t="s">
        <v>597</v>
      </c>
      <c r="D3373" s="30" t="s">
        <v>613</v>
      </c>
      <c r="E3373" s="28">
        <v>45840.880671296298</v>
      </c>
      <c r="F3373" s="30" t="s">
        <v>604</v>
      </c>
      <c r="G3373" s="28">
        <v>45840.880671296298</v>
      </c>
    </row>
    <row r="3374" spans="1:7" x14ac:dyDescent="0.25">
      <c r="A3374" s="30" t="s">
        <v>12292</v>
      </c>
      <c r="B3374" s="30" t="s">
        <v>10156</v>
      </c>
      <c r="C3374" s="30" t="s">
        <v>597</v>
      </c>
      <c r="D3374" s="30" t="s">
        <v>609</v>
      </c>
      <c r="E3374" s="28">
        <v>45840.881458333337</v>
      </c>
      <c r="F3374" s="30" t="s">
        <v>604</v>
      </c>
      <c r="G3374" s="28">
        <v>45840.881458333337</v>
      </c>
    </row>
    <row r="3375" spans="1:7" x14ac:dyDescent="0.25">
      <c r="A3375" s="30" t="s">
        <v>12293</v>
      </c>
      <c r="B3375" s="30" t="s">
        <v>10154</v>
      </c>
      <c r="C3375" s="30" t="s">
        <v>597</v>
      </c>
      <c r="D3375" s="30" t="s">
        <v>609</v>
      </c>
      <c r="E3375" s="28">
        <v>45840.881481481483</v>
      </c>
      <c r="F3375" s="30" t="s">
        <v>604</v>
      </c>
      <c r="G3375" s="28">
        <v>45840.881481481483</v>
      </c>
    </row>
    <row r="3376" spans="1:7" x14ac:dyDescent="0.25">
      <c r="A3376" s="30" t="s">
        <v>12294</v>
      </c>
      <c r="B3376" s="30" t="s">
        <v>5496</v>
      </c>
      <c r="C3376" s="30" t="s">
        <v>615</v>
      </c>
      <c r="D3376" s="30" t="s">
        <v>616</v>
      </c>
      <c r="E3376" s="28">
        <v>45840.883750000001</v>
      </c>
      <c r="F3376" s="30" t="s">
        <v>604</v>
      </c>
      <c r="G3376" s="28">
        <v>45840.883750000001</v>
      </c>
    </row>
    <row r="3377" spans="1:7" x14ac:dyDescent="0.25">
      <c r="A3377" s="30" t="s">
        <v>12295</v>
      </c>
      <c r="B3377" s="30" t="s">
        <v>9905</v>
      </c>
      <c r="C3377" s="30" t="s">
        <v>597</v>
      </c>
      <c r="D3377" s="30" t="s">
        <v>598</v>
      </c>
      <c r="E3377" s="28">
        <v>45840.884247685186</v>
      </c>
      <c r="F3377" s="30" t="s">
        <v>604</v>
      </c>
      <c r="G3377" s="28">
        <v>45840.884247685186</v>
      </c>
    </row>
    <row r="3378" spans="1:7" x14ac:dyDescent="0.25">
      <c r="A3378" s="30" t="s">
        <v>12296</v>
      </c>
      <c r="B3378" s="30" t="s">
        <v>10139</v>
      </c>
      <c r="C3378" s="30" t="s">
        <v>597</v>
      </c>
      <c r="D3378" s="30" t="s">
        <v>598</v>
      </c>
      <c r="E3378" s="28">
        <v>45840.884594907409</v>
      </c>
      <c r="F3378" s="30" t="s">
        <v>604</v>
      </c>
      <c r="G3378" s="28">
        <v>45840.884594907409</v>
      </c>
    </row>
    <row r="3379" spans="1:7" x14ac:dyDescent="0.25">
      <c r="A3379" s="30" t="s">
        <v>12297</v>
      </c>
      <c r="B3379" s="30" t="s">
        <v>10091</v>
      </c>
      <c r="C3379" s="30" t="s">
        <v>597</v>
      </c>
      <c r="D3379" s="30" t="s">
        <v>598</v>
      </c>
      <c r="E3379" s="28">
        <v>45840.884814814817</v>
      </c>
      <c r="F3379" s="30" t="s">
        <v>604</v>
      </c>
      <c r="G3379" s="28">
        <v>45840.884814814817</v>
      </c>
    </row>
    <row r="3380" spans="1:7" x14ac:dyDescent="0.25">
      <c r="A3380" s="30" t="s">
        <v>12298</v>
      </c>
      <c r="B3380" s="30" t="s">
        <v>10093</v>
      </c>
      <c r="C3380" s="30" t="s">
        <v>597</v>
      </c>
      <c r="D3380" s="30" t="s">
        <v>598</v>
      </c>
      <c r="E3380" s="28">
        <v>45840.885162037041</v>
      </c>
      <c r="F3380" s="30" t="s">
        <v>604</v>
      </c>
      <c r="G3380" s="28">
        <v>45840.885162037041</v>
      </c>
    </row>
    <row r="3381" spans="1:7" x14ac:dyDescent="0.25">
      <c r="A3381" s="30" t="s">
        <v>12299</v>
      </c>
      <c r="B3381" s="30" t="s">
        <v>10087</v>
      </c>
      <c r="C3381" s="30" t="s">
        <v>597</v>
      </c>
      <c r="D3381" s="30" t="s">
        <v>598</v>
      </c>
      <c r="E3381" s="28">
        <v>45840.885300925926</v>
      </c>
      <c r="F3381" s="30" t="s">
        <v>604</v>
      </c>
      <c r="G3381" s="28">
        <v>45840.885300925926</v>
      </c>
    </row>
    <row r="3382" spans="1:7" x14ac:dyDescent="0.25">
      <c r="A3382" s="30" t="s">
        <v>12300</v>
      </c>
      <c r="B3382" s="30" t="s">
        <v>10081</v>
      </c>
      <c r="C3382" s="30" t="s">
        <v>597</v>
      </c>
      <c r="D3382" s="30" t="s">
        <v>598</v>
      </c>
      <c r="E3382" s="28">
        <v>45840.885462962964</v>
      </c>
      <c r="F3382" s="30" t="s">
        <v>604</v>
      </c>
      <c r="G3382" s="28">
        <v>45840.885462962964</v>
      </c>
    </row>
    <row r="3383" spans="1:7" x14ac:dyDescent="0.25">
      <c r="A3383" s="30" t="s">
        <v>12301</v>
      </c>
      <c r="B3383" s="30" t="s">
        <v>5878</v>
      </c>
      <c r="C3383" s="30" t="s">
        <v>605</v>
      </c>
      <c r="D3383" s="30" t="s">
        <v>614</v>
      </c>
      <c r="E3383" s="28">
        <v>45840.886180555557</v>
      </c>
      <c r="F3383" s="30" t="s">
        <v>604</v>
      </c>
      <c r="G3383" s="28">
        <v>45840.886180555557</v>
      </c>
    </row>
    <row r="3384" spans="1:7" x14ac:dyDescent="0.25">
      <c r="A3384" s="30" t="s">
        <v>12302</v>
      </c>
      <c r="B3384" s="30" t="s">
        <v>5931</v>
      </c>
      <c r="C3384" s="30" t="s">
        <v>605</v>
      </c>
      <c r="D3384" s="30" t="s">
        <v>614</v>
      </c>
      <c r="E3384" s="28">
        <v>45840.886238425926</v>
      </c>
      <c r="F3384" s="30" t="s">
        <v>604</v>
      </c>
      <c r="G3384" s="28">
        <v>45840.886238425926</v>
      </c>
    </row>
    <row r="3385" spans="1:7" x14ac:dyDescent="0.25">
      <c r="A3385" s="30" t="s">
        <v>12303</v>
      </c>
      <c r="B3385" s="30" t="s">
        <v>5935</v>
      </c>
      <c r="C3385" s="30" t="s">
        <v>605</v>
      </c>
      <c r="D3385" s="30" t="s">
        <v>614</v>
      </c>
      <c r="E3385" s="28">
        <v>45840.886307870373</v>
      </c>
      <c r="F3385" s="30" t="s">
        <v>604</v>
      </c>
      <c r="G3385" s="28">
        <v>45840.886307870373</v>
      </c>
    </row>
    <row r="3386" spans="1:7" x14ac:dyDescent="0.25">
      <c r="A3386" s="30" t="s">
        <v>12304</v>
      </c>
      <c r="B3386" s="30" t="s">
        <v>5937</v>
      </c>
      <c r="C3386" s="30" t="s">
        <v>605</v>
      </c>
      <c r="D3386" s="30" t="s">
        <v>614</v>
      </c>
      <c r="E3386" s="28">
        <v>45840.886377314811</v>
      </c>
      <c r="F3386" s="30" t="s">
        <v>604</v>
      </c>
      <c r="G3386" s="28">
        <v>45840.886377314811</v>
      </c>
    </row>
    <row r="3387" spans="1:7" x14ac:dyDescent="0.25">
      <c r="A3387" s="30" t="s">
        <v>12305</v>
      </c>
      <c r="B3387" s="30" t="s">
        <v>6491</v>
      </c>
      <c r="C3387" s="30" t="s">
        <v>605</v>
      </c>
      <c r="D3387" s="30" t="s">
        <v>614</v>
      </c>
      <c r="E3387" s="28">
        <v>45840.886435185188</v>
      </c>
      <c r="F3387" s="30" t="s">
        <v>604</v>
      </c>
      <c r="G3387" s="28">
        <v>45840.886435185188</v>
      </c>
    </row>
    <row r="3388" spans="1:7" x14ac:dyDescent="0.25">
      <c r="A3388" s="30" t="s">
        <v>12306</v>
      </c>
      <c r="B3388" s="30" t="s">
        <v>6583</v>
      </c>
      <c r="C3388" s="30" t="s">
        <v>605</v>
      </c>
      <c r="D3388" s="30" t="s">
        <v>614</v>
      </c>
      <c r="E3388" s="28">
        <v>45840.886481481481</v>
      </c>
      <c r="F3388" s="30" t="s">
        <v>604</v>
      </c>
      <c r="G3388" s="28">
        <v>45840.886481481481</v>
      </c>
    </row>
    <row r="3389" spans="1:7" x14ac:dyDescent="0.25">
      <c r="A3389" s="30" t="s">
        <v>12307</v>
      </c>
      <c r="B3389" s="30" t="s">
        <v>10278</v>
      </c>
      <c r="C3389" s="30" t="s">
        <v>602</v>
      </c>
      <c r="D3389" s="30" t="s">
        <v>620</v>
      </c>
      <c r="E3389" s="28">
        <v>45840.887627314813</v>
      </c>
      <c r="F3389" s="30" t="s">
        <v>604</v>
      </c>
      <c r="G3389" s="28">
        <v>45840.887627314813</v>
      </c>
    </row>
    <row r="3390" spans="1:7" x14ac:dyDescent="0.25">
      <c r="A3390" s="30" t="s">
        <v>12308</v>
      </c>
      <c r="B3390" s="30" t="s">
        <v>9901</v>
      </c>
      <c r="C3390" s="30" t="s">
        <v>602</v>
      </c>
      <c r="D3390" s="30" t="s">
        <v>620</v>
      </c>
      <c r="E3390" s="28">
        <v>45840.887650462966</v>
      </c>
      <c r="F3390" s="30" t="s">
        <v>604</v>
      </c>
      <c r="G3390" s="28">
        <v>45840.887650462966</v>
      </c>
    </row>
    <row r="3391" spans="1:7" x14ac:dyDescent="0.25">
      <c r="A3391" s="30" t="s">
        <v>12309</v>
      </c>
      <c r="B3391" s="30" t="s">
        <v>10278</v>
      </c>
      <c r="C3391" s="30" t="s">
        <v>605</v>
      </c>
      <c r="D3391" s="30" t="s">
        <v>620</v>
      </c>
      <c r="E3391" s="28">
        <v>45840.887997685182</v>
      </c>
      <c r="F3391" s="30" t="s">
        <v>604</v>
      </c>
      <c r="G3391" s="28">
        <v>45840.887997685182</v>
      </c>
    </row>
    <row r="3392" spans="1:7" x14ac:dyDescent="0.25">
      <c r="A3392" s="30" t="s">
        <v>12310</v>
      </c>
      <c r="B3392" s="30" t="s">
        <v>9901</v>
      </c>
      <c r="C3392" s="30" t="s">
        <v>605</v>
      </c>
      <c r="D3392" s="30" t="s">
        <v>620</v>
      </c>
      <c r="E3392" s="28">
        <v>45840.888020833336</v>
      </c>
      <c r="F3392" s="30" t="s">
        <v>604</v>
      </c>
      <c r="G3392" s="28">
        <v>45840.888020833336</v>
      </c>
    </row>
    <row r="3393" spans="1:7" x14ac:dyDescent="0.25">
      <c r="A3393" s="30" t="s">
        <v>12311</v>
      </c>
      <c r="B3393" s="30" t="s">
        <v>5849</v>
      </c>
      <c r="C3393" s="30" t="s">
        <v>600</v>
      </c>
      <c r="D3393" s="30" t="s">
        <v>77</v>
      </c>
      <c r="E3393" s="28">
        <v>45840.892592592594</v>
      </c>
      <c r="F3393" s="30" t="s">
        <v>595</v>
      </c>
      <c r="G3393" s="28">
        <v>45840.892592592594</v>
      </c>
    </row>
    <row r="3394" spans="1:7" x14ac:dyDescent="0.25">
      <c r="A3394" s="30" t="s">
        <v>12312</v>
      </c>
      <c r="B3394" s="30" t="s">
        <v>9307</v>
      </c>
      <c r="C3394" s="30" t="s">
        <v>597</v>
      </c>
      <c r="D3394" s="30" t="s">
        <v>596</v>
      </c>
      <c r="E3394" s="28">
        <v>45840.891655092593</v>
      </c>
      <c r="F3394" s="30" t="s">
        <v>604</v>
      </c>
      <c r="G3394" s="28">
        <v>45840.891655092593</v>
      </c>
    </row>
    <row r="3395" spans="1:7" x14ac:dyDescent="0.25">
      <c r="A3395" s="30" t="s">
        <v>12313</v>
      </c>
      <c r="B3395" s="30" t="s">
        <v>9305</v>
      </c>
      <c r="C3395" s="30" t="s">
        <v>597</v>
      </c>
      <c r="D3395" s="30" t="s">
        <v>596</v>
      </c>
      <c r="E3395" s="28">
        <v>45840.891886574071</v>
      </c>
      <c r="F3395" s="30" t="s">
        <v>604</v>
      </c>
      <c r="G3395" s="28">
        <v>45840.891886574071</v>
      </c>
    </row>
    <row r="3396" spans="1:7" x14ac:dyDescent="0.25">
      <c r="A3396" s="30" t="s">
        <v>12314</v>
      </c>
      <c r="B3396" s="30" t="s">
        <v>9303</v>
      </c>
      <c r="C3396" s="30" t="s">
        <v>597</v>
      </c>
      <c r="D3396" s="30" t="s">
        <v>596</v>
      </c>
      <c r="E3396" s="28">
        <v>45840.892060185186</v>
      </c>
      <c r="F3396" s="30" t="s">
        <v>604</v>
      </c>
      <c r="G3396" s="28">
        <v>45840.892060185186</v>
      </c>
    </row>
    <row r="3397" spans="1:7" x14ac:dyDescent="0.25">
      <c r="A3397" s="30" t="s">
        <v>12315</v>
      </c>
      <c r="B3397" s="30" t="s">
        <v>9301</v>
      </c>
      <c r="C3397" s="30" t="s">
        <v>597</v>
      </c>
      <c r="D3397" s="30" t="s">
        <v>596</v>
      </c>
      <c r="E3397" s="28">
        <v>45840.892129629632</v>
      </c>
      <c r="F3397" s="30" t="s">
        <v>604</v>
      </c>
      <c r="G3397" s="28">
        <v>45840.892129629632</v>
      </c>
    </row>
    <row r="3398" spans="1:7" x14ac:dyDescent="0.25">
      <c r="A3398" s="30" t="s">
        <v>12316</v>
      </c>
      <c r="B3398" s="30" t="s">
        <v>9299</v>
      </c>
      <c r="C3398" s="30" t="s">
        <v>597</v>
      </c>
      <c r="D3398" s="30" t="s">
        <v>596</v>
      </c>
      <c r="E3398" s="28">
        <v>45840.892199074071</v>
      </c>
      <c r="F3398" s="30" t="s">
        <v>604</v>
      </c>
      <c r="G3398" s="28">
        <v>45840.892199074071</v>
      </c>
    </row>
    <row r="3399" spans="1:7" x14ac:dyDescent="0.25">
      <c r="A3399" s="30" t="s">
        <v>12317</v>
      </c>
      <c r="B3399" s="30" t="s">
        <v>9297</v>
      </c>
      <c r="C3399" s="30" t="s">
        <v>597</v>
      </c>
      <c r="D3399" s="30" t="s">
        <v>596</v>
      </c>
      <c r="E3399" s="28">
        <v>45840.892245370371</v>
      </c>
      <c r="F3399" s="30" t="s">
        <v>604</v>
      </c>
      <c r="G3399" s="28">
        <v>45840.892245370371</v>
      </c>
    </row>
    <row r="3400" spans="1:7" x14ac:dyDescent="0.25">
      <c r="A3400" s="30" t="s">
        <v>12318</v>
      </c>
      <c r="B3400" s="30" t="s">
        <v>9295</v>
      </c>
      <c r="C3400" s="30" t="s">
        <v>597</v>
      </c>
      <c r="D3400" s="30" t="s">
        <v>596</v>
      </c>
      <c r="E3400" s="28">
        <v>45840.892280092594</v>
      </c>
      <c r="F3400" s="30" t="s">
        <v>604</v>
      </c>
      <c r="G3400" s="28">
        <v>45840.892280092594</v>
      </c>
    </row>
    <row r="3401" spans="1:7" x14ac:dyDescent="0.25">
      <c r="A3401" s="30" t="s">
        <v>12319</v>
      </c>
      <c r="B3401" s="30" t="s">
        <v>9293</v>
      </c>
      <c r="C3401" s="30" t="s">
        <v>597</v>
      </c>
      <c r="D3401" s="30" t="s">
        <v>596</v>
      </c>
      <c r="E3401" s="28">
        <v>45840.892326388886</v>
      </c>
      <c r="F3401" s="30" t="s">
        <v>604</v>
      </c>
      <c r="G3401" s="28">
        <v>45840.892326388886</v>
      </c>
    </row>
    <row r="3402" spans="1:7" x14ac:dyDescent="0.25">
      <c r="A3402" s="30" t="s">
        <v>12320</v>
      </c>
      <c r="B3402" s="30" t="s">
        <v>9291</v>
      </c>
      <c r="C3402" s="30" t="s">
        <v>597</v>
      </c>
      <c r="D3402" s="30" t="s">
        <v>596</v>
      </c>
      <c r="E3402" s="28">
        <v>45840.892372685186</v>
      </c>
      <c r="F3402" s="30" t="s">
        <v>604</v>
      </c>
      <c r="G3402" s="28">
        <v>45840.892372685186</v>
      </c>
    </row>
    <row r="3403" spans="1:7" x14ac:dyDescent="0.25">
      <c r="A3403" s="30" t="s">
        <v>12321</v>
      </c>
      <c r="B3403" s="30" t="s">
        <v>9289</v>
      </c>
      <c r="C3403" s="30" t="s">
        <v>597</v>
      </c>
      <c r="D3403" s="30" t="s">
        <v>596</v>
      </c>
      <c r="E3403" s="28">
        <v>45840.892418981479</v>
      </c>
      <c r="F3403" s="30" t="s">
        <v>604</v>
      </c>
      <c r="G3403" s="28">
        <v>45840.892418981479</v>
      </c>
    </row>
    <row r="3404" spans="1:7" x14ac:dyDescent="0.25">
      <c r="A3404" s="30" t="s">
        <v>12322</v>
      </c>
      <c r="B3404" s="30" t="s">
        <v>9287</v>
      </c>
      <c r="C3404" s="30" t="s">
        <v>597</v>
      </c>
      <c r="D3404" s="30" t="s">
        <v>596</v>
      </c>
      <c r="E3404" s="28">
        <v>45840.892500000002</v>
      </c>
      <c r="F3404" s="30" t="s">
        <v>604</v>
      </c>
      <c r="G3404" s="28">
        <v>45840.892500000002</v>
      </c>
    </row>
    <row r="3405" spans="1:7" x14ac:dyDescent="0.25">
      <c r="A3405" s="30" t="s">
        <v>12323</v>
      </c>
      <c r="B3405" s="30" t="s">
        <v>9285</v>
      </c>
      <c r="C3405" s="30" t="s">
        <v>597</v>
      </c>
      <c r="D3405" s="30" t="s">
        <v>596</v>
      </c>
      <c r="E3405" s="28">
        <v>45840.892534722225</v>
      </c>
      <c r="F3405" s="30" t="s">
        <v>604</v>
      </c>
      <c r="G3405" s="28">
        <v>45840.892534722225</v>
      </c>
    </row>
    <row r="3406" spans="1:7" x14ac:dyDescent="0.25">
      <c r="A3406" s="30" t="s">
        <v>12324</v>
      </c>
      <c r="B3406" s="30" t="s">
        <v>9283</v>
      </c>
      <c r="C3406" s="30" t="s">
        <v>597</v>
      </c>
      <c r="D3406" s="30" t="s">
        <v>596</v>
      </c>
      <c r="E3406" s="28">
        <v>45840.89261574074</v>
      </c>
      <c r="F3406" s="30" t="s">
        <v>604</v>
      </c>
      <c r="G3406" s="28">
        <v>45840.89261574074</v>
      </c>
    </row>
    <row r="3407" spans="1:7" x14ac:dyDescent="0.25">
      <c r="A3407" s="30" t="s">
        <v>12325</v>
      </c>
      <c r="B3407" s="30" t="s">
        <v>9281</v>
      </c>
      <c r="C3407" s="30" t="s">
        <v>597</v>
      </c>
      <c r="D3407" s="30" t="s">
        <v>596</v>
      </c>
      <c r="E3407" s="28">
        <v>45840.89266203704</v>
      </c>
      <c r="F3407" s="30" t="s">
        <v>604</v>
      </c>
      <c r="G3407" s="28">
        <v>45840.89266203704</v>
      </c>
    </row>
    <row r="3408" spans="1:7" x14ac:dyDescent="0.25">
      <c r="A3408" s="30" t="s">
        <v>12326</v>
      </c>
      <c r="B3408" s="30" t="s">
        <v>9279</v>
      </c>
      <c r="C3408" s="30" t="s">
        <v>597</v>
      </c>
      <c r="D3408" s="30" t="s">
        <v>596</v>
      </c>
      <c r="E3408" s="28">
        <v>45840.892696759256</v>
      </c>
      <c r="F3408" s="30" t="s">
        <v>604</v>
      </c>
      <c r="G3408" s="28">
        <v>45840.892696759256</v>
      </c>
    </row>
    <row r="3409" spans="1:7" x14ac:dyDescent="0.25">
      <c r="A3409" s="30" t="s">
        <v>12327</v>
      </c>
      <c r="B3409" s="30" t="s">
        <v>9277</v>
      </c>
      <c r="C3409" s="30" t="s">
        <v>597</v>
      </c>
      <c r="D3409" s="30" t="s">
        <v>596</v>
      </c>
      <c r="E3409" s="28">
        <v>45840.892743055556</v>
      </c>
      <c r="F3409" s="30" t="s">
        <v>604</v>
      </c>
      <c r="G3409" s="28">
        <v>45840.892743055556</v>
      </c>
    </row>
    <row r="3410" spans="1:7" x14ac:dyDescent="0.25">
      <c r="A3410" s="30" t="s">
        <v>12328</v>
      </c>
      <c r="B3410" s="30" t="s">
        <v>9275</v>
      </c>
      <c r="C3410" s="30" t="s">
        <v>597</v>
      </c>
      <c r="D3410" s="30" t="s">
        <v>596</v>
      </c>
      <c r="E3410" s="28">
        <v>45840.892789351848</v>
      </c>
      <c r="F3410" s="30" t="s">
        <v>604</v>
      </c>
      <c r="G3410" s="28">
        <v>45840.892789351848</v>
      </c>
    </row>
    <row r="3411" spans="1:7" x14ac:dyDescent="0.25">
      <c r="A3411" s="30" t="s">
        <v>12329</v>
      </c>
      <c r="B3411" s="30" t="s">
        <v>9273</v>
      </c>
      <c r="C3411" s="30" t="s">
        <v>597</v>
      </c>
      <c r="D3411" s="30" t="s">
        <v>596</v>
      </c>
      <c r="E3411" s="28">
        <v>45840.892824074072</v>
      </c>
      <c r="F3411" s="30" t="s">
        <v>604</v>
      </c>
      <c r="G3411" s="28">
        <v>45840.892824074072</v>
      </c>
    </row>
    <row r="3412" spans="1:7" x14ac:dyDescent="0.25">
      <c r="A3412" s="30" t="s">
        <v>12330</v>
      </c>
      <c r="B3412" s="30" t="s">
        <v>9271</v>
      </c>
      <c r="C3412" s="30" t="s">
        <v>597</v>
      </c>
      <c r="D3412" s="30" t="s">
        <v>596</v>
      </c>
      <c r="E3412" s="28">
        <v>45840.892870370371</v>
      </c>
      <c r="F3412" s="30" t="s">
        <v>604</v>
      </c>
      <c r="G3412" s="28">
        <v>45840.892870370371</v>
      </c>
    </row>
    <row r="3413" spans="1:7" x14ac:dyDescent="0.25">
      <c r="A3413" s="30" t="s">
        <v>12331</v>
      </c>
      <c r="B3413" s="30" t="s">
        <v>9269</v>
      </c>
      <c r="C3413" s="30" t="s">
        <v>597</v>
      </c>
      <c r="D3413" s="30" t="s">
        <v>596</v>
      </c>
      <c r="E3413" s="28">
        <v>45840.892905092594</v>
      </c>
      <c r="F3413" s="30" t="s">
        <v>604</v>
      </c>
      <c r="G3413" s="28">
        <v>45840.892905092594</v>
      </c>
    </row>
    <row r="3414" spans="1:7" x14ac:dyDescent="0.25">
      <c r="A3414" s="30" t="s">
        <v>12332</v>
      </c>
      <c r="B3414" s="30" t="s">
        <v>9267</v>
      </c>
      <c r="C3414" s="30" t="s">
        <v>597</v>
      </c>
      <c r="D3414" s="30" t="s">
        <v>596</v>
      </c>
      <c r="E3414" s="28">
        <v>45840.892962962964</v>
      </c>
      <c r="F3414" s="30" t="s">
        <v>604</v>
      </c>
      <c r="G3414" s="28">
        <v>45840.892962962964</v>
      </c>
    </row>
    <row r="3415" spans="1:7" x14ac:dyDescent="0.25">
      <c r="A3415" s="30" t="s">
        <v>12333</v>
      </c>
      <c r="B3415" s="30" t="s">
        <v>9265</v>
      </c>
      <c r="C3415" s="30" t="s">
        <v>597</v>
      </c>
      <c r="D3415" s="30" t="s">
        <v>596</v>
      </c>
      <c r="E3415" s="28">
        <v>45840.893009259256</v>
      </c>
      <c r="F3415" s="30" t="s">
        <v>604</v>
      </c>
      <c r="G3415" s="28">
        <v>45840.893009259256</v>
      </c>
    </row>
    <row r="3416" spans="1:7" x14ac:dyDescent="0.25">
      <c r="A3416" s="30" t="s">
        <v>12334</v>
      </c>
      <c r="B3416" s="30" t="s">
        <v>9337</v>
      </c>
      <c r="C3416" s="30" t="s">
        <v>597</v>
      </c>
      <c r="D3416" s="30" t="s">
        <v>596</v>
      </c>
      <c r="E3416" s="28">
        <v>45840.894074074073</v>
      </c>
      <c r="F3416" s="30" t="s">
        <v>604</v>
      </c>
      <c r="G3416" s="28">
        <v>45840.894074074073</v>
      </c>
    </row>
    <row r="3417" spans="1:7" x14ac:dyDescent="0.25">
      <c r="A3417" s="30" t="s">
        <v>12335</v>
      </c>
      <c r="B3417" s="30" t="s">
        <v>9335</v>
      </c>
      <c r="C3417" s="30" t="s">
        <v>597</v>
      </c>
      <c r="D3417" s="30" t="s">
        <v>596</v>
      </c>
      <c r="E3417" s="28">
        <v>45840.894108796296</v>
      </c>
      <c r="F3417" s="30" t="s">
        <v>604</v>
      </c>
      <c r="G3417" s="28">
        <v>45840.894108796296</v>
      </c>
    </row>
    <row r="3418" spans="1:7" x14ac:dyDescent="0.25">
      <c r="A3418" s="30" t="s">
        <v>12336</v>
      </c>
      <c r="B3418" s="30" t="s">
        <v>9333</v>
      </c>
      <c r="C3418" s="30" t="s">
        <v>597</v>
      </c>
      <c r="D3418" s="30" t="s">
        <v>596</v>
      </c>
      <c r="E3418" s="28">
        <v>45840.894143518519</v>
      </c>
      <c r="F3418" s="30" t="s">
        <v>604</v>
      </c>
      <c r="G3418" s="28">
        <v>45840.894143518519</v>
      </c>
    </row>
    <row r="3419" spans="1:7" x14ac:dyDescent="0.25">
      <c r="A3419" s="30" t="s">
        <v>12337</v>
      </c>
      <c r="B3419" s="30" t="s">
        <v>9331</v>
      </c>
      <c r="C3419" s="30" t="s">
        <v>597</v>
      </c>
      <c r="D3419" s="30" t="s">
        <v>596</v>
      </c>
      <c r="E3419" s="28">
        <v>45840.894178240742</v>
      </c>
      <c r="F3419" s="30" t="s">
        <v>604</v>
      </c>
      <c r="G3419" s="28">
        <v>45840.894178240742</v>
      </c>
    </row>
    <row r="3420" spans="1:7" x14ac:dyDescent="0.25">
      <c r="A3420" s="30" t="s">
        <v>12338</v>
      </c>
      <c r="B3420" s="30" t="s">
        <v>9329</v>
      </c>
      <c r="C3420" s="30" t="s">
        <v>597</v>
      </c>
      <c r="D3420" s="30" t="s">
        <v>596</v>
      </c>
      <c r="E3420" s="28">
        <v>45840.894201388888</v>
      </c>
      <c r="F3420" s="30" t="s">
        <v>604</v>
      </c>
      <c r="G3420" s="28">
        <v>45840.894201388888</v>
      </c>
    </row>
    <row r="3421" spans="1:7" x14ac:dyDescent="0.25">
      <c r="A3421" s="30" t="s">
        <v>12339</v>
      </c>
      <c r="B3421" s="30" t="s">
        <v>9327</v>
      </c>
      <c r="C3421" s="30" t="s">
        <v>597</v>
      </c>
      <c r="D3421" s="30" t="s">
        <v>596</v>
      </c>
      <c r="E3421" s="28">
        <v>45840.894236111111</v>
      </c>
      <c r="F3421" s="30" t="s">
        <v>604</v>
      </c>
      <c r="G3421" s="28">
        <v>45840.894236111111</v>
      </c>
    </row>
    <row r="3422" spans="1:7" x14ac:dyDescent="0.25">
      <c r="A3422" s="30" t="s">
        <v>12340</v>
      </c>
      <c r="B3422" s="30" t="s">
        <v>9325</v>
      </c>
      <c r="C3422" s="30" t="s">
        <v>597</v>
      </c>
      <c r="D3422" s="30" t="s">
        <v>596</v>
      </c>
      <c r="E3422" s="28">
        <v>45840.894270833334</v>
      </c>
      <c r="F3422" s="30" t="s">
        <v>604</v>
      </c>
      <c r="G3422" s="28">
        <v>45840.894270833334</v>
      </c>
    </row>
    <row r="3423" spans="1:7" x14ac:dyDescent="0.25">
      <c r="A3423" s="30" t="s">
        <v>12341</v>
      </c>
      <c r="B3423" s="30" t="s">
        <v>9323</v>
      </c>
      <c r="C3423" s="30" t="s">
        <v>597</v>
      </c>
      <c r="D3423" s="30" t="s">
        <v>596</v>
      </c>
      <c r="E3423" s="28">
        <v>45840.894317129627</v>
      </c>
      <c r="F3423" s="30" t="s">
        <v>604</v>
      </c>
      <c r="G3423" s="28">
        <v>45840.894317129627</v>
      </c>
    </row>
    <row r="3424" spans="1:7" x14ac:dyDescent="0.25">
      <c r="A3424" s="30" t="s">
        <v>12342</v>
      </c>
      <c r="B3424" s="30" t="s">
        <v>9321</v>
      </c>
      <c r="C3424" s="30" t="s">
        <v>597</v>
      </c>
      <c r="D3424" s="30" t="s">
        <v>596</v>
      </c>
      <c r="E3424" s="28">
        <v>45840.89435185185</v>
      </c>
      <c r="F3424" s="30" t="s">
        <v>604</v>
      </c>
      <c r="G3424" s="28">
        <v>45840.89435185185</v>
      </c>
    </row>
    <row r="3425" spans="1:7" x14ac:dyDescent="0.25">
      <c r="A3425" s="30" t="s">
        <v>12343</v>
      </c>
      <c r="B3425" s="30" t="s">
        <v>9319</v>
      </c>
      <c r="C3425" s="30" t="s">
        <v>597</v>
      </c>
      <c r="D3425" s="30" t="s">
        <v>596</v>
      </c>
      <c r="E3425" s="28">
        <v>45840.894386574073</v>
      </c>
      <c r="F3425" s="30" t="s">
        <v>604</v>
      </c>
      <c r="G3425" s="28">
        <v>45840.894386574073</v>
      </c>
    </row>
    <row r="3426" spans="1:7" x14ac:dyDescent="0.25">
      <c r="A3426" s="30" t="s">
        <v>12344</v>
      </c>
      <c r="B3426" s="30" t="s">
        <v>9317</v>
      </c>
      <c r="C3426" s="30" t="s">
        <v>597</v>
      </c>
      <c r="D3426" s="30" t="s">
        <v>596</v>
      </c>
      <c r="E3426" s="28">
        <v>45840.894421296296</v>
      </c>
      <c r="F3426" s="30" t="s">
        <v>604</v>
      </c>
      <c r="G3426" s="28">
        <v>45840.894421296296</v>
      </c>
    </row>
    <row r="3427" spans="1:7" x14ac:dyDescent="0.25">
      <c r="A3427" s="30" t="s">
        <v>12345</v>
      </c>
      <c r="B3427" s="30" t="s">
        <v>9315</v>
      </c>
      <c r="C3427" s="30" t="s">
        <v>597</v>
      </c>
      <c r="D3427" s="30" t="s">
        <v>596</v>
      </c>
      <c r="E3427" s="28">
        <v>45840.894456018519</v>
      </c>
      <c r="F3427" s="30" t="s">
        <v>604</v>
      </c>
      <c r="G3427" s="28">
        <v>45840.894456018519</v>
      </c>
    </row>
    <row r="3428" spans="1:7" x14ac:dyDescent="0.25">
      <c r="A3428" s="30" t="s">
        <v>12346</v>
      </c>
      <c r="B3428" s="30" t="s">
        <v>9313</v>
      </c>
      <c r="C3428" s="30" t="s">
        <v>597</v>
      </c>
      <c r="D3428" s="30" t="s">
        <v>596</v>
      </c>
      <c r="E3428" s="28">
        <v>45840.894490740742</v>
      </c>
      <c r="F3428" s="30" t="s">
        <v>604</v>
      </c>
      <c r="G3428" s="28">
        <v>45840.894490740742</v>
      </c>
    </row>
    <row r="3429" spans="1:7" x14ac:dyDescent="0.25">
      <c r="A3429" s="30" t="s">
        <v>12347</v>
      </c>
      <c r="B3429" s="30" t="s">
        <v>9311</v>
      </c>
      <c r="C3429" s="30" t="s">
        <v>597</v>
      </c>
      <c r="D3429" s="30" t="s">
        <v>596</v>
      </c>
      <c r="E3429" s="28">
        <v>45840.894525462965</v>
      </c>
      <c r="F3429" s="30" t="s">
        <v>604</v>
      </c>
      <c r="G3429" s="28">
        <v>45840.894525462965</v>
      </c>
    </row>
    <row r="3430" spans="1:7" x14ac:dyDescent="0.25">
      <c r="A3430" s="30" t="s">
        <v>12348</v>
      </c>
      <c r="B3430" s="30" t="s">
        <v>9309</v>
      </c>
      <c r="C3430" s="30" t="s">
        <v>597</v>
      </c>
      <c r="D3430" s="30" t="s">
        <v>596</v>
      </c>
      <c r="E3430" s="28">
        <v>45840.894560185188</v>
      </c>
      <c r="F3430" s="30" t="s">
        <v>604</v>
      </c>
      <c r="G3430" s="28">
        <v>45840.894560185188</v>
      </c>
    </row>
    <row r="3431" spans="1:7" x14ac:dyDescent="0.25">
      <c r="A3431" s="30" t="s">
        <v>12349</v>
      </c>
      <c r="B3431" s="30" t="s">
        <v>8036</v>
      </c>
      <c r="C3431" s="30" t="s">
        <v>602</v>
      </c>
      <c r="D3431" s="30" t="s">
        <v>620</v>
      </c>
      <c r="E3431" s="28">
        <v>45840.898599537039</v>
      </c>
      <c r="F3431" s="30" t="s">
        <v>604</v>
      </c>
      <c r="G3431" s="28">
        <v>45840.898599537039</v>
      </c>
    </row>
    <row r="3432" spans="1:7" x14ac:dyDescent="0.25">
      <c r="A3432" s="30" t="s">
        <v>12350</v>
      </c>
      <c r="B3432" s="30" t="s">
        <v>8038</v>
      </c>
      <c r="C3432" s="30" t="s">
        <v>602</v>
      </c>
      <c r="D3432" s="30" t="s">
        <v>620</v>
      </c>
      <c r="E3432" s="28">
        <v>45840.898622685185</v>
      </c>
      <c r="F3432" s="30" t="s">
        <v>604</v>
      </c>
      <c r="G3432" s="28">
        <v>45840.898622685185</v>
      </c>
    </row>
    <row r="3433" spans="1:7" x14ac:dyDescent="0.25">
      <c r="A3433" s="30" t="s">
        <v>12351</v>
      </c>
      <c r="B3433" s="30" t="s">
        <v>7928</v>
      </c>
      <c r="C3433" s="30" t="s">
        <v>602</v>
      </c>
      <c r="D3433" s="30" t="s">
        <v>611</v>
      </c>
      <c r="E3433" s="28">
        <v>45840.900046296294</v>
      </c>
      <c r="F3433" s="30" t="s">
        <v>604</v>
      </c>
      <c r="G3433" s="28">
        <v>45840.900046296294</v>
      </c>
    </row>
    <row r="3434" spans="1:7" x14ac:dyDescent="0.25">
      <c r="A3434" s="30" t="s">
        <v>12352</v>
      </c>
      <c r="B3434" s="30" t="s">
        <v>10180</v>
      </c>
      <c r="C3434" s="30" t="s">
        <v>597</v>
      </c>
      <c r="D3434" s="30" t="s">
        <v>609</v>
      </c>
      <c r="E3434" s="28">
        <v>45840.903136574074</v>
      </c>
      <c r="F3434" s="30" t="s">
        <v>604</v>
      </c>
      <c r="G3434" s="28">
        <v>45840.903136574074</v>
      </c>
    </row>
    <row r="3435" spans="1:7" x14ac:dyDescent="0.25">
      <c r="A3435" s="30" t="s">
        <v>12353</v>
      </c>
      <c r="B3435" s="30" t="s">
        <v>5717</v>
      </c>
      <c r="C3435" s="30" t="s">
        <v>593</v>
      </c>
      <c r="D3435" s="30" t="s">
        <v>594</v>
      </c>
      <c r="E3435" s="28">
        <v>45840.903912037036</v>
      </c>
      <c r="F3435" s="30" t="s">
        <v>604</v>
      </c>
      <c r="G3435" s="28">
        <v>45840.903912037036</v>
      </c>
    </row>
    <row r="3436" spans="1:7" x14ac:dyDescent="0.25">
      <c r="A3436" s="30" t="s">
        <v>12354</v>
      </c>
      <c r="B3436" s="30" t="s">
        <v>7876</v>
      </c>
      <c r="C3436" s="30" t="s">
        <v>600</v>
      </c>
      <c r="D3436" s="30" t="s">
        <v>73</v>
      </c>
      <c r="E3436" s="28">
        <v>45840.907418981478</v>
      </c>
      <c r="F3436" s="30" t="s">
        <v>595</v>
      </c>
      <c r="G3436" s="28">
        <v>45840.907418981478</v>
      </c>
    </row>
    <row r="3437" spans="1:7" x14ac:dyDescent="0.25">
      <c r="A3437" s="30" t="s">
        <v>12355</v>
      </c>
      <c r="B3437" s="30" t="s">
        <v>7878</v>
      </c>
      <c r="C3437" s="30" t="s">
        <v>600</v>
      </c>
      <c r="D3437" s="30" t="s">
        <v>73</v>
      </c>
      <c r="E3437" s="28">
        <v>45840.907523148147</v>
      </c>
      <c r="F3437" s="30" t="s">
        <v>595</v>
      </c>
      <c r="G3437" s="28">
        <v>45840.907523148147</v>
      </c>
    </row>
    <row r="3438" spans="1:7" x14ac:dyDescent="0.25">
      <c r="A3438" s="30" t="s">
        <v>12356</v>
      </c>
      <c r="B3438" s="30" t="s">
        <v>7880</v>
      </c>
      <c r="C3438" s="30" t="s">
        <v>600</v>
      </c>
      <c r="D3438" s="30" t="s">
        <v>73</v>
      </c>
      <c r="E3438" s="28">
        <v>45840.907627314817</v>
      </c>
      <c r="F3438" s="30" t="s">
        <v>595</v>
      </c>
      <c r="G3438" s="28">
        <v>45840.907627314817</v>
      </c>
    </row>
    <row r="3439" spans="1:7" x14ac:dyDescent="0.25">
      <c r="A3439" s="30" t="s">
        <v>12357</v>
      </c>
      <c r="B3439" s="30" t="s">
        <v>7882</v>
      </c>
      <c r="C3439" s="30" t="s">
        <v>600</v>
      </c>
      <c r="D3439" s="30" t="s">
        <v>73</v>
      </c>
      <c r="E3439" s="28">
        <v>45840.907719907409</v>
      </c>
      <c r="F3439" s="30" t="s">
        <v>595</v>
      </c>
      <c r="G3439" s="28">
        <v>45840.907719907409</v>
      </c>
    </row>
    <row r="3440" spans="1:7" x14ac:dyDescent="0.25">
      <c r="A3440" s="30" t="s">
        <v>12358</v>
      </c>
      <c r="B3440" s="30" t="s">
        <v>7884</v>
      </c>
      <c r="C3440" s="30" t="s">
        <v>600</v>
      </c>
      <c r="D3440" s="30" t="s">
        <v>73</v>
      </c>
      <c r="E3440" s="28">
        <v>45840.907812500001</v>
      </c>
      <c r="F3440" s="30" t="s">
        <v>595</v>
      </c>
      <c r="G3440" s="28">
        <v>45840.907812500001</v>
      </c>
    </row>
    <row r="3441" spans="1:7" x14ac:dyDescent="0.25">
      <c r="A3441" s="30" t="s">
        <v>12359</v>
      </c>
      <c r="B3441" s="30" t="s">
        <v>7886</v>
      </c>
      <c r="C3441" s="30" t="s">
        <v>600</v>
      </c>
      <c r="D3441" s="30" t="s">
        <v>73</v>
      </c>
      <c r="E3441" s="28">
        <v>45840.907997685186</v>
      </c>
      <c r="F3441" s="30" t="s">
        <v>595</v>
      </c>
      <c r="G3441" s="28">
        <v>45840.907997685186</v>
      </c>
    </row>
    <row r="3442" spans="1:7" x14ac:dyDescent="0.25">
      <c r="A3442" s="30" t="s">
        <v>12360</v>
      </c>
      <c r="B3442" s="30" t="s">
        <v>1215</v>
      </c>
      <c r="C3442" s="30" t="s">
        <v>600</v>
      </c>
      <c r="D3442" s="30" t="s">
        <v>178</v>
      </c>
      <c r="E3442" s="28">
        <v>45840.926828703705</v>
      </c>
      <c r="F3442" s="30" t="s">
        <v>595</v>
      </c>
      <c r="G3442" s="28">
        <v>45840.926828703705</v>
      </c>
    </row>
    <row r="3443" spans="1:7" x14ac:dyDescent="0.25">
      <c r="A3443" s="30" t="s">
        <v>12361</v>
      </c>
      <c r="B3443" s="30" t="s">
        <v>1225</v>
      </c>
      <c r="C3443" s="30" t="s">
        <v>600</v>
      </c>
      <c r="D3443" s="30" t="s">
        <v>178</v>
      </c>
      <c r="E3443" s="28">
        <v>45840.926886574074</v>
      </c>
      <c r="F3443" s="30" t="s">
        <v>595</v>
      </c>
      <c r="G3443" s="28">
        <v>45840.926886574074</v>
      </c>
    </row>
    <row r="3444" spans="1:7" x14ac:dyDescent="0.25">
      <c r="A3444" s="30" t="s">
        <v>12362</v>
      </c>
      <c r="B3444" s="30" t="s">
        <v>1225</v>
      </c>
      <c r="C3444" s="30" t="s">
        <v>607</v>
      </c>
      <c r="D3444" s="30" t="s">
        <v>178</v>
      </c>
      <c r="E3444" s="28">
        <v>45840.928854166668</v>
      </c>
      <c r="F3444" s="30" t="s">
        <v>595</v>
      </c>
      <c r="G3444" s="28">
        <v>45840.928854166668</v>
      </c>
    </row>
    <row r="3445" spans="1:7" x14ac:dyDescent="0.25">
      <c r="A3445" s="30" t="s">
        <v>12363</v>
      </c>
      <c r="B3445" s="30" t="s">
        <v>1215</v>
      </c>
      <c r="C3445" s="30" t="s">
        <v>607</v>
      </c>
      <c r="D3445" s="30" t="s">
        <v>178</v>
      </c>
      <c r="E3445" s="28">
        <v>45840.928946759261</v>
      </c>
      <c r="F3445" s="30" t="s">
        <v>595</v>
      </c>
      <c r="G3445" s="28">
        <v>45840.928946759261</v>
      </c>
    </row>
    <row r="3446" spans="1:7" x14ac:dyDescent="0.25">
      <c r="A3446" s="30" t="s">
        <v>12364</v>
      </c>
      <c r="B3446" s="30" t="s">
        <v>4780</v>
      </c>
      <c r="C3446" s="30" t="s">
        <v>600</v>
      </c>
      <c r="D3446" s="30" t="s">
        <v>77</v>
      </c>
      <c r="E3446" s="28">
        <v>45840.931331018517</v>
      </c>
      <c r="F3446" s="30" t="s">
        <v>595</v>
      </c>
      <c r="G3446" s="28">
        <v>45840.931331018517</v>
      </c>
    </row>
    <row r="3447" spans="1:7" x14ac:dyDescent="0.25">
      <c r="A3447" s="30" t="s">
        <v>12365</v>
      </c>
      <c r="B3447" s="30" t="s">
        <v>3024</v>
      </c>
      <c r="C3447" s="30" t="s">
        <v>600</v>
      </c>
      <c r="D3447" s="30" t="s">
        <v>77</v>
      </c>
      <c r="E3447" s="28">
        <v>45840.934155092589</v>
      </c>
      <c r="F3447" s="30" t="s">
        <v>595</v>
      </c>
      <c r="G3447" s="28">
        <v>45840.934155092589</v>
      </c>
    </row>
    <row r="3448" spans="1:7" x14ac:dyDescent="0.25">
      <c r="A3448" s="30" t="s">
        <v>12366</v>
      </c>
      <c r="B3448" s="30" t="s">
        <v>3027</v>
      </c>
      <c r="C3448" s="30" t="s">
        <v>600</v>
      </c>
      <c r="D3448" s="30" t="s">
        <v>77</v>
      </c>
      <c r="E3448" s="28">
        <v>45840.934178240743</v>
      </c>
      <c r="F3448" s="30" t="s">
        <v>595</v>
      </c>
      <c r="G3448" s="28">
        <v>45840.934178240743</v>
      </c>
    </row>
    <row r="3449" spans="1:7" x14ac:dyDescent="0.25">
      <c r="A3449" s="30" t="s">
        <v>12367</v>
      </c>
      <c r="B3449" s="30" t="s">
        <v>3074</v>
      </c>
      <c r="C3449" s="30" t="s">
        <v>600</v>
      </c>
      <c r="D3449" s="30" t="s">
        <v>77</v>
      </c>
      <c r="E3449" s="28">
        <v>45840.934224537035</v>
      </c>
      <c r="F3449" s="30" t="s">
        <v>595</v>
      </c>
      <c r="G3449" s="28">
        <v>45840.934224537035</v>
      </c>
    </row>
    <row r="3450" spans="1:7" x14ac:dyDescent="0.25">
      <c r="A3450" s="30" t="s">
        <v>12368</v>
      </c>
      <c r="B3450" s="30" t="s">
        <v>3070</v>
      </c>
      <c r="C3450" s="30" t="s">
        <v>600</v>
      </c>
      <c r="D3450" s="30" t="s">
        <v>77</v>
      </c>
      <c r="E3450" s="28">
        <v>45840.934282407405</v>
      </c>
      <c r="F3450" s="30" t="s">
        <v>595</v>
      </c>
      <c r="G3450" s="28">
        <v>45840.934282407405</v>
      </c>
    </row>
    <row r="3451" spans="1:7" x14ac:dyDescent="0.25">
      <c r="A3451" s="30" t="s">
        <v>12369</v>
      </c>
      <c r="B3451" s="30" t="s">
        <v>3072</v>
      </c>
      <c r="C3451" s="30" t="s">
        <v>600</v>
      </c>
      <c r="D3451" s="30" t="s">
        <v>77</v>
      </c>
      <c r="E3451" s="28">
        <v>45840.934293981481</v>
      </c>
      <c r="F3451" s="30" t="s">
        <v>595</v>
      </c>
      <c r="G3451" s="28">
        <v>45840.934293981481</v>
      </c>
    </row>
    <row r="3452" spans="1:7" x14ac:dyDescent="0.25">
      <c r="A3452" s="30" t="s">
        <v>12370</v>
      </c>
      <c r="B3452" s="30" t="s">
        <v>3101</v>
      </c>
      <c r="C3452" s="30" t="s">
        <v>600</v>
      </c>
      <c r="D3452" s="30" t="s">
        <v>77</v>
      </c>
      <c r="E3452" s="28">
        <v>45840.934398148151</v>
      </c>
      <c r="F3452" s="30" t="s">
        <v>595</v>
      </c>
      <c r="G3452" s="28">
        <v>45840.934398148151</v>
      </c>
    </row>
    <row r="3453" spans="1:7" x14ac:dyDescent="0.25">
      <c r="A3453" s="30" t="s">
        <v>12371</v>
      </c>
      <c r="B3453" s="30" t="s">
        <v>3099</v>
      </c>
      <c r="C3453" s="30" t="s">
        <v>600</v>
      </c>
      <c r="D3453" s="30" t="s">
        <v>77</v>
      </c>
      <c r="E3453" s="28">
        <v>45840.934467592589</v>
      </c>
      <c r="F3453" s="30" t="s">
        <v>595</v>
      </c>
      <c r="G3453" s="28">
        <v>45840.934467592589</v>
      </c>
    </row>
    <row r="3454" spans="1:7" x14ac:dyDescent="0.25">
      <c r="A3454" s="30" t="s">
        <v>12372</v>
      </c>
      <c r="B3454" s="30" t="s">
        <v>3097</v>
      </c>
      <c r="C3454" s="30" t="s">
        <v>600</v>
      </c>
      <c r="D3454" s="30" t="s">
        <v>77</v>
      </c>
      <c r="E3454" s="28">
        <v>45840.934513888889</v>
      </c>
      <c r="F3454" s="30" t="s">
        <v>595</v>
      </c>
      <c r="G3454" s="28">
        <v>45840.934513888889</v>
      </c>
    </row>
    <row r="3455" spans="1:7" x14ac:dyDescent="0.25">
      <c r="A3455" s="30" t="s">
        <v>12373</v>
      </c>
      <c r="B3455" s="30" t="s">
        <v>3095</v>
      </c>
      <c r="C3455" s="30" t="s">
        <v>600</v>
      </c>
      <c r="D3455" s="30" t="s">
        <v>77</v>
      </c>
      <c r="E3455" s="28">
        <v>45840.934560185182</v>
      </c>
      <c r="F3455" s="30" t="s">
        <v>595</v>
      </c>
      <c r="G3455" s="28">
        <v>45840.934560185182</v>
      </c>
    </row>
    <row r="3456" spans="1:7" x14ac:dyDescent="0.25">
      <c r="A3456" s="30" t="s">
        <v>12374</v>
      </c>
      <c r="B3456" s="30" t="s">
        <v>3092</v>
      </c>
      <c r="C3456" s="30" t="s">
        <v>600</v>
      </c>
      <c r="D3456" s="30" t="s">
        <v>77</v>
      </c>
      <c r="E3456" s="28">
        <v>45840.934583333335</v>
      </c>
      <c r="F3456" s="30" t="s">
        <v>595</v>
      </c>
      <c r="G3456" s="28">
        <v>45840.934583333335</v>
      </c>
    </row>
    <row r="3457" spans="1:7" x14ac:dyDescent="0.25">
      <c r="A3457" s="30" t="s">
        <v>12375</v>
      </c>
      <c r="B3457" s="30" t="s">
        <v>3060</v>
      </c>
      <c r="C3457" s="30" t="s">
        <v>600</v>
      </c>
      <c r="D3457" s="30" t="s">
        <v>77</v>
      </c>
      <c r="E3457" s="28">
        <v>45840.934629629628</v>
      </c>
      <c r="F3457" s="30" t="s">
        <v>595</v>
      </c>
      <c r="G3457" s="28">
        <v>45840.934629629628</v>
      </c>
    </row>
    <row r="3458" spans="1:7" x14ac:dyDescent="0.25">
      <c r="A3458" s="30" t="s">
        <v>12376</v>
      </c>
      <c r="B3458" s="30" t="s">
        <v>8195</v>
      </c>
      <c r="C3458" s="30" t="s">
        <v>605</v>
      </c>
      <c r="D3458" s="30" t="s">
        <v>603</v>
      </c>
      <c r="E3458" s="28">
        <v>45840.938460648147</v>
      </c>
      <c r="F3458" s="30" t="s">
        <v>595</v>
      </c>
      <c r="G3458" s="28">
        <v>45840.938460648147</v>
      </c>
    </row>
    <row r="3459" spans="1:7" x14ac:dyDescent="0.25">
      <c r="A3459" s="30" t="s">
        <v>12377</v>
      </c>
      <c r="B3459" s="30" t="s">
        <v>2050</v>
      </c>
      <c r="C3459" s="30" t="s">
        <v>607</v>
      </c>
      <c r="D3459" s="30" t="s">
        <v>178</v>
      </c>
      <c r="E3459" s="28">
        <v>45840.94122685185</v>
      </c>
      <c r="F3459" s="30" t="s">
        <v>595</v>
      </c>
      <c r="G3459" s="28">
        <v>45840.94122685185</v>
      </c>
    </row>
    <row r="3460" spans="1:7" x14ac:dyDescent="0.25">
      <c r="A3460" s="30" t="s">
        <v>12378</v>
      </c>
      <c r="B3460" s="30" t="s">
        <v>2051</v>
      </c>
      <c r="C3460" s="30" t="s">
        <v>607</v>
      </c>
      <c r="D3460" s="30" t="s">
        <v>178</v>
      </c>
      <c r="E3460" s="28">
        <v>45840.941238425927</v>
      </c>
      <c r="F3460" s="30" t="s">
        <v>595</v>
      </c>
      <c r="G3460" s="28">
        <v>45840.941238425927</v>
      </c>
    </row>
    <row r="3461" spans="1:7" x14ac:dyDescent="0.25">
      <c r="A3461" s="30" t="s">
        <v>12379</v>
      </c>
      <c r="B3461" s="30" t="s">
        <v>8175</v>
      </c>
      <c r="C3461" s="30" t="s">
        <v>607</v>
      </c>
      <c r="D3461" s="30" t="s">
        <v>61</v>
      </c>
      <c r="E3461" s="28">
        <v>45840.944930555554</v>
      </c>
      <c r="F3461" s="30" t="s">
        <v>595</v>
      </c>
      <c r="G3461" s="28">
        <v>45840.944930555554</v>
      </c>
    </row>
    <row r="3462" spans="1:7" x14ac:dyDescent="0.25">
      <c r="A3462" s="30" t="s">
        <v>12380</v>
      </c>
      <c r="B3462" s="30" t="s">
        <v>5516</v>
      </c>
      <c r="C3462" s="30" t="s">
        <v>615</v>
      </c>
      <c r="D3462" s="30" t="s">
        <v>616</v>
      </c>
      <c r="E3462" s="28">
        <v>45840.950648148151</v>
      </c>
      <c r="F3462" s="30" t="s">
        <v>595</v>
      </c>
      <c r="G3462" s="28">
        <v>45840.950648148151</v>
      </c>
    </row>
    <row r="3463" spans="1:7" x14ac:dyDescent="0.25">
      <c r="A3463" s="30" t="s">
        <v>12381</v>
      </c>
      <c r="B3463" s="30" t="s">
        <v>5521</v>
      </c>
      <c r="C3463" s="30" t="s">
        <v>615</v>
      </c>
      <c r="D3463" s="30" t="s">
        <v>616</v>
      </c>
      <c r="E3463" s="28">
        <v>45840.950694444444</v>
      </c>
      <c r="F3463" s="30" t="s">
        <v>595</v>
      </c>
      <c r="G3463" s="28">
        <v>45840.950694444444</v>
      </c>
    </row>
    <row r="3464" spans="1:7" x14ac:dyDescent="0.25">
      <c r="A3464" s="30" t="s">
        <v>12382</v>
      </c>
      <c r="B3464" s="30" t="s">
        <v>5895</v>
      </c>
      <c r="C3464" s="30" t="s">
        <v>600</v>
      </c>
      <c r="D3464" s="30" t="s">
        <v>77</v>
      </c>
      <c r="E3464" s="28">
        <v>45840.952430555553</v>
      </c>
      <c r="F3464" s="30" t="s">
        <v>595</v>
      </c>
      <c r="G3464" s="28">
        <v>45840.952430555553</v>
      </c>
    </row>
    <row r="3465" spans="1:7" x14ac:dyDescent="0.25">
      <c r="A3465" s="30" t="s">
        <v>12383</v>
      </c>
      <c r="B3465" s="30" t="s">
        <v>6644</v>
      </c>
      <c r="C3465" s="30" t="s">
        <v>602</v>
      </c>
      <c r="D3465" s="30" t="s">
        <v>618</v>
      </c>
      <c r="E3465" s="28">
        <v>45840.952604166669</v>
      </c>
      <c r="F3465" s="30" t="s">
        <v>595</v>
      </c>
      <c r="G3465" s="28">
        <v>45840.952604166669</v>
      </c>
    </row>
    <row r="3466" spans="1:7" x14ac:dyDescent="0.25">
      <c r="A3466" s="30" t="s">
        <v>12384</v>
      </c>
      <c r="B3466" s="30" t="s">
        <v>6628</v>
      </c>
      <c r="C3466" s="30" t="s">
        <v>602</v>
      </c>
      <c r="D3466" s="30" t="s">
        <v>618</v>
      </c>
      <c r="E3466" s="28">
        <v>45840.952627314815</v>
      </c>
      <c r="F3466" s="30" t="s">
        <v>595</v>
      </c>
      <c r="G3466" s="28">
        <v>45840.952627314815</v>
      </c>
    </row>
    <row r="3467" spans="1:7" x14ac:dyDescent="0.25">
      <c r="A3467" s="30" t="s">
        <v>12385</v>
      </c>
      <c r="B3467" s="30" t="s">
        <v>6654</v>
      </c>
      <c r="C3467" s="30" t="s">
        <v>602</v>
      </c>
      <c r="D3467" s="30" t="s">
        <v>618</v>
      </c>
      <c r="E3467" s="28">
        <v>45840.952662037038</v>
      </c>
      <c r="F3467" s="30" t="s">
        <v>595</v>
      </c>
      <c r="G3467" s="28">
        <v>45840.952662037038</v>
      </c>
    </row>
    <row r="3468" spans="1:7" x14ac:dyDescent="0.25">
      <c r="A3468" s="30" t="s">
        <v>12386</v>
      </c>
      <c r="B3468" s="30" t="s">
        <v>6648</v>
      </c>
      <c r="C3468" s="30" t="s">
        <v>602</v>
      </c>
      <c r="D3468" s="30" t="s">
        <v>618</v>
      </c>
      <c r="E3468" s="28">
        <v>45840.952696759261</v>
      </c>
      <c r="F3468" s="30" t="s">
        <v>595</v>
      </c>
      <c r="G3468" s="28">
        <v>45840.952696759261</v>
      </c>
    </row>
    <row r="3469" spans="1:7" x14ac:dyDescent="0.25">
      <c r="A3469" s="30" t="s">
        <v>12387</v>
      </c>
      <c r="B3469" s="30" t="s">
        <v>6630</v>
      </c>
      <c r="C3469" s="30" t="s">
        <v>602</v>
      </c>
      <c r="D3469" s="30" t="s">
        <v>618</v>
      </c>
      <c r="E3469" s="28">
        <v>45840.952731481484</v>
      </c>
      <c r="F3469" s="30" t="s">
        <v>595</v>
      </c>
      <c r="G3469" s="28">
        <v>45840.952731481484</v>
      </c>
    </row>
    <row r="3470" spans="1:7" x14ac:dyDescent="0.25">
      <c r="A3470" s="30" t="s">
        <v>12388</v>
      </c>
      <c r="B3470" s="30" t="s">
        <v>6634</v>
      </c>
      <c r="C3470" s="30" t="s">
        <v>602</v>
      </c>
      <c r="D3470" s="30" t="s">
        <v>618</v>
      </c>
      <c r="E3470" s="28">
        <v>45840.952766203707</v>
      </c>
      <c r="F3470" s="30" t="s">
        <v>595</v>
      </c>
      <c r="G3470" s="28">
        <v>45840.952766203707</v>
      </c>
    </row>
    <row r="3471" spans="1:7" x14ac:dyDescent="0.25">
      <c r="A3471" s="30" t="s">
        <v>12389</v>
      </c>
      <c r="B3471" s="30" t="s">
        <v>6652</v>
      </c>
      <c r="C3471" s="30" t="s">
        <v>602</v>
      </c>
      <c r="D3471" s="30" t="s">
        <v>618</v>
      </c>
      <c r="E3471" s="28">
        <v>45840.952800925923</v>
      </c>
      <c r="F3471" s="30" t="s">
        <v>595</v>
      </c>
      <c r="G3471" s="28">
        <v>45840.952800925923</v>
      </c>
    </row>
    <row r="3472" spans="1:7" x14ac:dyDescent="0.25">
      <c r="A3472" s="30" t="s">
        <v>12390</v>
      </c>
      <c r="B3472" s="30" t="s">
        <v>6636</v>
      </c>
      <c r="C3472" s="30" t="s">
        <v>602</v>
      </c>
      <c r="D3472" s="30" t="s">
        <v>618</v>
      </c>
      <c r="E3472" s="28">
        <v>45840.952824074076</v>
      </c>
      <c r="F3472" s="30" t="s">
        <v>595</v>
      </c>
      <c r="G3472" s="28">
        <v>45840.952824074076</v>
      </c>
    </row>
    <row r="3473" spans="1:7" x14ac:dyDescent="0.25">
      <c r="A3473" s="30" t="s">
        <v>12391</v>
      </c>
      <c r="B3473" s="30" t="s">
        <v>5895</v>
      </c>
      <c r="C3473" s="30" t="s">
        <v>607</v>
      </c>
      <c r="D3473" s="30" t="s">
        <v>61</v>
      </c>
      <c r="E3473" s="28">
        <v>45840.952916666669</v>
      </c>
      <c r="F3473" s="30" t="s">
        <v>595</v>
      </c>
      <c r="G3473" s="28">
        <v>45840.952916666669</v>
      </c>
    </row>
    <row r="3474" spans="1:7" x14ac:dyDescent="0.25">
      <c r="A3474" s="30" t="s">
        <v>12392</v>
      </c>
      <c r="B3474" s="30" t="s">
        <v>6644</v>
      </c>
      <c r="C3474" s="30" t="s">
        <v>605</v>
      </c>
      <c r="D3474" s="30" t="s">
        <v>618</v>
      </c>
      <c r="E3474" s="28">
        <v>45840.953067129631</v>
      </c>
      <c r="F3474" s="30" t="s">
        <v>595</v>
      </c>
      <c r="G3474" s="28">
        <v>45840.953067129631</v>
      </c>
    </row>
    <row r="3475" spans="1:7" x14ac:dyDescent="0.25">
      <c r="A3475" s="30" t="s">
        <v>12393</v>
      </c>
      <c r="B3475" s="30" t="s">
        <v>6628</v>
      </c>
      <c r="C3475" s="30" t="s">
        <v>605</v>
      </c>
      <c r="D3475" s="30" t="s">
        <v>618</v>
      </c>
      <c r="E3475" s="28">
        <v>45840.953101851854</v>
      </c>
      <c r="F3475" s="30" t="s">
        <v>595</v>
      </c>
      <c r="G3475" s="28">
        <v>45840.953101851854</v>
      </c>
    </row>
    <row r="3476" spans="1:7" x14ac:dyDescent="0.25">
      <c r="A3476" s="30" t="s">
        <v>12394</v>
      </c>
      <c r="B3476" s="30" t="s">
        <v>6654</v>
      </c>
      <c r="C3476" s="30" t="s">
        <v>605</v>
      </c>
      <c r="D3476" s="30" t="s">
        <v>618</v>
      </c>
      <c r="E3476" s="28">
        <v>45840.953136574077</v>
      </c>
      <c r="F3476" s="30" t="s">
        <v>595</v>
      </c>
      <c r="G3476" s="28">
        <v>45840.953136574077</v>
      </c>
    </row>
    <row r="3477" spans="1:7" x14ac:dyDescent="0.25">
      <c r="A3477" s="30" t="s">
        <v>12395</v>
      </c>
      <c r="B3477" s="30" t="s">
        <v>6648</v>
      </c>
      <c r="C3477" s="30" t="s">
        <v>605</v>
      </c>
      <c r="D3477" s="30" t="s">
        <v>618</v>
      </c>
      <c r="E3477" s="28">
        <v>45840.9531712963</v>
      </c>
      <c r="F3477" s="30" t="s">
        <v>595</v>
      </c>
      <c r="G3477" s="28">
        <v>45840.9531712963</v>
      </c>
    </row>
    <row r="3478" spans="1:7" x14ac:dyDescent="0.25">
      <c r="A3478" s="30" t="s">
        <v>12396</v>
      </c>
      <c r="B3478" s="30" t="s">
        <v>6630</v>
      </c>
      <c r="C3478" s="30" t="s">
        <v>605</v>
      </c>
      <c r="D3478" s="30" t="s">
        <v>618</v>
      </c>
      <c r="E3478" s="28">
        <v>45840.953275462962</v>
      </c>
      <c r="F3478" s="30" t="s">
        <v>595</v>
      </c>
      <c r="G3478" s="28">
        <v>45840.953275462962</v>
      </c>
    </row>
    <row r="3479" spans="1:7" x14ac:dyDescent="0.25">
      <c r="A3479" s="30" t="s">
        <v>12397</v>
      </c>
      <c r="B3479" s="30" t="s">
        <v>6634</v>
      </c>
      <c r="C3479" s="30" t="s">
        <v>605</v>
      </c>
      <c r="D3479" s="30" t="s">
        <v>618</v>
      </c>
      <c r="E3479" s="28">
        <v>45840.953310185185</v>
      </c>
      <c r="F3479" s="30" t="s">
        <v>595</v>
      </c>
      <c r="G3479" s="28">
        <v>45840.953310185185</v>
      </c>
    </row>
    <row r="3480" spans="1:7" x14ac:dyDescent="0.25">
      <c r="A3480" s="30" t="s">
        <v>12398</v>
      </c>
      <c r="B3480" s="30" t="s">
        <v>6652</v>
      </c>
      <c r="C3480" s="30" t="s">
        <v>605</v>
      </c>
      <c r="D3480" s="30" t="s">
        <v>618</v>
      </c>
      <c r="E3480" s="28">
        <v>45840.953333333331</v>
      </c>
      <c r="F3480" s="30" t="s">
        <v>595</v>
      </c>
      <c r="G3480" s="28">
        <v>45840.953333333331</v>
      </c>
    </row>
    <row r="3481" spans="1:7" x14ac:dyDescent="0.25">
      <c r="A3481" s="30" t="s">
        <v>12399</v>
      </c>
      <c r="B3481" s="30" t="s">
        <v>6636</v>
      </c>
      <c r="C3481" s="30" t="s">
        <v>605</v>
      </c>
      <c r="D3481" s="30" t="s">
        <v>618</v>
      </c>
      <c r="E3481" s="28">
        <v>45840.953356481485</v>
      </c>
      <c r="F3481" s="30" t="s">
        <v>595</v>
      </c>
      <c r="G3481" s="28">
        <v>45840.953356481485</v>
      </c>
    </row>
    <row r="3482" spans="1:7" x14ac:dyDescent="0.25">
      <c r="A3482" s="30" t="s">
        <v>12400</v>
      </c>
      <c r="B3482" s="30" t="s">
        <v>4848</v>
      </c>
      <c r="C3482" s="30" t="s">
        <v>600</v>
      </c>
      <c r="D3482" s="30" t="s">
        <v>77</v>
      </c>
      <c r="E3482" s="28">
        <v>45840.957696759258</v>
      </c>
      <c r="F3482" s="30" t="s">
        <v>595</v>
      </c>
      <c r="G3482" s="28">
        <v>45840.957696759258</v>
      </c>
    </row>
    <row r="3483" spans="1:7" x14ac:dyDescent="0.25">
      <c r="A3483" s="30" t="s">
        <v>12401</v>
      </c>
      <c r="B3483" s="30" t="s">
        <v>9263</v>
      </c>
      <c r="C3483" s="30" t="s">
        <v>597</v>
      </c>
      <c r="D3483" s="30" t="s">
        <v>596</v>
      </c>
      <c r="E3483" s="28">
        <v>45840.955752314818</v>
      </c>
      <c r="F3483" s="30" t="s">
        <v>595</v>
      </c>
      <c r="G3483" s="28">
        <v>45840.955752314818</v>
      </c>
    </row>
    <row r="3484" spans="1:7" x14ac:dyDescent="0.25">
      <c r="A3484" s="30" t="s">
        <v>12402</v>
      </c>
      <c r="B3484" s="30" t="s">
        <v>9261</v>
      </c>
      <c r="C3484" s="30" t="s">
        <v>597</v>
      </c>
      <c r="D3484" s="30" t="s">
        <v>596</v>
      </c>
      <c r="E3484" s="28">
        <v>45840.955949074072</v>
      </c>
      <c r="F3484" s="30" t="s">
        <v>595</v>
      </c>
      <c r="G3484" s="28">
        <v>45840.955949074072</v>
      </c>
    </row>
    <row r="3485" spans="1:7" x14ac:dyDescent="0.25">
      <c r="A3485" s="30" t="s">
        <v>12403</v>
      </c>
      <c r="B3485" s="30" t="s">
        <v>9259</v>
      </c>
      <c r="C3485" s="30" t="s">
        <v>597</v>
      </c>
      <c r="D3485" s="30" t="s">
        <v>596</v>
      </c>
      <c r="E3485" s="28">
        <v>45840.956157407411</v>
      </c>
      <c r="F3485" s="30" t="s">
        <v>595</v>
      </c>
      <c r="G3485" s="28">
        <v>45840.956157407411</v>
      </c>
    </row>
    <row r="3486" spans="1:7" x14ac:dyDescent="0.25">
      <c r="A3486" s="30" t="s">
        <v>12404</v>
      </c>
      <c r="B3486" s="30" t="s">
        <v>9257</v>
      </c>
      <c r="C3486" s="30" t="s">
        <v>597</v>
      </c>
      <c r="D3486" s="30" t="s">
        <v>596</v>
      </c>
      <c r="E3486" s="28">
        <v>45840.956342592595</v>
      </c>
      <c r="F3486" s="30" t="s">
        <v>595</v>
      </c>
      <c r="G3486" s="28">
        <v>45840.956342592595</v>
      </c>
    </row>
    <row r="3487" spans="1:7" x14ac:dyDescent="0.25">
      <c r="A3487" s="30" t="s">
        <v>12405</v>
      </c>
      <c r="B3487" s="30" t="s">
        <v>9255</v>
      </c>
      <c r="C3487" s="30" t="s">
        <v>597</v>
      </c>
      <c r="D3487" s="30" t="s">
        <v>596</v>
      </c>
      <c r="E3487" s="28">
        <v>45840.956504629627</v>
      </c>
      <c r="F3487" s="30" t="s">
        <v>595</v>
      </c>
      <c r="G3487" s="28">
        <v>45840.956504629627</v>
      </c>
    </row>
    <row r="3488" spans="1:7" x14ac:dyDescent="0.25">
      <c r="A3488" s="30" t="s">
        <v>12406</v>
      </c>
      <c r="B3488" s="30" t="s">
        <v>9253</v>
      </c>
      <c r="C3488" s="30" t="s">
        <v>597</v>
      </c>
      <c r="D3488" s="30" t="s">
        <v>596</v>
      </c>
      <c r="E3488" s="28">
        <v>45840.956712962965</v>
      </c>
      <c r="F3488" s="30" t="s">
        <v>595</v>
      </c>
      <c r="G3488" s="28">
        <v>45840.956712962965</v>
      </c>
    </row>
    <row r="3489" spans="1:7" x14ac:dyDescent="0.25">
      <c r="A3489" s="30" t="s">
        <v>12407</v>
      </c>
      <c r="B3489" s="30" t="s">
        <v>9251</v>
      </c>
      <c r="C3489" s="30" t="s">
        <v>597</v>
      </c>
      <c r="D3489" s="30" t="s">
        <v>596</v>
      </c>
      <c r="E3489" s="28">
        <v>45840.95689814815</v>
      </c>
      <c r="F3489" s="30" t="s">
        <v>595</v>
      </c>
      <c r="G3489" s="28">
        <v>45840.95689814815</v>
      </c>
    </row>
    <row r="3490" spans="1:7" x14ac:dyDescent="0.25">
      <c r="A3490" s="30" t="s">
        <v>12408</v>
      </c>
      <c r="B3490" s="30" t="s">
        <v>9249</v>
      </c>
      <c r="C3490" s="30" t="s">
        <v>597</v>
      </c>
      <c r="D3490" s="30" t="s">
        <v>596</v>
      </c>
      <c r="E3490" s="28">
        <v>45840.957094907404</v>
      </c>
      <c r="F3490" s="30" t="s">
        <v>595</v>
      </c>
      <c r="G3490" s="28">
        <v>45840.957094907404</v>
      </c>
    </row>
    <row r="3491" spans="1:7" x14ac:dyDescent="0.25">
      <c r="A3491" s="30" t="s">
        <v>12409</v>
      </c>
      <c r="B3491" s="30" t="s">
        <v>9247</v>
      </c>
      <c r="C3491" s="30" t="s">
        <v>597</v>
      </c>
      <c r="D3491" s="30" t="s">
        <v>596</v>
      </c>
      <c r="E3491" s="28">
        <v>45840.957233796296</v>
      </c>
      <c r="F3491" s="30" t="s">
        <v>595</v>
      </c>
      <c r="G3491" s="28">
        <v>45840.957233796296</v>
      </c>
    </row>
    <row r="3492" spans="1:7" x14ac:dyDescent="0.25">
      <c r="A3492" s="30" t="s">
        <v>12410</v>
      </c>
      <c r="B3492" s="30" t="s">
        <v>9245</v>
      </c>
      <c r="C3492" s="30" t="s">
        <v>597</v>
      </c>
      <c r="D3492" s="30" t="s">
        <v>596</v>
      </c>
      <c r="E3492" s="28">
        <v>45840.957407407404</v>
      </c>
      <c r="F3492" s="30" t="s">
        <v>595</v>
      </c>
      <c r="G3492" s="28">
        <v>45840.957407407404</v>
      </c>
    </row>
    <row r="3493" spans="1:7" x14ac:dyDescent="0.25">
      <c r="A3493" s="30" t="s">
        <v>12411</v>
      </c>
      <c r="B3493" s="30" t="s">
        <v>9243</v>
      </c>
      <c r="C3493" s="30" t="s">
        <v>597</v>
      </c>
      <c r="D3493" s="30" t="s">
        <v>596</v>
      </c>
      <c r="E3493" s="28">
        <v>45840.957499999997</v>
      </c>
      <c r="F3493" s="30" t="s">
        <v>595</v>
      </c>
      <c r="G3493" s="28">
        <v>45840.957499999997</v>
      </c>
    </row>
    <row r="3494" spans="1:7" x14ac:dyDescent="0.25">
      <c r="A3494" s="30" t="s">
        <v>12412</v>
      </c>
      <c r="B3494" s="30" t="s">
        <v>9241</v>
      </c>
      <c r="C3494" s="30" t="s">
        <v>597</v>
      </c>
      <c r="D3494" s="30" t="s">
        <v>596</v>
      </c>
      <c r="E3494" s="28">
        <v>45840.957592592589</v>
      </c>
      <c r="F3494" s="30" t="s">
        <v>595</v>
      </c>
      <c r="G3494" s="28">
        <v>45840.957592592589</v>
      </c>
    </row>
    <row r="3495" spans="1:7" x14ac:dyDescent="0.25">
      <c r="A3495" s="30" t="s">
        <v>12413</v>
      </c>
      <c r="B3495" s="30" t="s">
        <v>9239</v>
      </c>
      <c r="C3495" s="30" t="s">
        <v>597</v>
      </c>
      <c r="D3495" s="30" t="s">
        <v>596</v>
      </c>
      <c r="E3495" s="28">
        <v>45840.95853009259</v>
      </c>
      <c r="F3495" s="30" t="s">
        <v>595</v>
      </c>
      <c r="G3495" s="28">
        <v>45840.95853009259</v>
      </c>
    </row>
    <row r="3496" spans="1:7" x14ac:dyDescent="0.25">
      <c r="A3496" s="30" t="s">
        <v>12414</v>
      </c>
      <c r="B3496" s="30" t="s">
        <v>9237</v>
      </c>
      <c r="C3496" s="30" t="s">
        <v>597</v>
      </c>
      <c r="D3496" s="30" t="s">
        <v>596</v>
      </c>
      <c r="E3496" s="28">
        <v>45840.958622685182</v>
      </c>
      <c r="F3496" s="30" t="s">
        <v>595</v>
      </c>
      <c r="G3496" s="28">
        <v>45840.958622685182</v>
      </c>
    </row>
    <row r="3497" spans="1:7" x14ac:dyDescent="0.25">
      <c r="A3497" s="30" t="s">
        <v>12415</v>
      </c>
      <c r="B3497" s="30" t="s">
        <v>9235</v>
      </c>
      <c r="C3497" s="30" t="s">
        <v>597</v>
      </c>
      <c r="D3497" s="30" t="s">
        <v>596</v>
      </c>
      <c r="E3497" s="28">
        <v>45840.958692129629</v>
      </c>
      <c r="F3497" s="30" t="s">
        <v>595</v>
      </c>
      <c r="G3497" s="28">
        <v>45840.958692129629</v>
      </c>
    </row>
    <row r="3498" spans="1:7" x14ac:dyDescent="0.25">
      <c r="A3498" s="30" t="s">
        <v>12416</v>
      </c>
      <c r="B3498" s="30" t="s">
        <v>9233</v>
      </c>
      <c r="C3498" s="30" t="s">
        <v>597</v>
      </c>
      <c r="D3498" s="30" t="s">
        <v>596</v>
      </c>
      <c r="E3498" s="28">
        <v>45840.958749999998</v>
      </c>
      <c r="F3498" s="30" t="s">
        <v>595</v>
      </c>
      <c r="G3498" s="28">
        <v>45840.958749999998</v>
      </c>
    </row>
    <row r="3499" spans="1:7" x14ac:dyDescent="0.25">
      <c r="A3499" s="30" t="s">
        <v>12417</v>
      </c>
      <c r="B3499" s="30" t="s">
        <v>9231</v>
      </c>
      <c r="C3499" s="30" t="s">
        <v>597</v>
      </c>
      <c r="D3499" s="30" t="s">
        <v>596</v>
      </c>
      <c r="E3499" s="28">
        <v>45840.95888888889</v>
      </c>
      <c r="F3499" s="30" t="s">
        <v>595</v>
      </c>
      <c r="G3499" s="28">
        <v>45840.95888888889</v>
      </c>
    </row>
    <row r="3500" spans="1:7" x14ac:dyDescent="0.25">
      <c r="A3500" s="30" t="s">
        <v>12418</v>
      </c>
      <c r="B3500" s="30" t="s">
        <v>9229</v>
      </c>
      <c r="C3500" s="30" t="s">
        <v>597</v>
      </c>
      <c r="D3500" s="30" t="s">
        <v>596</v>
      </c>
      <c r="E3500" s="28">
        <v>45840.95894675926</v>
      </c>
      <c r="F3500" s="30" t="s">
        <v>595</v>
      </c>
      <c r="G3500" s="28">
        <v>45840.95894675926</v>
      </c>
    </row>
    <row r="3501" spans="1:7" x14ac:dyDescent="0.25">
      <c r="A3501" s="30" t="s">
        <v>12419</v>
      </c>
      <c r="B3501" s="30" t="s">
        <v>9227</v>
      </c>
      <c r="C3501" s="30" t="s">
        <v>597</v>
      </c>
      <c r="D3501" s="30" t="s">
        <v>596</v>
      </c>
      <c r="E3501" s="28">
        <v>45840.958993055552</v>
      </c>
      <c r="F3501" s="30" t="s">
        <v>595</v>
      </c>
      <c r="G3501" s="28">
        <v>45840.958993055552</v>
      </c>
    </row>
    <row r="3502" spans="1:7" x14ac:dyDescent="0.25">
      <c r="A3502" s="30" t="s">
        <v>12420</v>
      </c>
      <c r="B3502" s="30" t="s">
        <v>9225</v>
      </c>
      <c r="C3502" s="30" t="s">
        <v>597</v>
      </c>
      <c r="D3502" s="30" t="s">
        <v>596</v>
      </c>
      <c r="E3502" s="28">
        <v>45840.959039351852</v>
      </c>
      <c r="F3502" s="30" t="s">
        <v>595</v>
      </c>
      <c r="G3502" s="28">
        <v>45840.959039351852</v>
      </c>
    </row>
    <row r="3503" spans="1:7" x14ac:dyDescent="0.25">
      <c r="A3503" s="30" t="s">
        <v>12421</v>
      </c>
      <c r="B3503" s="30" t="s">
        <v>9223</v>
      </c>
      <c r="C3503" s="30" t="s">
        <v>597</v>
      </c>
      <c r="D3503" s="30" t="s">
        <v>596</v>
      </c>
      <c r="E3503" s="28">
        <v>45840.959085648145</v>
      </c>
      <c r="F3503" s="30" t="s">
        <v>595</v>
      </c>
      <c r="G3503" s="28">
        <v>45840.959085648145</v>
      </c>
    </row>
    <row r="3504" spans="1:7" x14ac:dyDescent="0.25">
      <c r="A3504" s="30" t="s">
        <v>12422</v>
      </c>
      <c r="B3504" s="30" t="s">
        <v>9221</v>
      </c>
      <c r="C3504" s="30" t="s">
        <v>597</v>
      </c>
      <c r="D3504" s="30" t="s">
        <v>596</v>
      </c>
      <c r="E3504" s="28">
        <v>45840.959131944444</v>
      </c>
      <c r="F3504" s="30" t="s">
        <v>595</v>
      </c>
      <c r="G3504" s="28">
        <v>45840.959131944444</v>
      </c>
    </row>
    <row r="3505" spans="1:7" x14ac:dyDescent="0.25">
      <c r="A3505" s="30" t="s">
        <v>12423</v>
      </c>
      <c r="B3505" s="30" t="s">
        <v>9219</v>
      </c>
      <c r="C3505" s="30" t="s">
        <v>597</v>
      </c>
      <c r="D3505" s="30" t="s">
        <v>596</v>
      </c>
      <c r="E3505" s="28">
        <v>45840.959178240744</v>
      </c>
      <c r="F3505" s="30" t="s">
        <v>595</v>
      </c>
      <c r="G3505" s="28">
        <v>45840.959178240744</v>
      </c>
    </row>
    <row r="3506" spans="1:7" x14ac:dyDescent="0.25">
      <c r="A3506" s="30" t="s">
        <v>12424</v>
      </c>
      <c r="B3506" s="30" t="s">
        <v>9217</v>
      </c>
      <c r="C3506" s="30" t="s">
        <v>597</v>
      </c>
      <c r="D3506" s="30" t="s">
        <v>596</v>
      </c>
      <c r="E3506" s="28">
        <v>45840.959247685183</v>
      </c>
      <c r="F3506" s="30" t="s">
        <v>595</v>
      </c>
      <c r="G3506" s="28">
        <v>45840.959247685183</v>
      </c>
    </row>
    <row r="3507" spans="1:7" x14ac:dyDescent="0.25">
      <c r="A3507" s="30" t="s">
        <v>12425</v>
      </c>
      <c r="B3507" s="30" t="s">
        <v>9215</v>
      </c>
      <c r="C3507" s="30" t="s">
        <v>597</v>
      </c>
      <c r="D3507" s="30" t="s">
        <v>596</v>
      </c>
      <c r="E3507" s="28">
        <v>45840.959293981483</v>
      </c>
      <c r="F3507" s="30" t="s">
        <v>595</v>
      </c>
      <c r="G3507" s="28">
        <v>45840.959293981483</v>
      </c>
    </row>
    <row r="3508" spans="1:7" x14ac:dyDescent="0.25">
      <c r="A3508" s="30" t="s">
        <v>12426</v>
      </c>
      <c r="B3508" s="30" t="s">
        <v>7912</v>
      </c>
      <c r="C3508" s="30" t="s">
        <v>593</v>
      </c>
      <c r="D3508" s="30" t="s">
        <v>594</v>
      </c>
      <c r="E3508" s="28">
        <v>45840.963495370372</v>
      </c>
      <c r="F3508" s="30" t="s">
        <v>595</v>
      </c>
      <c r="G3508" s="28">
        <v>45840.963495370372</v>
      </c>
    </row>
    <row r="3509" spans="1:7" x14ac:dyDescent="0.25">
      <c r="A3509" s="30" t="s">
        <v>12427</v>
      </c>
      <c r="B3509" s="30" t="s">
        <v>7924</v>
      </c>
      <c r="C3509" s="30" t="s">
        <v>602</v>
      </c>
      <c r="D3509" s="30" t="s">
        <v>620</v>
      </c>
      <c r="E3509" s="28">
        <v>45840.975347222222</v>
      </c>
      <c r="F3509" s="30" t="s">
        <v>595</v>
      </c>
      <c r="G3509" s="28">
        <v>45840.975347222222</v>
      </c>
    </row>
    <row r="3510" spans="1:7" x14ac:dyDescent="0.25">
      <c r="A3510" s="30" t="s">
        <v>12428</v>
      </c>
      <c r="B3510" s="30" t="s">
        <v>7926</v>
      </c>
      <c r="C3510" s="30" t="s">
        <v>602</v>
      </c>
      <c r="D3510" s="30" t="s">
        <v>620</v>
      </c>
      <c r="E3510" s="28">
        <v>45840.975393518522</v>
      </c>
      <c r="F3510" s="30" t="s">
        <v>595</v>
      </c>
      <c r="G3510" s="28">
        <v>45840.975393518522</v>
      </c>
    </row>
    <row r="3511" spans="1:7" x14ac:dyDescent="0.25">
      <c r="A3511" s="30" t="s">
        <v>12429</v>
      </c>
      <c r="B3511" s="30" t="s">
        <v>7924</v>
      </c>
      <c r="C3511" s="30" t="s">
        <v>605</v>
      </c>
      <c r="D3511" s="30" t="s">
        <v>620</v>
      </c>
      <c r="E3511" s="28">
        <v>45840.975671296299</v>
      </c>
      <c r="F3511" s="30" t="s">
        <v>595</v>
      </c>
      <c r="G3511" s="28">
        <v>45840.975671296299</v>
      </c>
    </row>
    <row r="3512" spans="1:7" x14ac:dyDescent="0.25">
      <c r="A3512" s="30" t="s">
        <v>12430</v>
      </c>
      <c r="B3512" s="30" t="s">
        <v>7926</v>
      </c>
      <c r="C3512" s="30" t="s">
        <v>605</v>
      </c>
      <c r="D3512" s="30" t="s">
        <v>620</v>
      </c>
      <c r="E3512" s="28">
        <v>45840.975729166668</v>
      </c>
      <c r="F3512" s="30" t="s">
        <v>595</v>
      </c>
      <c r="G3512" s="28">
        <v>45840.975729166668</v>
      </c>
    </row>
    <row r="3513" spans="1:7" x14ac:dyDescent="0.25">
      <c r="A3513" s="30" t="s">
        <v>12431</v>
      </c>
      <c r="B3513" s="30" t="s">
        <v>6500</v>
      </c>
      <c r="C3513" s="30" t="s">
        <v>602</v>
      </c>
      <c r="D3513" s="30" t="s">
        <v>611</v>
      </c>
      <c r="E3513" s="28">
        <v>45840.977627314816</v>
      </c>
      <c r="F3513" s="30" t="s">
        <v>595</v>
      </c>
      <c r="G3513" s="28">
        <v>45840.977627314816</v>
      </c>
    </row>
    <row r="3514" spans="1:7" x14ac:dyDescent="0.25">
      <c r="A3514" s="30" t="s">
        <v>12432</v>
      </c>
      <c r="B3514" s="30" t="s">
        <v>5601</v>
      </c>
      <c r="C3514" s="30" t="s">
        <v>602</v>
      </c>
      <c r="D3514" s="30" t="s">
        <v>611</v>
      </c>
      <c r="E3514" s="28">
        <v>45840.977685185186</v>
      </c>
      <c r="F3514" s="30" t="s">
        <v>595</v>
      </c>
      <c r="G3514" s="28">
        <v>45840.977685185186</v>
      </c>
    </row>
    <row r="3515" spans="1:7" x14ac:dyDescent="0.25">
      <c r="A3515" s="30" t="s">
        <v>12433</v>
      </c>
      <c r="B3515" s="30" t="s">
        <v>7928</v>
      </c>
      <c r="C3515" s="30" t="s">
        <v>605</v>
      </c>
      <c r="D3515" s="30" t="s">
        <v>611</v>
      </c>
      <c r="E3515" s="28">
        <v>45840.978043981479</v>
      </c>
      <c r="F3515" s="30" t="s">
        <v>595</v>
      </c>
      <c r="G3515" s="28">
        <v>45840.978043981479</v>
      </c>
    </row>
    <row r="3516" spans="1:7" x14ac:dyDescent="0.25">
      <c r="A3516" s="30" t="s">
        <v>12434</v>
      </c>
      <c r="B3516" s="30" t="s">
        <v>6500</v>
      </c>
      <c r="C3516" s="30" t="s">
        <v>605</v>
      </c>
      <c r="D3516" s="30" t="s">
        <v>611</v>
      </c>
      <c r="E3516" s="28">
        <v>45840.978090277778</v>
      </c>
      <c r="F3516" s="30" t="s">
        <v>595</v>
      </c>
      <c r="G3516" s="28">
        <v>45840.978090277778</v>
      </c>
    </row>
    <row r="3517" spans="1:7" x14ac:dyDescent="0.25">
      <c r="A3517" s="30" t="s">
        <v>12435</v>
      </c>
      <c r="B3517" s="30" t="s">
        <v>5601</v>
      </c>
      <c r="C3517" s="30" t="s">
        <v>605</v>
      </c>
      <c r="D3517" s="30" t="s">
        <v>611</v>
      </c>
      <c r="E3517" s="28">
        <v>45840.978194444448</v>
      </c>
      <c r="F3517" s="30" t="s">
        <v>595</v>
      </c>
      <c r="G3517" s="28">
        <v>45840.978194444448</v>
      </c>
    </row>
    <row r="3518" spans="1:7" x14ac:dyDescent="0.25">
      <c r="A3518" s="30" t="s">
        <v>12436</v>
      </c>
      <c r="B3518" s="30" t="s">
        <v>6717</v>
      </c>
      <c r="C3518" s="30" t="s">
        <v>593</v>
      </c>
      <c r="D3518" s="30" t="s">
        <v>594</v>
      </c>
      <c r="E3518" s="28">
        <v>45840.984988425924</v>
      </c>
      <c r="F3518" s="30" t="s">
        <v>595</v>
      </c>
      <c r="G3518" s="28">
        <v>45840.984988425924</v>
      </c>
    </row>
    <row r="3519" spans="1:7" x14ac:dyDescent="0.25">
      <c r="A3519" s="30" t="s">
        <v>12437</v>
      </c>
      <c r="B3519" s="30" t="s">
        <v>6735</v>
      </c>
      <c r="C3519" s="30" t="s">
        <v>593</v>
      </c>
      <c r="D3519" s="30" t="s">
        <v>594</v>
      </c>
      <c r="E3519" s="28">
        <v>45840.98510416667</v>
      </c>
      <c r="F3519" s="30" t="s">
        <v>595</v>
      </c>
      <c r="G3519" s="28">
        <v>45840.98510416667</v>
      </c>
    </row>
    <row r="3520" spans="1:7" x14ac:dyDescent="0.25">
      <c r="A3520" s="30" t="s">
        <v>12438</v>
      </c>
      <c r="B3520" s="30" t="s">
        <v>6705</v>
      </c>
      <c r="C3520" s="30" t="s">
        <v>593</v>
      </c>
      <c r="D3520" s="30" t="s">
        <v>594</v>
      </c>
      <c r="E3520" s="28">
        <v>45840.985219907408</v>
      </c>
      <c r="F3520" s="30" t="s">
        <v>595</v>
      </c>
      <c r="G3520" s="28">
        <v>45840.985219907408</v>
      </c>
    </row>
    <row r="3521" spans="1:7" x14ac:dyDescent="0.25">
      <c r="A3521" s="30" t="s">
        <v>12439</v>
      </c>
      <c r="B3521" s="30" t="s">
        <v>6719</v>
      </c>
      <c r="C3521" s="30" t="s">
        <v>593</v>
      </c>
      <c r="D3521" s="30" t="s">
        <v>594</v>
      </c>
      <c r="E3521" s="28">
        <v>45840.985335648147</v>
      </c>
      <c r="F3521" s="30" t="s">
        <v>595</v>
      </c>
      <c r="G3521" s="28">
        <v>45840.985335648147</v>
      </c>
    </row>
    <row r="3522" spans="1:7" x14ac:dyDescent="0.25">
      <c r="A3522" s="30" t="s">
        <v>12440</v>
      </c>
      <c r="B3522" s="30" t="s">
        <v>7932</v>
      </c>
      <c r="C3522" s="30" t="s">
        <v>593</v>
      </c>
      <c r="D3522" s="30" t="s">
        <v>594</v>
      </c>
      <c r="E3522" s="28">
        <v>45840.98541666667</v>
      </c>
      <c r="F3522" s="30" t="s">
        <v>595</v>
      </c>
      <c r="G3522" s="28">
        <v>45840.98541666667</v>
      </c>
    </row>
    <row r="3523" spans="1:7" x14ac:dyDescent="0.25">
      <c r="A3523" s="30" t="s">
        <v>12441</v>
      </c>
      <c r="B3523" s="30" t="s">
        <v>4639</v>
      </c>
      <c r="C3523" s="30" t="s">
        <v>593</v>
      </c>
      <c r="D3523" s="30" t="s">
        <v>594</v>
      </c>
      <c r="E3523" s="28">
        <v>45840.985520833332</v>
      </c>
      <c r="F3523" s="30" t="s">
        <v>595</v>
      </c>
      <c r="G3523" s="28">
        <v>45840.985520833332</v>
      </c>
    </row>
    <row r="3524" spans="1:7" x14ac:dyDescent="0.25">
      <c r="A3524" s="30" t="s">
        <v>12442</v>
      </c>
      <c r="B3524" s="30" t="s">
        <v>6712</v>
      </c>
      <c r="C3524" s="30" t="s">
        <v>593</v>
      </c>
      <c r="D3524" s="30" t="s">
        <v>594</v>
      </c>
      <c r="E3524" s="28">
        <v>45840.985601851855</v>
      </c>
      <c r="F3524" s="30" t="s">
        <v>595</v>
      </c>
      <c r="G3524" s="28">
        <v>45840.985601851855</v>
      </c>
    </row>
    <row r="3525" spans="1:7" x14ac:dyDescent="0.25">
      <c r="A3525" s="30" t="s">
        <v>12443</v>
      </c>
      <c r="B3525" s="30" t="s">
        <v>5878</v>
      </c>
      <c r="C3525" s="30" t="s">
        <v>593</v>
      </c>
      <c r="D3525" s="30" t="s">
        <v>594</v>
      </c>
      <c r="E3525" s="28">
        <v>45840.985694444447</v>
      </c>
      <c r="F3525" s="30" t="s">
        <v>595</v>
      </c>
      <c r="G3525" s="28">
        <v>45840.985694444447</v>
      </c>
    </row>
    <row r="3526" spans="1:7" x14ac:dyDescent="0.25">
      <c r="A3526" s="30" t="s">
        <v>12444</v>
      </c>
      <c r="B3526" s="30" t="s">
        <v>5589</v>
      </c>
      <c r="C3526" s="30" t="s">
        <v>602</v>
      </c>
      <c r="D3526" s="30" t="s">
        <v>611</v>
      </c>
      <c r="E3526" s="28">
        <v>45840.995057870372</v>
      </c>
      <c r="F3526" s="30" t="s">
        <v>595</v>
      </c>
      <c r="G3526" s="28">
        <v>45840.995057870372</v>
      </c>
    </row>
    <row r="3527" spans="1:7" x14ac:dyDescent="0.25">
      <c r="A3527" s="30" t="s">
        <v>12445</v>
      </c>
      <c r="B3527" s="30" t="s">
        <v>5589</v>
      </c>
      <c r="C3527" s="30" t="s">
        <v>605</v>
      </c>
      <c r="D3527" s="30" t="s">
        <v>611</v>
      </c>
      <c r="E3527" s="28">
        <v>45840.995208333334</v>
      </c>
      <c r="F3527" s="30" t="s">
        <v>595</v>
      </c>
      <c r="G3527" s="28">
        <v>45840.995208333334</v>
      </c>
    </row>
    <row r="3528" spans="1:7" x14ac:dyDescent="0.25">
      <c r="A3528" s="30" t="s">
        <v>12446</v>
      </c>
      <c r="B3528" s="30" t="s">
        <v>10287</v>
      </c>
      <c r="C3528" s="30" t="s">
        <v>597</v>
      </c>
      <c r="D3528" s="30" t="s">
        <v>613</v>
      </c>
      <c r="E3528" s="28">
        <v>45840.998310185183</v>
      </c>
      <c r="F3528" s="30" t="s">
        <v>595</v>
      </c>
      <c r="G3528" s="28">
        <v>45840.998310185183</v>
      </c>
    </row>
    <row r="3529" spans="1:7" x14ac:dyDescent="0.25">
      <c r="A3529" s="30" t="s">
        <v>12447</v>
      </c>
      <c r="B3529" s="30" t="s">
        <v>1965</v>
      </c>
      <c r="C3529" s="30" t="s">
        <v>600</v>
      </c>
      <c r="D3529" s="30" t="s">
        <v>178</v>
      </c>
      <c r="E3529" s="28">
        <v>45841.032812500001</v>
      </c>
      <c r="F3529" s="30" t="s">
        <v>595</v>
      </c>
      <c r="G3529" s="28">
        <v>45840.032812500001</v>
      </c>
    </row>
    <row r="3530" spans="1:7" x14ac:dyDescent="0.25">
      <c r="A3530" s="30" t="s">
        <v>12448</v>
      </c>
      <c r="B3530" s="30" t="s">
        <v>1965</v>
      </c>
      <c r="C3530" s="30" t="s">
        <v>607</v>
      </c>
      <c r="D3530" s="30" t="s">
        <v>178</v>
      </c>
      <c r="E3530" s="28">
        <v>45841.033425925925</v>
      </c>
      <c r="F3530" s="30" t="s">
        <v>595</v>
      </c>
      <c r="G3530" s="28">
        <v>45840.033425925925</v>
      </c>
    </row>
    <row r="3531" spans="1:7" x14ac:dyDescent="0.25">
      <c r="A3531" s="30" t="s">
        <v>12449</v>
      </c>
      <c r="B3531" s="30" t="s">
        <v>4786</v>
      </c>
      <c r="C3531" s="30" t="s">
        <v>600</v>
      </c>
      <c r="D3531" s="30" t="s">
        <v>77</v>
      </c>
      <c r="E3531" s="28">
        <v>45841.035532407404</v>
      </c>
      <c r="F3531" s="30" t="s">
        <v>595</v>
      </c>
      <c r="G3531" s="28">
        <v>45840.035532407404</v>
      </c>
    </row>
    <row r="3532" spans="1:7" x14ac:dyDescent="0.25">
      <c r="A3532" s="30" t="s">
        <v>12450</v>
      </c>
      <c r="B3532" s="30" t="s">
        <v>5870</v>
      </c>
      <c r="C3532" s="30" t="s">
        <v>600</v>
      </c>
      <c r="D3532" s="30" t="s">
        <v>77</v>
      </c>
      <c r="E3532" s="28">
        <v>45841.035590277781</v>
      </c>
      <c r="F3532" s="30" t="s">
        <v>595</v>
      </c>
      <c r="G3532" s="28">
        <v>45840.035590277781</v>
      </c>
    </row>
    <row r="3533" spans="1:7" x14ac:dyDescent="0.25">
      <c r="A3533" s="30" t="s">
        <v>12451</v>
      </c>
      <c r="B3533" s="30" t="s">
        <v>6577</v>
      </c>
      <c r="C3533" s="30" t="s">
        <v>600</v>
      </c>
      <c r="D3533" s="30" t="s">
        <v>77</v>
      </c>
      <c r="E3533" s="28">
        <v>45841.035624999997</v>
      </c>
      <c r="F3533" s="30" t="s">
        <v>595</v>
      </c>
      <c r="G3533" s="28">
        <v>45840.035624999997</v>
      </c>
    </row>
    <row r="3534" spans="1:7" x14ac:dyDescent="0.25">
      <c r="A3534" s="30" t="s">
        <v>12452</v>
      </c>
      <c r="B3534" s="30" t="s">
        <v>4770</v>
      </c>
      <c r="C3534" s="30" t="s">
        <v>600</v>
      </c>
      <c r="D3534" s="30" t="s">
        <v>77</v>
      </c>
      <c r="E3534" s="28">
        <v>45841.035671296297</v>
      </c>
      <c r="F3534" s="30" t="s">
        <v>595</v>
      </c>
      <c r="G3534" s="28">
        <v>45840.035671296297</v>
      </c>
    </row>
    <row r="3535" spans="1:7" x14ac:dyDescent="0.25">
      <c r="A3535" s="30" t="s">
        <v>12453</v>
      </c>
      <c r="B3535" s="30" t="s">
        <v>2031</v>
      </c>
      <c r="C3535" s="30" t="s">
        <v>600</v>
      </c>
      <c r="D3535" s="30" t="s">
        <v>77</v>
      </c>
      <c r="E3535" s="28">
        <v>45841.03570601852</v>
      </c>
      <c r="F3535" s="30" t="s">
        <v>595</v>
      </c>
      <c r="G3535" s="28">
        <v>45840.03570601852</v>
      </c>
    </row>
    <row r="3536" spans="1:7" x14ac:dyDescent="0.25">
      <c r="A3536" s="30" t="s">
        <v>12454</v>
      </c>
      <c r="B3536" s="30" t="s">
        <v>2631</v>
      </c>
      <c r="C3536" s="30" t="s">
        <v>600</v>
      </c>
      <c r="D3536" s="30" t="s">
        <v>77</v>
      </c>
      <c r="E3536" s="28">
        <v>45841.035752314812</v>
      </c>
      <c r="F3536" s="30" t="s">
        <v>595</v>
      </c>
      <c r="G3536" s="28">
        <v>45840.035752314812</v>
      </c>
    </row>
    <row r="3537" spans="1:7" x14ac:dyDescent="0.25">
      <c r="A3537" s="30" t="s">
        <v>12455</v>
      </c>
      <c r="B3537" s="30" t="s">
        <v>2633</v>
      </c>
      <c r="C3537" s="30" t="s">
        <v>600</v>
      </c>
      <c r="D3537" s="30" t="s">
        <v>77</v>
      </c>
      <c r="E3537" s="28">
        <v>45841.035810185182</v>
      </c>
      <c r="F3537" s="30" t="s">
        <v>595</v>
      </c>
      <c r="G3537" s="28">
        <v>45840.035810185182</v>
      </c>
    </row>
    <row r="3538" spans="1:7" x14ac:dyDescent="0.25">
      <c r="A3538" s="30" t="s">
        <v>12456</v>
      </c>
      <c r="B3538" s="30" t="s">
        <v>2575</v>
      </c>
      <c r="C3538" s="30" t="s">
        <v>600</v>
      </c>
      <c r="D3538" s="30" t="s">
        <v>77</v>
      </c>
      <c r="E3538" s="28">
        <v>45841.035856481481</v>
      </c>
      <c r="F3538" s="30" t="s">
        <v>595</v>
      </c>
      <c r="G3538" s="28">
        <v>45840.035856481481</v>
      </c>
    </row>
    <row r="3539" spans="1:7" x14ac:dyDescent="0.25">
      <c r="A3539" s="30" t="s">
        <v>12457</v>
      </c>
      <c r="B3539" s="30" t="s">
        <v>4790</v>
      </c>
      <c r="C3539" s="30" t="s">
        <v>600</v>
      </c>
      <c r="D3539" s="30" t="s">
        <v>77</v>
      </c>
      <c r="E3539" s="28">
        <v>45841.035902777781</v>
      </c>
      <c r="F3539" s="30" t="s">
        <v>595</v>
      </c>
      <c r="G3539" s="28">
        <v>45840.035902777781</v>
      </c>
    </row>
    <row r="3540" spans="1:7" x14ac:dyDescent="0.25">
      <c r="A3540" s="30" t="s">
        <v>12458</v>
      </c>
      <c r="B3540" s="30" t="s">
        <v>5541</v>
      </c>
      <c r="C3540" s="30" t="s">
        <v>600</v>
      </c>
      <c r="D3540" s="30" t="s">
        <v>77</v>
      </c>
      <c r="E3540" s="28">
        <v>45841.035937499997</v>
      </c>
      <c r="F3540" s="30" t="s">
        <v>595</v>
      </c>
      <c r="G3540" s="28">
        <v>45840.035937499997</v>
      </c>
    </row>
    <row r="3541" spans="1:7" x14ac:dyDescent="0.25">
      <c r="A3541" s="30" t="s">
        <v>12459</v>
      </c>
      <c r="B3541" s="30" t="s">
        <v>6392</v>
      </c>
      <c r="C3541" s="30" t="s">
        <v>600</v>
      </c>
      <c r="D3541" s="30" t="s">
        <v>73</v>
      </c>
      <c r="E3541" s="28">
        <v>45841.043113425927</v>
      </c>
      <c r="F3541" s="30" t="s">
        <v>595</v>
      </c>
      <c r="G3541" s="28">
        <v>45840.043113425927</v>
      </c>
    </row>
    <row r="3542" spans="1:7" x14ac:dyDescent="0.25">
      <c r="A3542" s="30" t="s">
        <v>12460</v>
      </c>
      <c r="B3542" s="30" t="s">
        <v>5516</v>
      </c>
      <c r="C3542" s="30" t="s">
        <v>600</v>
      </c>
      <c r="D3542" s="30" t="s">
        <v>77</v>
      </c>
      <c r="E3542" s="28">
        <v>45841.039710648147</v>
      </c>
      <c r="F3542" s="30" t="s">
        <v>595</v>
      </c>
      <c r="G3542" s="28">
        <v>45840.039710648147</v>
      </c>
    </row>
    <row r="3543" spans="1:7" x14ac:dyDescent="0.25">
      <c r="A3543" s="30" t="s">
        <v>12461</v>
      </c>
      <c r="B3543" s="30" t="s">
        <v>5521</v>
      </c>
      <c r="C3543" s="30" t="s">
        <v>600</v>
      </c>
      <c r="D3543" s="30" t="s">
        <v>77</v>
      </c>
      <c r="E3543" s="28">
        <v>45841.039756944447</v>
      </c>
      <c r="F3543" s="30" t="s">
        <v>595</v>
      </c>
      <c r="G3543" s="28">
        <v>45840.039756944447</v>
      </c>
    </row>
    <row r="3544" spans="1:7" x14ac:dyDescent="0.25">
      <c r="A3544" s="30" t="s">
        <v>12462</v>
      </c>
      <c r="B3544" s="30" t="s">
        <v>5706</v>
      </c>
      <c r="C3544" s="30" t="s">
        <v>602</v>
      </c>
      <c r="D3544" s="30" t="s">
        <v>611</v>
      </c>
      <c r="E3544" s="28">
        <v>45841.044293981482</v>
      </c>
      <c r="F3544" s="30" t="s">
        <v>595</v>
      </c>
      <c r="G3544" s="28">
        <v>45840.044293981482</v>
      </c>
    </row>
    <row r="3545" spans="1:7" x14ac:dyDescent="0.25">
      <c r="A3545" s="30" t="s">
        <v>12463</v>
      </c>
      <c r="B3545" s="30" t="s">
        <v>5706</v>
      </c>
      <c r="C3545" s="30" t="s">
        <v>605</v>
      </c>
      <c r="D3545" s="30" t="s">
        <v>611</v>
      </c>
      <c r="E3545" s="28">
        <v>45841.044768518521</v>
      </c>
      <c r="F3545" s="30" t="s">
        <v>595</v>
      </c>
      <c r="G3545" s="28">
        <v>45840.044768518521</v>
      </c>
    </row>
    <row r="3546" spans="1:7" x14ac:dyDescent="0.25">
      <c r="A3546" s="30" t="s">
        <v>12464</v>
      </c>
      <c r="B3546" s="30" t="s">
        <v>8187</v>
      </c>
      <c r="C3546" s="30" t="s">
        <v>615</v>
      </c>
      <c r="D3546" s="30" t="s">
        <v>616</v>
      </c>
      <c r="E3546" s="28">
        <v>45841.045439814814</v>
      </c>
      <c r="F3546" s="30" t="s">
        <v>595</v>
      </c>
      <c r="G3546" s="28">
        <v>45840.045439814814</v>
      </c>
    </row>
    <row r="3547" spans="1:7" x14ac:dyDescent="0.25">
      <c r="A3547" s="30" t="s">
        <v>12465</v>
      </c>
      <c r="B3547" s="30" t="s">
        <v>8184</v>
      </c>
      <c r="C3547" s="30" t="s">
        <v>615</v>
      </c>
      <c r="D3547" s="30" t="s">
        <v>616</v>
      </c>
      <c r="E3547" s="28">
        <v>45841.045752314814</v>
      </c>
      <c r="F3547" s="30" t="s">
        <v>595</v>
      </c>
      <c r="G3547" s="28">
        <v>45840.045752314814</v>
      </c>
    </row>
    <row r="3548" spans="1:7" x14ac:dyDescent="0.25">
      <c r="A3548" s="30" t="s">
        <v>12466</v>
      </c>
      <c r="B3548" s="30" t="s">
        <v>8180</v>
      </c>
      <c r="C3548" s="30" t="s">
        <v>615</v>
      </c>
      <c r="D3548" s="30" t="s">
        <v>616</v>
      </c>
      <c r="E3548" s="28">
        <v>45841.045937499999</v>
      </c>
      <c r="F3548" s="30" t="s">
        <v>595</v>
      </c>
      <c r="G3548" s="28">
        <v>45840.045937499999</v>
      </c>
    </row>
    <row r="3549" spans="1:7" x14ac:dyDescent="0.25">
      <c r="A3549" s="30" t="s">
        <v>12467</v>
      </c>
      <c r="B3549" s="30" t="s">
        <v>8177</v>
      </c>
      <c r="C3549" s="30" t="s">
        <v>615</v>
      </c>
      <c r="D3549" s="30" t="s">
        <v>616</v>
      </c>
      <c r="E3549" s="28">
        <v>45841.046030092592</v>
      </c>
      <c r="F3549" s="30" t="s">
        <v>595</v>
      </c>
      <c r="G3549" s="28">
        <v>45840.046030092592</v>
      </c>
    </row>
    <row r="3550" spans="1:7" x14ac:dyDescent="0.25">
      <c r="A3550" s="30" t="s">
        <v>12468</v>
      </c>
      <c r="B3550" s="30" t="s">
        <v>6392</v>
      </c>
      <c r="C3550" s="30" t="s">
        <v>607</v>
      </c>
      <c r="D3550" s="30" t="s">
        <v>73</v>
      </c>
      <c r="E3550" s="28">
        <v>45841.044212962966</v>
      </c>
      <c r="F3550" s="30" t="s">
        <v>595</v>
      </c>
      <c r="G3550" s="28">
        <v>45840.044212962966</v>
      </c>
    </row>
    <row r="3551" spans="1:7" x14ac:dyDescent="0.25">
      <c r="A3551" s="30" t="s">
        <v>12469</v>
      </c>
      <c r="B3551" s="30" t="s">
        <v>8174</v>
      </c>
      <c r="C3551" s="30" t="s">
        <v>615</v>
      </c>
      <c r="D3551" s="30" t="s">
        <v>616</v>
      </c>
      <c r="E3551" s="28">
        <v>45841.04896990741</v>
      </c>
      <c r="F3551" s="30" t="s">
        <v>595</v>
      </c>
      <c r="G3551" s="28">
        <v>45840.04896990741</v>
      </c>
    </row>
    <row r="3552" spans="1:7" x14ac:dyDescent="0.25">
      <c r="A3552" s="30" t="s">
        <v>12470</v>
      </c>
      <c r="B3552" s="30" t="s">
        <v>5734</v>
      </c>
      <c r="C3552" s="30" t="s">
        <v>602</v>
      </c>
      <c r="D3552" s="30" t="s">
        <v>603</v>
      </c>
      <c r="E3552" s="28">
        <v>45841.048842592594</v>
      </c>
      <c r="F3552" s="30" t="s">
        <v>595</v>
      </c>
      <c r="G3552" s="28">
        <v>45840.048842592594</v>
      </c>
    </row>
    <row r="3553" spans="1:7" x14ac:dyDescent="0.25">
      <c r="A3553" s="30" t="s">
        <v>12471</v>
      </c>
      <c r="B3553" s="30" t="s">
        <v>5734</v>
      </c>
      <c r="C3553" s="30" t="s">
        <v>605</v>
      </c>
      <c r="D3553" s="30" t="s">
        <v>603</v>
      </c>
      <c r="E3553" s="28">
        <v>45841.049386574072</v>
      </c>
      <c r="F3553" s="30" t="s">
        <v>595</v>
      </c>
      <c r="G3553" s="28">
        <v>45840.049386574072</v>
      </c>
    </row>
    <row r="3554" spans="1:7" x14ac:dyDescent="0.25">
      <c r="A3554" s="30" t="s">
        <v>12472</v>
      </c>
      <c r="B3554" s="30" t="s">
        <v>10278</v>
      </c>
      <c r="C3554" s="30" t="s">
        <v>593</v>
      </c>
      <c r="D3554" s="30" t="s">
        <v>594</v>
      </c>
      <c r="E3554" s="28">
        <v>45841.050196759257</v>
      </c>
      <c r="F3554" s="30" t="s">
        <v>595</v>
      </c>
      <c r="G3554" s="28">
        <v>45840.050196759257</v>
      </c>
    </row>
    <row r="3555" spans="1:7" x14ac:dyDescent="0.25">
      <c r="A3555" s="30" t="s">
        <v>12473</v>
      </c>
      <c r="B3555" s="30" t="s">
        <v>6664</v>
      </c>
      <c r="C3555" s="30" t="s">
        <v>593</v>
      </c>
      <c r="D3555" s="30" t="s">
        <v>594</v>
      </c>
      <c r="E3555" s="28">
        <v>45841.050266203703</v>
      </c>
      <c r="F3555" s="30" t="s">
        <v>595</v>
      </c>
      <c r="G3555" s="28">
        <v>45840.050266203703</v>
      </c>
    </row>
    <row r="3556" spans="1:7" x14ac:dyDescent="0.25">
      <c r="A3556" s="30" t="s">
        <v>12474</v>
      </c>
      <c r="B3556" s="30" t="s">
        <v>2027</v>
      </c>
      <c r="C3556" s="30" t="s">
        <v>600</v>
      </c>
      <c r="D3556" s="30" t="s">
        <v>77</v>
      </c>
      <c r="E3556" s="28">
        <v>45841.050150462965</v>
      </c>
      <c r="F3556" s="30" t="s">
        <v>595</v>
      </c>
      <c r="G3556" s="28">
        <v>45840.050150462965</v>
      </c>
    </row>
    <row r="3557" spans="1:7" x14ac:dyDescent="0.25">
      <c r="A3557" s="30" t="s">
        <v>12475</v>
      </c>
      <c r="B3557" s="30" t="s">
        <v>2027</v>
      </c>
      <c r="C3557" s="30" t="s">
        <v>607</v>
      </c>
      <c r="D3557" s="30" t="s">
        <v>61</v>
      </c>
      <c r="E3557" s="28">
        <v>45841.050578703704</v>
      </c>
      <c r="F3557" s="30" t="s">
        <v>595</v>
      </c>
      <c r="G3557" s="28">
        <v>45840.050578703704</v>
      </c>
    </row>
    <row r="3558" spans="1:7" x14ac:dyDescent="0.25">
      <c r="A3558" s="30" t="s">
        <v>12476</v>
      </c>
      <c r="B3558" s="30" t="s">
        <v>10926</v>
      </c>
      <c r="C3558" s="30" t="s">
        <v>602</v>
      </c>
      <c r="D3558" s="30" t="s">
        <v>603</v>
      </c>
      <c r="E3558" s="28">
        <v>45841.050381944442</v>
      </c>
      <c r="F3558" s="30" t="s">
        <v>595</v>
      </c>
      <c r="G3558" s="28">
        <v>45840.050381944442</v>
      </c>
    </row>
    <row r="3559" spans="1:7" x14ac:dyDescent="0.25">
      <c r="A3559" s="30" t="s">
        <v>12477</v>
      </c>
      <c r="B3559" s="30" t="s">
        <v>10924</v>
      </c>
      <c r="C3559" s="30" t="s">
        <v>602</v>
      </c>
      <c r="D3559" s="30" t="s">
        <v>603</v>
      </c>
      <c r="E3559" s="28">
        <v>45841.050474537034</v>
      </c>
      <c r="F3559" s="30" t="s">
        <v>595</v>
      </c>
      <c r="G3559" s="28">
        <v>45840.050474537034</v>
      </c>
    </row>
    <row r="3560" spans="1:7" x14ac:dyDescent="0.25">
      <c r="A3560" s="30" t="s">
        <v>12478</v>
      </c>
      <c r="B3560" s="30" t="s">
        <v>10890</v>
      </c>
      <c r="C3560" s="30" t="s">
        <v>602</v>
      </c>
      <c r="D3560" s="30" t="s">
        <v>603</v>
      </c>
      <c r="E3560" s="28">
        <v>45841.05060185185</v>
      </c>
      <c r="F3560" s="30" t="s">
        <v>595</v>
      </c>
      <c r="G3560" s="28">
        <v>45840.05060185185</v>
      </c>
    </row>
    <row r="3561" spans="1:7" x14ac:dyDescent="0.25">
      <c r="A3561" s="30" t="s">
        <v>12479</v>
      </c>
      <c r="B3561" s="30" t="s">
        <v>9110</v>
      </c>
      <c r="C3561" s="30" t="s">
        <v>602</v>
      </c>
      <c r="D3561" s="30" t="s">
        <v>603</v>
      </c>
      <c r="E3561" s="28">
        <v>45841.050729166665</v>
      </c>
      <c r="F3561" s="30" t="s">
        <v>595</v>
      </c>
      <c r="G3561" s="28">
        <v>45840.050729166665</v>
      </c>
    </row>
    <row r="3562" spans="1:7" x14ac:dyDescent="0.25">
      <c r="A3562" s="30" t="s">
        <v>12480</v>
      </c>
      <c r="B3562" s="30" t="s">
        <v>2629</v>
      </c>
      <c r="C3562" s="30" t="s">
        <v>600</v>
      </c>
      <c r="D3562" s="30" t="s">
        <v>77</v>
      </c>
      <c r="E3562" s="28">
        <v>45841.044803240744</v>
      </c>
      <c r="F3562" s="30" t="s">
        <v>595</v>
      </c>
      <c r="G3562" s="28">
        <v>45840.044803240744</v>
      </c>
    </row>
    <row r="3563" spans="1:7" x14ac:dyDescent="0.25">
      <c r="A3563" s="30" t="s">
        <v>12481</v>
      </c>
      <c r="B3563" s="30" t="s">
        <v>9110</v>
      </c>
      <c r="C3563" s="30" t="s">
        <v>605</v>
      </c>
      <c r="D3563" s="30" t="s">
        <v>603</v>
      </c>
      <c r="E3563" s="28">
        <v>45841.052048611113</v>
      </c>
      <c r="F3563" s="30" t="s">
        <v>595</v>
      </c>
      <c r="G3563" s="28">
        <v>45840.052048611113</v>
      </c>
    </row>
    <row r="3564" spans="1:7" x14ac:dyDescent="0.25">
      <c r="A3564" s="30" t="s">
        <v>12482</v>
      </c>
      <c r="B3564" s="30" t="s">
        <v>10890</v>
      </c>
      <c r="C3564" s="30" t="s">
        <v>605</v>
      </c>
      <c r="D3564" s="30" t="s">
        <v>603</v>
      </c>
      <c r="E3564" s="28">
        <v>45841.052222222221</v>
      </c>
      <c r="F3564" s="30" t="s">
        <v>595</v>
      </c>
      <c r="G3564" s="28">
        <v>45840.052222222221</v>
      </c>
    </row>
    <row r="3565" spans="1:7" x14ac:dyDescent="0.25">
      <c r="A3565" s="30" t="s">
        <v>12483</v>
      </c>
      <c r="B3565" s="30" t="s">
        <v>10924</v>
      </c>
      <c r="C3565" s="30" t="s">
        <v>605</v>
      </c>
      <c r="D3565" s="30" t="s">
        <v>603</v>
      </c>
      <c r="E3565" s="28">
        <v>45841.053680555553</v>
      </c>
      <c r="F3565" s="30" t="s">
        <v>595</v>
      </c>
      <c r="G3565" s="28">
        <v>45840.053680555553</v>
      </c>
    </row>
    <row r="3566" spans="1:7" x14ac:dyDescent="0.25">
      <c r="A3566" s="30" t="s">
        <v>12484</v>
      </c>
      <c r="B3566" s="30" t="s">
        <v>10926</v>
      </c>
      <c r="C3566" s="30" t="s">
        <v>605</v>
      </c>
      <c r="D3566" s="30" t="s">
        <v>603</v>
      </c>
      <c r="E3566" s="28">
        <v>45841.053831018522</v>
      </c>
      <c r="F3566" s="30" t="s">
        <v>595</v>
      </c>
      <c r="G3566" s="28">
        <v>45840.053831018522</v>
      </c>
    </row>
    <row r="3567" spans="1:7" x14ac:dyDescent="0.25">
      <c r="A3567" s="30" t="s">
        <v>12485</v>
      </c>
      <c r="B3567" s="30" t="s">
        <v>5956</v>
      </c>
      <c r="C3567" s="30" t="s">
        <v>605</v>
      </c>
      <c r="D3567" s="30" t="s">
        <v>614</v>
      </c>
      <c r="E3567" s="28">
        <v>45841.054155092592</v>
      </c>
      <c r="F3567" s="30" t="s">
        <v>595</v>
      </c>
      <c r="G3567" s="28">
        <v>45840.054155092592</v>
      </c>
    </row>
    <row r="3568" spans="1:7" x14ac:dyDescent="0.25">
      <c r="A3568" s="30" t="s">
        <v>12486</v>
      </c>
      <c r="B3568" s="30" t="s">
        <v>6535</v>
      </c>
      <c r="C3568" s="30" t="s">
        <v>615</v>
      </c>
      <c r="D3568" s="30" t="s">
        <v>616</v>
      </c>
      <c r="E3568" s="28">
        <v>45841.054432870369</v>
      </c>
      <c r="F3568" s="30" t="s">
        <v>595</v>
      </c>
      <c r="G3568" s="28">
        <v>45840.054432870369</v>
      </c>
    </row>
    <row r="3569" spans="1:7" x14ac:dyDescent="0.25">
      <c r="A3569" s="30" t="s">
        <v>12487</v>
      </c>
      <c r="B3569" s="30" t="s">
        <v>10882</v>
      </c>
      <c r="C3569" s="30" t="s">
        <v>597</v>
      </c>
      <c r="D3569" s="30" t="s">
        <v>596</v>
      </c>
      <c r="E3569" s="28">
        <v>45841.054270833331</v>
      </c>
      <c r="F3569" s="30" t="s">
        <v>595</v>
      </c>
      <c r="G3569" s="28">
        <v>45840.054270833331</v>
      </c>
    </row>
    <row r="3570" spans="1:7" x14ac:dyDescent="0.25">
      <c r="A3570" s="30" t="s">
        <v>12488</v>
      </c>
      <c r="B3570" s="30" t="s">
        <v>10884</v>
      </c>
      <c r="C3570" s="30" t="s">
        <v>597</v>
      </c>
      <c r="D3570" s="30" t="s">
        <v>596</v>
      </c>
      <c r="E3570" s="28">
        <v>45841.054340277777</v>
      </c>
      <c r="F3570" s="30" t="s">
        <v>595</v>
      </c>
      <c r="G3570" s="28">
        <v>45840.054340277777</v>
      </c>
    </row>
    <row r="3571" spans="1:7" x14ac:dyDescent="0.25">
      <c r="A3571" s="30" t="s">
        <v>12489</v>
      </c>
      <c r="B3571" s="30" t="s">
        <v>10886</v>
      </c>
      <c r="C3571" s="30" t="s">
        <v>597</v>
      </c>
      <c r="D3571" s="30" t="s">
        <v>596</v>
      </c>
      <c r="E3571" s="28">
        <v>45841.054444444446</v>
      </c>
      <c r="F3571" s="30" t="s">
        <v>595</v>
      </c>
      <c r="G3571" s="28">
        <v>45840.054444444446</v>
      </c>
    </row>
    <row r="3572" spans="1:7" x14ac:dyDescent="0.25">
      <c r="A3572" s="30" t="s">
        <v>12490</v>
      </c>
      <c r="B3572" s="30" t="s">
        <v>10888</v>
      </c>
      <c r="C3572" s="30" t="s">
        <v>597</v>
      </c>
      <c r="D3572" s="30" t="s">
        <v>596</v>
      </c>
      <c r="E3572" s="28">
        <v>45841.054490740738</v>
      </c>
      <c r="F3572" s="30" t="s">
        <v>595</v>
      </c>
      <c r="G3572" s="28">
        <v>45840.054490740738</v>
      </c>
    </row>
    <row r="3573" spans="1:7" x14ac:dyDescent="0.25">
      <c r="A3573" s="30" t="s">
        <v>12491</v>
      </c>
      <c r="B3573" s="30" t="s">
        <v>10894</v>
      </c>
      <c r="C3573" s="30" t="s">
        <v>597</v>
      </c>
      <c r="D3573" s="30" t="s">
        <v>596</v>
      </c>
      <c r="E3573" s="28">
        <v>45841.054537037038</v>
      </c>
      <c r="F3573" s="30" t="s">
        <v>595</v>
      </c>
      <c r="G3573" s="28">
        <v>45840.054537037038</v>
      </c>
    </row>
    <row r="3574" spans="1:7" x14ac:dyDescent="0.25">
      <c r="A3574" s="30" t="s">
        <v>12492</v>
      </c>
      <c r="B3574" s="30" t="s">
        <v>10896</v>
      </c>
      <c r="C3574" s="30" t="s">
        <v>597</v>
      </c>
      <c r="D3574" s="30" t="s">
        <v>596</v>
      </c>
      <c r="E3574" s="28">
        <v>45841.054652777777</v>
      </c>
      <c r="F3574" s="30" t="s">
        <v>595</v>
      </c>
      <c r="G3574" s="28">
        <v>45840.054652777777</v>
      </c>
    </row>
    <row r="3575" spans="1:7" x14ac:dyDescent="0.25">
      <c r="A3575" s="30" t="s">
        <v>12493</v>
      </c>
      <c r="B3575" s="30" t="s">
        <v>10898</v>
      </c>
      <c r="C3575" s="30" t="s">
        <v>597</v>
      </c>
      <c r="D3575" s="30" t="s">
        <v>596</v>
      </c>
      <c r="E3575" s="28">
        <v>45841.054664351854</v>
      </c>
      <c r="F3575" s="30" t="s">
        <v>595</v>
      </c>
      <c r="G3575" s="28">
        <v>45840.054664351854</v>
      </c>
    </row>
    <row r="3576" spans="1:7" x14ac:dyDescent="0.25">
      <c r="A3576" s="30" t="s">
        <v>12494</v>
      </c>
      <c r="B3576" s="30" t="s">
        <v>10900</v>
      </c>
      <c r="C3576" s="30" t="s">
        <v>597</v>
      </c>
      <c r="D3576" s="30" t="s">
        <v>596</v>
      </c>
      <c r="E3576" s="28">
        <v>45841.054710648146</v>
      </c>
      <c r="F3576" s="30" t="s">
        <v>595</v>
      </c>
      <c r="G3576" s="28">
        <v>45840.054710648146</v>
      </c>
    </row>
    <row r="3577" spans="1:7" x14ac:dyDescent="0.25">
      <c r="A3577" s="30" t="s">
        <v>12495</v>
      </c>
      <c r="B3577" s="30" t="s">
        <v>10902</v>
      </c>
      <c r="C3577" s="30" t="s">
        <v>597</v>
      </c>
      <c r="D3577" s="30" t="s">
        <v>596</v>
      </c>
      <c r="E3577" s="28">
        <v>45841.054722222223</v>
      </c>
      <c r="F3577" s="30" t="s">
        <v>595</v>
      </c>
      <c r="G3577" s="28">
        <v>45840.054722222223</v>
      </c>
    </row>
    <row r="3578" spans="1:7" x14ac:dyDescent="0.25">
      <c r="A3578" s="30" t="s">
        <v>12496</v>
      </c>
      <c r="B3578" s="30" t="s">
        <v>10904</v>
      </c>
      <c r="C3578" s="30" t="s">
        <v>597</v>
      </c>
      <c r="D3578" s="30" t="s">
        <v>596</v>
      </c>
      <c r="E3578" s="28">
        <v>45841.054791666669</v>
      </c>
      <c r="F3578" s="30" t="s">
        <v>595</v>
      </c>
      <c r="G3578" s="28">
        <v>45840.054791666669</v>
      </c>
    </row>
    <row r="3579" spans="1:7" x14ac:dyDescent="0.25">
      <c r="A3579" s="30" t="s">
        <v>12497</v>
      </c>
      <c r="B3579" s="30" t="s">
        <v>10906</v>
      </c>
      <c r="C3579" s="30" t="s">
        <v>597</v>
      </c>
      <c r="D3579" s="30" t="s">
        <v>596</v>
      </c>
      <c r="E3579" s="28">
        <v>45841.054826388892</v>
      </c>
      <c r="F3579" s="30" t="s">
        <v>595</v>
      </c>
      <c r="G3579" s="28">
        <v>45840.054826388892</v>
      </c>
    </row>
    <row r="3580" spans="1:7" x14ac:dyDescent="0.25">
      <c r="A3580" s="30" t="s">
        <v>12498</v>
      </c>
      <c r="B3580" s="30" t="s">
        <v>10908</v>
      </c>
      <c r="C3580" s="30" t="s">
        <v>597</v>
      </c>
      <c r="D3580" s="30" t="s">
        <v>596</v>
      </c>
      <c r="E3580" s="28">
        <v>45841.054849537039</v>
      </c>
      <c r="F3580" s="30" t="s">
        <v>595</v>
      </c>
      <c r="G3580" s="28">
        <v>45840.054849537039</v>
      </c>
    </row>
    <row r="3581" spans="1:7" x14ac:dyDescent="0.25">
      <c r="A3581" s="30" t="s">
        <v>12499</v>
      </c>
      <c r="B3581" s="30" t="s">
        <v>10910</v>
      </c>
      <c r="C3581" s="30" t="s">
        <v>597</v>
      </c>
      <c r="D3581" s="30" t="s">
        <v>596</v>
      </c>
      <c r="E3581" s="28">
        <v>45841.054872685185</v>
      </c>
      <c r="F3581" s="30" t="s">
        <v>595</v>
      </c>
      <c r="G3581" s="28">
        <v>45840.054872685185</v>
      </c>
    </row>
    <row r="3582" spans="1:7" x14ac:dyDescent="0.25">
      <c r="A3582" s="30" t="s">
        <v>12500</v>
      </c>
      <c r="B3582" s="30" t="s">
        <v>10912</v>
      </c>
      <c r="C3582" s="30" t="s">
        <v>597</v>
      </c>
      <c r="D3582" s="30" t="s">
        <v>596</v>
      </c>
      <c r="E3582" s="28">
        <v>45841.054907407408</v>
      </c>
      <c r="F3582" s="30" t="s">
        <v>595</v>
      </c>
      <c r="G3582" s="28">
        <v>45840.054907407408</v>
      </c>
    </row>
    <row r="3583" spans="1:7" x14ac:dyDescent="0.25">
      <c r="A3583" s="30" t="s">
        <v>12501</v>
      </c>
      <c r="B3583" s="30" t="s">
        <v>10914</v>
      </c>
      <c r="C3583" s="30" t="s">
        <v>597</v>
      </c>
      <c r="D3583" s="30" t="s">
        <v>596</v>
      </c>
      <c r="E3583" s="28">
        <v>45841.054942129631</v>
      </c>
      <c r="F3583" s="30" t="s">
        <v>595</v>
      </c>
      <c r="G3583" s="28">
        <v>45840.054942129631</v>
      </c>
    </row>
    <row r="3584" spans="1:7" x14ac:dyDescent="0.25">
      <c r="A3584" s="30" t="s">
        <v>12502</v>
      </c>
      <c r="B3584" s="30" t="s">
        <v>10916</v>
      </c>
      <c r="C3584" s="30" t="s">
        <v>597</v>
      </c>
      <c r="D3584" s="30" t="s">
        <v>596</v>
      </c>
      <c r="E3584" s="28">
        <v>45841.054965277777</v>
      </c>
      <c r="F3584" s="30" t="s">
        <v>595</v>
      </c>
      <c r="G3584" s="28">
        <v>45840.054965277777</v>
      </c>
    </row>
    <row r="3585" spans="1:7" x14ac:dyDescent="0.25">
      <c r="A3585" s="30" t="s">
        <v>12503</v>
      </c>
      <c r="B3585" s="30" t="s">
        <v>10918</v>
      </c>
      <c r="C3585" s="30" t="s">
        <v>597</v>
      </c>
      <c r="D3585" s="30" t="s">
        <v>596</v>
      </c>
      <c r="E3585" s="28">
        <v>45841.055</v>
      </c>
      <c r="F3585" s="30" t="s">
        <v>595</v>
      </c>
      <c r="G3585" s="28">
        <v>45840.055</v>
      </c>
    </row>
    <row r="3586" spans="1:7" x14ac:dyDescent="0.25">
      <c r="A3586" s="30" t="s">
        <v>12504</v>
      </c>
      <c r="B3586" s="30" t="s">
        <v>10920</v>
      </c>
      <c r="C3586" s="30" t="s">
        <v>597</v>
      </c>
      <c r="D3586" s="30" t="s">
        <v>596</v>
      </c>
      <c r="E3586" s="28">
        <v>45841.055046296293</v>
      </c>
      <c r="F3586" s="30" t="s">
        <v>595</v>
      </c>
      <c r="G3586" s="28">
        <v>45840.055046296293</v>
      </c>
    </row>
    <row r="3587" spans="1:7" x14ac:dyDescent="0.25">
      <c r="A3587" s="30" t="s">
        <v>12505</v>
      </c>
      <c r="B3587" s="30" t="s">
        <v>10922</v>
      </c>
      <c r="C3587" s="30" t="s">
        <v>597</v>
      </c>
      <c r="D3587" s="30" t="s">
        <v>596</v>
      </c>
      <c r="E3587" s="28">
        <v>45841.055092592593</v>
      </c>
      <c r="F3587" s="30" t="s">
        <v>595</v>
      </c>
      <c r="G3587" s="28">
        <v>45840.055092592593</v>
      </c>
    </row>
    <row r="3588" spans="1:7" x14ac:dyDescent="0.25">
      <c r="A3588" s="30" t="s">
        <v>12506</v>
      </c>
      <c r="B3588" s="30" t="s">
        <v>10932</v>
      </c>
      <c r="C3588" s="30" t="s">
        <v>597</v>
      </c>
      <c r="D3588" s="30" t="s">
        <v>596</v>
      </c>
      <c r="E3588" s="28">
        <v>45841.055115740739</v>
      </c>
      <c r="F3588" s="30" t="s">
        <v>595</v>
      </c>
      <c r="G3588" s="28">
        <v>45840.055115740739</v>
      </c>
    </row>
    <row r="3589" spans="1:7" x14ac:dyDescent="0.25">
      <c r="A3589" s="30" t="s">
        <v>12507</v>
      </c>
      <c r="B3589" s="30" t="s">
        <v>10934</v>
      </c>
      <c r="C3589" s="30" t="s">
        <v>597</v>
      </c>
      <c r="D3589" s="30" t="s">
        <v>596</v>
      </c>
      <c r="E3589" s="28">
        <v>45841.055138888885</v>
      </c>
      <c r="F3589" s="30" t="s">
        <v>595</v>
      </c>
      <c r="G3589" s="28">
        <v>45840.055138888885</v>
      </c>
    </row>
    <row r="3590" spans="1:7" x14ac:dyDescent="0.25">
      <c r="A3590" s="30" t="s">
        <v>12508</v>
      </c>
      <c r="B3590" s="30" t="s">
        <v>10936</v>
      </c>
      <c r="C3590" s="30" t="s">
        <v>597</v>
      </c>
      <c r="D3590" s="30" t="s">
        <v>596</v>
      </c>
      <c r="E3590" s="28">
        <v>45841.055173611108</v>
      </c>
      <c r="F3590" s="30" t="s">
        <v>595</v>
      </c>
      <c r="G3590" s="28">
        <v>45840.055173611108</v>
      </c>
    </row>
    <row r="3591" spans="1:7" x14ac:dyDescent="0.25">
      <c r="A3591" s="30" t="s">
        <v>12509</v>
      </c>
      <c r="B3591" s="30" t="s">
        <v>10938</v>
      </c>
      <c r="C3591" s="30" t="s">
        <v>597</v>
      </c>
      <c r="D3591" s="30" t="s">
        <v>596</v>
      </c>
      <c r="E3591" s="28">
        <v>45841.055208333331</v>
      </c>
      <c r="F3591" s="30" t="s">
        <v>595</v>
      </c>
      <c r="G3591" s="28">
        <v>45840.055208333331</v>
      </c>
    </row>
    <row r="3592" spans="1:7" x14ac:dyDescent="0.25">
      <c r="A3592" s="30" t="s">
        <v>12510</v>
      </c>
      <c r="B3592" s="30" t="s">
        <v>10940</v>
      </c>
      <c r="C3592" s="30" t="s">
        <v>597</v>
      </c>
      <c r="D3592" s="30" t="s">
        <v>596</v>
      </c>
      <c r="E3592" s="28">
        <v>45841.055231481485</v>
      </c>
      <c r="F3592" s="30" t="s">
        <v>595</v>
      </c>
      <c r="G3592" s="28">
        <v>45840.055231481485</v>
      </c>
    </row>
    <row r="3593" spans="1:7" x14ac:dyDescent="0.25">
      <c r="A3593" s="30" t="s">
        <v>12511</v>
      </c>
      <c r="B3593" s="30" t="s">
        <v>10942</v>
      </c>
      <c r="C3593" s="30" t="s">
        <v>597</v>
      </c>
      <c r="D3593" s="30" t="s">
        <v>596</v>
      </c>
      <c r="E3593" s="28">
        <v>45841.055266203701</v>
      </c>
      <c r="F3593" s="30" t="s">
        <v>595</v>
      </c>
      <c r="G3593" s="28">
        <v>45840.055266203701</v>
      </c>
    </row>
    <row r="3594" spans="1:7" x14ac:dyDescent="0.25">
      <c r="A3594" s="30" t="s">
        <v>12512</v>
      </c>
      <c r="B3594" s="30" t="s">
        <v>10944</v>
      </c>
      <c r="C3594" s="30" t="s">
        <v>597</v>
      </c>
      <c r="D3594" s="30" t="s">
        <v>596</v>
      </c>
      <c r="E3594" s="28">
        <v>45841.055289351854</v>
      </c>
      <c r="F3594" s="30" t="s">
        <v>595</v>
      </c>
      <c r="G3594" s="28">
        <v>45840.055289351854</v>
      </c>
    </row>
    <row r="3595" spans="1:7" x14ac:dyDescent="0.25">
      <c r="A3595" s="30" t="s">
        <v>12513</v>
      </c>
      <c r="B3595" s="30" t="s">
        <v>10946</v>
      </c>
      <c r="C3595" s="30" t="s">
        <v>597</v>
      </c>
      <c r="D3595" s="30" t="s">
        <v>596</v>
      </c>
      <c r="E3595" s="28">
        <v>45841.055312500001</v>
      </c>
      <c r="F3595" s="30" t="s">
        <v>595</v>
      </c>
      <c r="G3595" s="28">
        <v>45840.055312500001</v>
      </c>
    </row>
    <row r="3596" spans="1:7" x14ac:dyDescent="0.25">
      <c r="A3596" s="30" t="s">
        <v>12514</v>
      </c>
      <c r="B3596" s="30" t="s">
        <v>10948</v>
      </c>
      <c r="C3596" s="30" t="s">
        <v>597</v>
      </c>
      <c r="D3596" s="30" t="s">
        <v>596</v>
      </c>
      <c r="E3596" s="28">
        <v>45841.055347222224</v>
      </c>
      <c r="F3596" s="30" t="s">
        <v>595</v>
      </c>
      <c r="G3596" s="28">
        <v>45840.055347222224</v>
      </c>
    </row>
    <row r="3597" spans="1:7" x14ac:dyDescent="0.25">
      <c r="A3597" s="30" t="s">
        <v>12515</v>
      </c>
      <c r="B3597" s="30" t="s">
        <v>10950</v>
      </c>
      <c r="C3597" s="30" t="s">
        <v>597</v>
      </c>
      <c r="D3597" s="30" t="s">
        <v>596</v>
      </c>
      <c r="E3597" s="28">
        <v>45841.055381944447</v>
      </c>
      <c r="F3597" s="30" t="s">
        <v>595</v>
      </c>
      <c r="G3597" s="28">
        <v>45840.055381944447</v>
      </c>
    </row>
    <row r="3598" spans="1:7" x14ac:dyDescent="0.25">
      <c r="A3598" s="30" t="s">
        <v>12516</v>
      </c>
      <c r="B3598" s="30" t="s">
        <v>10952</v>
      </c>
      <c r="C3598" s="30" t="s">
        <v>597</v>
      </c>
      <c r="D3598" s="30" t="s">
        <v>596</v>
      </c>
      <c r="E3598" s="28">
        <v>45841.055405092593</v>
      </c>
      <c r="F3598" s="30" t="s">
        <v>595</v>
      </c>
      <c r="G3598" s="28">
        <v>45840.055405092593</v>
      </c>
    </row>
    <row r="3599" spans="1:7" x14ac:dyDescent="0.25">
      <c r="A3599" s="30" t="s">
        <v>12517</v>
      </c>
      <c r="B3599" s="30" t="s">
        <v>5575</v>
      </c>
      <c r="C3599" s="30" t="s">
        <v>600</v>
      </c>
      <c r="D3599" s="30" t="s">
        <v>77</v>
      </c>
      <c r="E3599" s="28">
        <v>45841.057754629626</v>
      </c>
      <c r="F3599" s="30" t="s">
        <v>595</v>
      </c>
      <c r="G3599" s="28">
        <v>45840.057754629626</v>
      </c>
    </row>
    <row r="3600" spans="1:7" x14ac:dyDescent="0.25">
      <c r="A3600" s="30" t="s">
        <v>12518</v>
      </c>
      <c r="B3600" s="30" t="s">
        <v>4637</v>
      </c>
      <c r="C3600" s="30" t="s">
        <v>593</v>
      </c>
      <c r="D3600" s="30" t="s">
        <v>594</v>
      </c>
      <c r="E3600" s="28">
        <v>45841.059224537035</v>
      </c>
      <c r="F3600" s="30" t="s">
        <v>595</v>
      </c>
      <c r="G3600" s="28">
        <v>45840.059224537035</v>
      </c>
    </row>
    <row r="3601" spans="1:7" x14ac:dyDescent="0.25">
      <c r="A3601" s="30" t="s">
        <v>12519</v>
      </c>
      <c r="B3601" s="30" t="s">
        <v>4736</v>
      </c>
      <c r="C3601" s="30" t="s">
        <v>593</v>
      </c>
      <c r="D3601" s="30" t="s">
        <v>594</v>
      </c>
      <c r="E3601" s="28">
        <v>45841.05940972222</v>
      </c>
      <c r="F3601" s="30" t="s">
        <v>595</v>
      </c>
      <c r="G3601" s="28">
        <v>45840.05940972222</v>
      </c>
    </row>
    <row r="3602" spans="1:7" x14ac:dyDescent="0.25">
      <c r="A3602" s="30" t="s">
        <v>12520</v>
      </c>
      <c r="B3602" s="30" t="s">
        <v>7928</v>
      </c>
      <c r="C3602" s="30" t="s">
        <v>593</v>
      </c>
      <c r="D3602" s="30" t="s">
        <v>594</v>
      </c>
      <c r="E3602" s="28">
        <v>45841.059606481482</v>
      </c>
      <c r="F3602" s="30" t="s">
        <v>595</v>
      </c>
      <c r="G3602" s="28">
        <v>45840.059606481482</v>
      </c>
    </row>
    <row r="3603" spans="1:7" x14ac:dyDescent="0.25">
      <c r="A3603" s="30" t="s">
        <v>12521</v>
      </c>
      <c r="B3603" s="30" t="s">
        <v>6504</v>
      </c>
      <c r="C3603" s="30" t="s">
        <v>615</v>
      </c>
      <c r="D3603" s="30" t="s">
        <v>616</v>
      </c>
      <c r="E3603" s="28">
        <v>45841.059976851851</v>
      </c>
      <c r="F3603" s="30" t="s">
        <v>595</v>
      </c>
      <c r="G3603" s="28">
        <v>45840.059976851851</v>
      </c>
    </row>
    <row r="3604" spans="1:7" x14ac:dyDescent="0.25">
      <c r="A3604" s="30" t="s">
        <v>12522</v>
      </c>
      <c r="B3604" s="30" t="s">
        <v>7958</v>
      </c>
      <c r="C3604" s="30" t="s">
        <v>602</v>
      </c>
      <c r="D3604" s="30" t="s">
        <v>611</v>
      </c>
      <c r="E3604" s="28">
        <v>45841.060740740744</v>
      </c>
      <c r="F3604" s="30" t="s">
        <v>595</v>
      </c>
      <c r="G3604" s="28">
        <v>45840.060740740744</v>
      </c>
    </row>
    <row r="3605" spans="1:7" x14ac:dyDescent="0.25">
      <c r="A3605" s="30" t="s">
        <v>12523</v>
      </c>
      <c r="B3605" s="30" t="s">
        <v>7960</v>
      </c>
      <c r="C3605" s="30" t="s">
        <v>602</v>
      </c>
      <c r="D3605" s="30" t="s">
        <v>611</v>
      </c>
      <c r="E3605" s="28">
        <v>45841.06082175926</v>
      </c>
      <c r="F3605" s="30" t="s">
        <v>595</v>
      </c>
      <c r="G3605" s="28">
        <v>45840.06082175926</v>
      </c>
    </row>
    <row r="3606" spans="1:7" x14ac:dyDescent="0.25">
      <c r="A3606" s="30" t="s">
        <v>12524</v>
      </c>
      <c r="B3606" s="30" t="s">
        <v>7962</v>
      </c>
      <c r="C3606" s="30" t="s">
        <v>602</v>
      </c>
      <c r="D3606" s="30" t="s">
        <v>611</v>
      </c>
      <c r="E3606" s="28">
        <v>45841.060902777775</v>
      </c>
      <c r="F3606" s="30" t="s">
        <v>595</v>
      </c>
      <c r="G3606" s="28">
        <v>45840.060902777775</v>
      </c>
    </row>
    <row r="3607" spans="1:7" x14ac:dyDescent="0.25">
      <c r="A3607" s="30" t="s">
        <v>12525</v>
      </c>
      <c r="B3607" s="30" t="s">
        <v>7953</v>
      </c>
      <c r="C3607" s="30" t="s">
        <v>602</v>
      </c>
      <c r="D3607" s="30" t="s">
        <v>611</v>
      </c>
      <c r="E3607" s="28">
        <v>45841.060960648145</v>
      </c>
      <c r="F3607" s="30" t="s">
        <v>595</v>
      </c>
      <c r="G3607" s="28">
        <v>45840.060960648145</v>
      </c>
    </row>
    <row r="3608" spans="1:7" x14ac:dyDescent="0.25">
      <c r="A3608" s="30" t="s">
        <v>12526</v>
      </c>
      <c r="B3608" s="30" t="s">
        <v>7958</v>
      </c>
      <c r="C3608" s="30" t="s">
        <v>605</v>
      </c>
      <c r="D3608" s="30" t="s">
        <v>611</v>
      </c>
      <c r="E3608" s="28">
        <v>45841.061157407406</v>
      </c>
      <c r="F3608" s="30" t="s">
        <v>595</v>
      </c>
      <c r="G3608" s="28">
        <v>45840.061157407406</v>
      </c>
    </row>
    <row r="3609" spans="1:7" x14ac:dyDescent="0.25">
      <c r="A3609" s="30" t="s">
        <v>12527</v>
      </c>
      <c r="B3609" s="30" t="s">
        <v>7960</v>
      </c>
      <c r="C3609" s="30" t="s">
        <v>605</v>
      </c>
      <c r="D3609" s="30" t="s">
        <v>611</v>
      </c>
      <c r="E3609" s="28">
        <v>45841.061203703706</v>
      </c>
      <c r="F3609" s="30" t="s">
        <v>595</v>
      </c>
      <c r="G3609" s="28">
        <v>45840.061203703706</v>
      </c>
    </row>
    <row r="3610" spans="1:7" x14ac:dyDescent="0.25">
      <c r="A3610" s="30" t="s">
        <v>12528</v>
      </c>
      <c r="B3610" s="30" t="s">
        <v>7962</v>
      </c>
      <c r="C3610" s="30" t="s">
        <v>605</v>
      </c>
      <c r="D3610" s="30" t="s">
        <v>611</v>
      </c>
      <c r="E3610" s="28">
        <v>45841.061238425929</v>
      </c>
      <c r="F3610" s="30" t="s">
        <v>595</v>
      </c>
      <c r="G3610" s="28">
        <v>45840.061238425929</v>
      </c>
    </row>
    <row r="3611" spans="1:7" x14ac:dyDescent="0.25">
      <c r="A3611" s="30" t="s">
        <v>12529</v>
      </c>
      <c r="B3611" s="30" t="s">
        <v>7953</v>
      </c>
      <c r="C3611" s="30" t="s">
        <v>605</v>
      </c>
      <c r="D3611" s="30" t="s">
        <v>611</v>
      </c>
      <c r="E3611" s="28">
        <v>45841.061273148145</v>
      </c>
      <c r="F3611" s="30" t="s">
        <v>595</v>
      </c>
      <c r="G3611" s="28">
        <v>45840.061273148145</v>
      </c>
    </row>
    <row r="3612" spans="1:7" x14ac:dyDescent="0.25">
      <c r="A3612" s="30" t="s">
        <v>12530</v>
      </c>
      <c r="B3612" s="30" t="s">
        <v>1951</v>
      </c>
      <c r="C3612" s="30" t="s">
        <v>615</v>
      </c>
      <c r="D3612" s="30" t="s">
        <v>616</v>
      </c>
      <c r="E3612" s="28">
        <v>45841.062384259261</v>
      </c>
      <c r="F3612" s="30" t="s">
        <v>595</v>
      </c>
      <c r="G3612" s="28">
        <v>45840.062384259261</v>
      </c>
    </row>
    <row r="3613" spans="1:7" x14ac:dyDescent="0.25">
      <c r="A3613" s="30" t="s">
        <v>12531</v>
      </c>
      <c r="B3613" s="30" t="s">
        <v>3125</v>
      </c>
      <c r="C3613" s="30" t="s">
        <v>607</v>
      </c>
      <c r="D3613" s="30" t="s">
        <v>77</v>
      </c>
      <c r="E3613" s="28">
        <v>45841.06827546296</v>
      </c>
      <c r="F3613" s="30" t="s">
        <v>595</v>
      </c>
      <c r="G3613" s="28">
        <v>45840.06827546296</v>
      </c>
    </row>
    <row r="3614" spans="1:7" x14ac:dyDescent="0.25">
      <c r="A3614" s="30" t="s">
        <v>12532</v>
      </c>
      <c r="B3614" s="30" t="s">
        <v>5630</v>
      </c>
      <c r="C3614" s="30" t="s">
        <v>600</v>
      </c>
      <c r="D3614" s="30" t="s">
        <v>77</v>
      </c>
      <c r="E3614" s="28">
        <v>45841.068842592591</v>
      </c>
      <c r="F3614" s="30" t="s">
        <v>595</v>
      </c>
      <c r="G3614" s="28">
        <v>45840.068842592591</v>
      </c>
    </row>
    <row r="3615" spans="1:7" x14ac:dyDescent="0.25">
      <c r="A3615" s="30" t="s">
        <v>12533</v>
      </c>
      <c r="B3615" s="30" t="s">
        <v>3109</v>
      </c>
      <c r="C3615" s="30" t="s">
        <v>600</v>
      </c>
      <c r="D3615" s="30" t="s">
        <v>77</v>
      </c>
      <c r="E3615" s="28">
        <v>45841.070787037039</v>
      </c>
      <c r="F3615" s="30" t="s">
        <v>595</v>
      </c>
      <c r="G3615" s="28">
        <v>45840.070787037039</v>
      </c>
    </row>
    <row r="3616" spans="1:7" x14ac:dyDescent="0.25">
      <c r="A3616" s="30" t="s">
        <v>12534</v>
      </c>
      <c r="B3616" s="30" t="s">
        <v>2642</v>
      </c>
      <c r="C3616" s="30" t="s">
        <v>600</v>
      </c>
      <c r="D3616" s="30" t="s">
        <v>77</v>
      </c>
      <c r="E3616" s="28">
        <v>45841.071562500001</v>
      </c>
      <c r="F3616" s="30" t="s">
        <v>595</v>
      </c>
      <c r="G3616" s="28">
        <v>45840.071562500001</v>
      </c>
    </row>
    <row r="3617" spans="1:7" x14ac:dyDescent="0.25">
      <c r="A3617" s="30" t="s">
        <v>12535</v>
      </c>
      <c r="B3617" s="30" t="s">
        <v>6535</v>
      </c>
      <c r="C3617" s="30" t="s">
        <v>600</v>
      </c>
      <c r="D3617" s="30" t="s">
        <v>77</v>
      </c>
      <c r="E3617" s="28">
        <v>45841.070543981485</v>
      </c>
      <c r="F3617" s="30" t="s">
        <v>595</v>
      </c>
      <c r="G3617" s="28">
        <v>45840.070543981485</v>
      </c>
    </row>
    <row r="3618" spans="1:7" x14ac:dyDescent="0.25">
      <c r="A3618" s="30" t="s">
        <v>12536</v>
      </c>
      <c r="B3618" s="30" t="s">
        <v>2584</v>
      </c>
      <c r="C3618" s="30" t="s">
        <v>600</v>
      </c>
      <c r="D3618" s="30" t="s">
        <v>77</v>
      </c>
      <c r="E3618" s="28">
        <v>45841.07068287037</v>
      </c>
      <c r="F3618" s="30" t="s">
        <v>595</v>
      </c>
      <c r="G3618" s="28">
        <v>45840.07068287037</v>
      </c>
    </row>
    <row r="3619" spans="1:7" x14ac:dyDescent="0.25">
      <c r="A3619" s="30" t="s">
        <v>12537</v>
      </c>
      <c r="B3619" s="30" t="s">
        <v>2035</v>
      </c>
      <c r="C3619" s="30" t="s">
        <v>607</v>
      </c>
      <c r="D3619" s="30" t="s">
        <v>77</v>
      </c>
      <c r="E3619" s="28">
        <v>45841.06863425926</v>
      </c>
      <c r="F3619" s="30" t="s">
        <v>595</v>
      </c>
      <c r="G3619" s="28">
        <v>45840.06863425926</v>
      </c>
    </row>
    <row r="3620" spans="1:7" x14ac:dyDescent="0.25">
      <c r="A3620" s="30" t="s">
        <v>12538</v>
      </c>
      <c r="B3620" s="30" t="s">
        <v>6489</v>
      </c>
      <c r="C3620" s="30" t="s">
        <v>607</v>
      </c>
      <c r="D3620" s="30" t="s">
        <v>77</v>
      </c>
      <c r="E3620" s="28">
        <v>45841.068784722222</v>
      </c>
      <c r="F3620" s="30" t="s">
        <v>595</v>
      </c>
      <c r="G3620" s="28">
        <v>45840.068784722222</v>
      </c>
    </row>
    <row r="3621" spans="1:7" x14ac:dyDescent="0.25">
      <c r="A3621" s="30" t="s">
        <v>12539</v>
      </c>
      <c r="B3621" s="30" t="s">
        <v>6477</v>
      </c>
      <c r="C3621" s="30" t="s">
        <v>607</v>
      </c>
      <c r="D3621" s="30" t="s">
        <v>77</v>
      </c>
      <c r="E3621" s="28">
        <v>45841.06890046296</v>
      </c>
      <c r="F3621" s="30" t="s">
        <v>595</v>
      </c>
      <c r="G3621" s="28">
        <v>45840.06890046296</v>
      </c>
    </row>
    <row r="3622" spans="1:7" x14ac:dyDescent="0.25">
      <c r="A3622" s="30" t="s">
        <v>12540</v>
      </c>
      <c r="B3622" s="30" t="s">
        <v>6481</v>
      </c>
      <c r="C3622" s="30" t="s">
        <v>607</v>
      </c>
      <c r="D3622" s="30" t="s">
        <v>77</v>
      </c>
      <c r="E3622" s="28">
        <v>45841.069039351853</v>
      </c>
      <c r="F3622" s="30" t="s">
        <v>595</v>
      </c>
      <c r="G3622" s="28">
        <v>45840.069039351853</v>
      </c>
    </row>
    <row r="3623" spans="1:7" x14ac:dyDescent="0.25">
      <c r="A3623" s="30" t="s">
        <v>12541</v>
      </c>
      <c r="B3623" s="30" t="s">
        <v>6472</v>
      </c>
      <c r="C3623" s="30" t="s">
        <v>607</v>
      </c>
      <c r="D3623" s="30" t="s">
        <v>77</v>
      </c>
      <c r="E3623" s="28">
        <v>45841.069178240738</v>
      </c>
      <c r="F3623" s="30" t="s">
        <v>595</v>
      </c>
      <c r="G3623" s="28">
        <v>45840.069178240738</v>
      </c>
    </row>
    <row r="3624" spans="1:7" x14ac:dyDescent="0.25">
      <c r="A3624" s="30" t="s">
        <v>12542</v>
      </c>
      <c r="B3624" s="30" t="s">
        <v>6485</v>
      </c>
      <c r="C3624" s="30" t="s">
        <v>607</v>
      </c>
      <c r="D3624" s="30" t="s">
        <v>77</v>
      </c>
      <c r="E3624" s="28">
        <v>45841.069328703707</v>
      </c>
      <c r="F3624" s="30" t="s">
        <v>595</v>
      </c>
      <c r="G3624" s="28">
        <v>45840.069328703707</v>
      </c>
    </row>
    <row r="3625" spans="1:7" x14ac:dyDescent="0.25">
      <c r="A3625" s="30" t="s">
        <v>12543</v>
      </c>
      <c r="B3625" s="30" t="s">
        <v>2640</v>
      </c>
      <c r="C3625" s="30" t="s">
        <v>607</v>
      </c>
      <c r="D3625" s="30" t="s">
        <v>77</v>
      </c>
      <c r="E3625" s="28">
        <v>45841.069594907407</v>
      </c>
      <c r="F3625" s="30" t="s">
        <v>595</v>
      </c>
      <c r="G3625" s="28">
        <v>45840.069594907407</v>
      </c>
    </row>
    <row r="3626" spans="1:7" x14ac:dyDescent="0.25">
      <c r="A3626" s="30" t="s">
        <v>12544</v>
      </c>
      <c r="B3626" s="30" t="s">
        <v>3109</v>
      </c>
      <c r="C3626" s="30" t="s">
        <v>607</v>
      </c>
      <c r="D3626" s="30" t="s">
        <v>77</v>
      </c>
      <c r="E3626" s="28">
        <v>45841.071018518516</v>
      </c>
      <c r="F3626" s="30" t="s">
        <v>595</v>
      </c>
      <c r="G3626" s="28">
        <v>45840.071018518516</v>
      </c>
    </row>
    <row r="3627" spans="1:7" x14ac:dyDescent="0.25">
      <c r="A3627" s="30" t="s">
        <v>12545</v>
      </c>
      <c r="B3627" s="30" t="s">
        <v>2642</v>
      </c>
      <c r="C3627" s="30" t="s">
        <v>607</v>
      </c>
      <c r="D3627" s="30" t="s">
        <v>77</v>
      </c>
      <c r="E3627" s="28">
        <v>45841.071759259263</v>
      </c>
      <c r="F3627" s="30" t="s">
        <v>595</v>
      </c>
      <c r="G3627" s="28">
        <v>45840.071759259263</v>
      </c>
    </row>
    <row r="3628" spans="1:7" x14ac:dyDescent="0.25">
      <c r="A3628" s="30" t="s">
        <v>12546</v>
      </c>
      <c r="B3628" s="30" t="s">
        <v>5611</v>
      </c>
      <c r="C3628" s="30" t="s">
        <v>607</v>
      </c>
      <c r="D3628" s="30" t="s">
        <v>77</v>
      </c>
      <c r="E3628" s="28">
        <v>45841.072048611109</v>
      </c>
      <c r="F3628" s="30" t="s">
        <v>595</v>
      </c>
      <c r="G3628" s="28">
        <v>45840.072048611109</v>
      </c>
    </row>
    <row r="3629" spans="1:7" x14ac:dyDescent="0.25">
      <c r="A3629" s="30" t="s">
        <v>12547</v>
      </c>
      <c r="B3629" s="30" t="s">
        <v>5392</v>
      </c>
      <c r="C3629" s="30" t="s">
        <v>607</v>
      </c>
      <c r="D3629" s="30" t="s">
        <v>77</v>
      </c>
      <c r="E3629" s="28">
        <v>45841.07236111111</v>
      </c>
      <c r="F3629" s="30" t="s">
        <v>595</v>
      </c>
      <c r="G3629" s="28">
        <v>45840.07236111111</v>
      </c>
    </row>
    <row r="3630" spans="1:7" x14ac:dyDescent="0.25">
      <c r="A3630" s="30" t="s">
        <v>12548</v>
      </c>
      <c r="B3630" s="30" t="s">
        <v>1951</v>
      </c>
      <c r="C3630" s="30" t="s">
        <v>600</v>
      </c>
      <c r="D3630" s="30" t="s">
        <v>77</v>
      </c>
      <c r="E3630" s="28">
        <v>45841.074953703705</v>
      </c>
      <c r="F3630" s="30" t="s">
        <v>595</v>
      </c>
      <c r="G3630" s="28">
        <v>45840.074953703705</v>
      </c>
    </row>
    <row r="3631" spans="1:7" x14ac:dyDescent="0.25">
      <c r="A3631" s="30" t="s">
        <v>12549</v>
      </c>
      <c r="B3631" s="30" t="s">
        <v>4856</v>
      </c>
      <c r="C3631" s="30" t="s">
        <v>615</v>
      </c>
      <c r="D3631" s="30" t="s">
        <v>616</v>
      </c>
      <c r="E3631" s="28">
        <v>45841.076261574075</v>
      </c>
      <c r="F3631" s="30" t="s">
        <v>595</v>
      </c>
      <c r="G3631" s="28">
        <v>45840.076261574075</v>
      </c>
    </row>
    <row r="3632" spans="1:7" x14ac:dyDescent="0.25">
      <c r="A3632" s="30" t="s">
        <v>12550</v>
      </c>
      <c r="B3632" s="30" t="s">
        <v>6650</v>
      </c>
      <c r="C3632" s="30" t="s">
        <v>602</v>
      </c>
      <c r="D3632" s="30" t="s">
        <v>618</v>
      </c>
      <c r="E3632" s="28">
        <v>45841.076782407406</v>
      </c>
      <c r="F3632" s="30" t="s">
        <v>595</v>
      </c>
      <c r="G3632" s="28">
        <v>45840.076782407406</v>
      </c>
    </row>
    <row r="3633" spans="1:7" x14ac:dyDescent="0.25">
      <c r="A3633" s="30" t="s">
        <v>12551</v>
      </c>
      <c r="B3633" s="30" t="s">
        <v>6646</v>
      </c>
      <c r="C3633" s="30" t="s">
        <v>602</v>
      </c>
      <c r="D3633" s="30" t="s">
        <v>618</v>
      </c>
      <c r="E3633" s="28">
        <v>45841.076840277776</v>
      </c>
      <c r="F3633" s="30" t="s">
        <v>595</v>
      </c>
      <c r="G3633" s="28">
        <v>45840.076840277776</v>
      </c>
    </row>
    <row r="3634" spans="1:7" x14ac:dyDescent="0.25">
      <c r="A3634" s="30" t="s">
        <v>12552</v>
      </c>
      <c r="B3634" s="30" t="s">
        <v>6658</v>
      </c>
      <c r="C3634" s="30" t="s">
        <v>602</v>
      </c>
      <c r="D3634" s="30" t="s">
        <v>618</v>
      </c>
      <c r="E3634" s="28">
        <v>45841.076956018522</v>
      </c>
      <c r="F3634" s="30" t="s">
        <v>595</v>
      </c>
      <c r="G3634" s="28">
        <v>45840.076956018522</v>
      </c>
    </row>
    <row r="3635" spans="1:7" x14ac:dyDescent="0.25">
      <c r="A3635" s="30" t="s">
        <v>12553</v>
      </c>
      <c r="B3635" s="30" t="s">
        <v>6640</v>
      </c>
      <c r="C3635" s="30" t="s">
        <v>602</v>
      </c>
      <c r="D3635" s="30" t="s">
        <v>618</v>
      </c>
      <c r="E3635" s="28">
        <v>45841.077037037037</v>
      </c>
      <c r="F3635" s="30" t="s">
        <v>595</v>
      </c>
      <c r="G3635" s="28">
        <v>45840.077037037037</v>
      </c>
    </row>
    <row r="3636" spans="1:7" x14ac:dyDescent="0.25">
      <c r="A3636" s="30" t="s">
        <v>12554</v>
      </c>
      <c r="B3636" s="30" t="s">
        <v>6650</v>
      </c>
      <c r="C3636" s="30" t="s">
        <v>605</v>
      </c>
      <c r="D3636" s="30" t="s">
        <v>618</v>
      </c>
      <c r="E3636" s="28">
        <v>45841.077268518522</v>
      </c>
      <c r="F3636" s="30" t="s">
        <v>595</v>
      </c>
      <c r="G3636" s="28">
        <v>45840.077268518522</v>
      </c>
    </row>
    <row r="3637" spans="1:7" x14ac:dyDescent="0.25">
      <c r="A3637" s="30" t="s">
        <v>12555</v>
      </c>
      <c r="B3637" s="30" t="s">
        <v>6658</v>
      </c>
      <c r="C3637" s="30" t="s">
        <v>605</v>
      </c>
      <c r="D3637" s="30" t="s">
        <v>618</v>
      </c>
      <c r="E3637" s="28">
        <v>45841.077314814815</v>
      </c>
      <c r="F3637" s="30" t="s">
        <v>595</v>
      </c>
      <c r="G3637" s="28">
        <v>45840.077314814815</v>
      </c>
    </row>
    <row r="3638" spans="1:7" x14ac:dyDescent="0.25">
      <c r="A3638" s="30" t="s">
        <v>12556</v>
      </c>
      <c r="B3638" s="30" t="s">
        <v>6646</v>
      </c>
      <c r="C3638" s="30" t="s">
        <v>605</v>
      </c>
      <c r="D3638" s="30" t="s">
        <v>618</v>
      </c>
      <c r="E3638" s="28">
        <v>45841.077372685184</v>
      </c>
      <c r="F3638" s="30" t="s">
        <v>595</v>
      </c>
      <c r="G3638" s="28">
        <v>45840.077372685184</v>
      </c>
    </row>
    <row r="3639" spans="1:7" x14ac:dyDescent="0.25">
      <c r="A3639" s="30" t="s">
        <v>12557</v>
      </c>
      <c r="B3639" s="30" t="s">
        <v>6640</v>
      </c>
      <c r="C3639" s="30" t="s">
        <v>605</v>
      </c>
      <c r="D3639" s="30" t="s">
        <v>618</v>
      </c>
      <c r="E3639" s="28">
        <v>45841.077407407407</v>
      </c>
      <c r="F3639" s="30" t="s">
        <v>595</v>
      </c>
      <c r="G3639" s="28">
        <v>45840.077407407407</v>
      </c>
    </row>
    <row r="3640" spans="1:7" x14ac:dyDescent="0.25">
      <c r="A3640" s="30" t="s">
        <v>12558</v>
      </c>
      <c r="B3640" s="30" t="s">
        <v>6632</v>
      </c>
      <c r="C3640" s="30" t="s">
        <v>615</v>
      </c>
      <c r="D3640" s="30" t="s">
        <v>616</v>
      </c>
      <c r="E3640" s="28">
        <v>45841.084085648145</v>
      </c>
      <c r="F3640" s="30" t="s">
        <v>595</v>
      </c>
      <c r="G3640" s="28">
        <v>45840.084085648145</v>
      </c>
    </row>
    <row r="3641" spans="1:7" x14ac:dyDescent="0.25">
      <c r="A3641" s="30" t="s">
        <v>12559</v>
      </c>
      <c r="B3641" s="30" t="s">
        <v>2539</v>
      </c>
      <c r="C3641" s="30" t="s">
        <v>615</v>
      </c>
      <c r="D3641" s="30" t="s">
        <v>616</v>
      </c>
      <c r="E3641" s="28">
        <v>45841.084317129629</v>
      </c>
      <c r="F3641" s="30" t="s">
        <v>595</v>
      </c>
      <c r="G3641" s="28">
        <v>45840.084317129629</v>
      </c>
    </row>
    <row r="3642" spans="1:7" x14ac:dyDescent="0.25">
      <c r="A3642" s="30" t="s">
        <v>12560</v>
      </c>
      <c r="B3642" s="30" t="s">
        <v>2541</v>
      </c>
      <c r="C3642" s="30" t="s">
        <v>615</v>
      </c>
      <c r="D3642" s="30" t="s">
        <v>616</v>
      </c>
      <c r="E3642" s="28">
        <v>45841.084432870368</v>
      </c>
      <c r="F3642" s="30" t="s">
        <v>595</v>
      </c>
      <c r="G3642" s="28">
        <v>45840.084432870368</v>
      </c>
    </row>
    <row r="3643" spans="1:7" x14ac:dyDescent="0.25">
      <c r="A3643" s="30" t="s">
        <v>12561</v>
      </c>
      <c r="B3643" s="30" t="s">
        <v>2545</v>
      </c>
      <c r="C3643" s="30" t="s">
        <v>615</v>
      </c>
      <c r="D3643" s="30" t="s">
        <v>616</v>
      </c>
      <c r="E3643" s="28">
        <v>45841.084548611114</v>
      </c>
      <c r="F3643" s="30" t="s">
        <v>595</v>
      </c>
      <c r="G3643" s="28">
        <v>45840.084548611114</v>
      </c>
    </row>
    <row r="3644" spans="1:7" x14ac:dyDescent="0.25">
      <c r="A3644" s="30" t="s">
        <v>12562</v>
      </c>
      <c r="B3644" s="30" t="s">
        <v>2543</v>
      </c>
      <c r="C3644" s="30" t="s">
        <v>615</v>
      </c>
      <c r="D3644" s="30" t="s">
        <v>616</v>
      </c>
      <c r="E3644" s="28">
        <v>45841.084641203706</v>
      </c>
      <c r="F3644" s="30" t="s">
        <v>595</v>
      </c>
      <c r="G3644" s="28">
        <v>45840.084641203706</v>
      </c>
    </row>
    <row r="3645" spans="1:7" x14ac:dyDescent="0.25">
      <c r="A3645" s="30" t="s">
        <v>12563</v>
      </c>
      <c r="B3645" s="30" t="s">
        <v>2549</v>
      </c>
      <c r="C3645" s="30" t="s">
        <v>615</v>
      </c>
      <c r="D3645" s="30" t="s">
        <v>616</v>
      </c>
      <c r="E3645" s="28">
        <v>45841.084733796299</v>
      </c>
      <c r="F3645" s="30" t="s">
        <v>595</v>
      </c>
      <c r="G3645" s="28">
        <v>45840.084733796299</v>
      </c>
    </row>
    <row r="3646" spans="1:7" x14ac:dyDescent="0.25">
      <c r="A3646" s="30" t="s">
        <v>12564</v>
      </c>
      <c r="B3646" s="30" t="s">
        <v>2068</v>
      </c>
      <c r="C3646" s="30" t="s">
        <v>615</v>
      </c>
      <c r="D3646" s="30" t="s">
        <v>616</v>
      </c>
      <c r="E3646" s="28">
        <v>45841.087696759256</v>
      </c>
      <c r="F3646" s="30" t="s">
        <v>595</v>
      </c>
      <c r="G3646" s="28">
        <v>45840.087696759256</v>
      </c>
    </row>
    <row r="3647" spans="1:7" x14ac:dyDescent="0.25">
      <c r="A3647" s="30" t="s">
        <v>12565</v>
      </c>
      <c r="B3647" s="30" t="s">
        <v>4763</v>
      </c>
      <c r="C3647" s="30" t="s">
        <v>593</v>
      </c>
      <c r="D3647" s="30" t="s">
        <v>594</v>
      </c>
      <c r="E3647" s="28">
        <v>45841.089282407411</v>
      </c>
      <c r="F3647" s="30" t="s">
        <v>595</v>
      </c>
      <c r="G3647" s="28">
        <v>45840.089282407411</v>
      </c>
    </row>
    <row r="3648" spans="1:7" x14ac:dyDescent="0.25">
      <c r="A3648" s="30" t="s">
        <v>12566</v>
      </c>
      <c r="B3648" s="30" t="s">
        <v>4732</v>
      </c>
      <c r="C3648" s="30" t="s">
        <v>593</v>
      </c>
      <c r="D3648" s="30" t="s">
        <v>594</v>
      </c>
      <c r="E3648" s="28">
        <v>45841.089421296296</v>
      </c>
      <c r="F3648" s="30" t="s">
        <v>595</v>
      </c>
      <c r="G3648" s="28">
        <v>45840.089421296296</v>
      </c>
    </row>
    <row r="3649" spans="1:7" x14ac:dyDescent="0.25">
      <c r="A3649" s="30" t="s">
        <v>12567</v>
      </c>
      <c r="B3649" s="30" t="s">
        <v>4741</v>
      </c>
      <c r="C3649" s="30" t="s">
        <v>615</v>
      </c>
      <c r="D3649" s="30" t="s">
        <v>616</v>
      </c>
      <c r="E3649" s="28">
        <v>45841.089826388888</v>
      </c>
      <c r="F3649" s="30" t="s">
        <v>595</v>
      </c>
      <c r="G3649" s="28">
        <v>45840.089826388888</v>
      </c>
    </row>
    <row r="3650" spans="1:7" x14ac:dyDescent="0.25">
      <c r="A3650" s="30" t="s">
        <v>12568</v>
      </c>
      <c r="B3650" s="30" t="s">
        <v>5686</v>
      </c>
      <c r="C3650" s="30" t="s">
        <v>615</v>
      </c>
      <c r="D3650" s="30" t="s">
        <v>616</v>
      </c>
      <c r="E3650" s="28">
        <v>45841.090624999997</v>
      </c>
      <c r="F3650" s="30" t="s">
        <v>595</v>
      </c>
      <c r="G3650" s="28">
        <v>45840.090624999997</v>
      </c>
    </row>
    <row r="3651" spans="1:7" x14ac:dyDescent="0.25">
      <c r="A3651" s="30" t="s">
        <v>12569</v>
      </c>
      <c r="B3651" s="30" t="s">
        <v>1982</v>
      </c>
      <c r="C3651" s="30" t="s">
        <v>600</v>
      </c>
      <c r="D3651" s="30" t="s">
        <v>178</v>
      </c>
      <c r="E3651" s="28">
        <v>45841.090879629628</v>
      </c>
      <c r="F3651" s="30" t="s">
        <v>595</v>
      </c>
      <c r="G3651" s="28">
        <v>45840.090879629628</v>
      </c>
    </row>
    <row r="3652" spans="1:7" x14ac:dyDescent="0.25">
      <c r="A3652" s="30" t="s">
        <v>12570</v>
      </c>
      <c r="B3652" s="30" t="s">
        <v>1982</v>
      </c>
      <c r="C3652" s="30" t="s">
        <v>607</v>
      </c>
      <c r="D3652" s="30" t="s">
        <v>178</v>
      </c>
      <c r="E3652" s="28">
        <v>45841.091851851852</v>
      </c>
      <c r="F3652" s="30" t="s">
        <v>595</v>
      </c>
      <c r="G3652" s="28">
        <v>45840.091851851852</v>
      </c>
    </row>
    <row r="3653" spans="1:7" x14ac:dyDescent="0.25">
      <c r="A3653" s="30" t="s">
        <v>12571</v>
      </c>
      <c r="B3653" s="30" t="s">
        <v>2566</v>
      </c>
      <c r="C3653" s="30" t="s">
        <v>600</v>
      </c>
      <c r="D3653" s="30" t="s">
        <v>77</v>
      </c>
      <c r="E3653" s="28">
        <v>45841.092627314814</v>
      </c>
      <c r="F3653" s="30" t="s">
        <v>595</v>
      </c>
      <c r="G3653" s="28">
        <v>45840.092627314814</v>
      </c>
    </row>
    <row r="3654" spans="1:7" x14ac:dyDescent="0.25">
      <c r="A3654" s="30" t="s">
        <v>12572</v>
      </c>
      <c r="B3654" s="30" t="s">
        <v>4809</v>
      </c>
      <c r="C3654" s="30" t="s">
        <v>615</v>
      </c>
      <c r="D3654" s="30" t="s">
        <v>616</v>
      </c>
      <c r="E3654" s="28">
        <v>45841.092731481483</v>
      </c>
      <c r="F3654" s="30" t="s">
        <v>595</v>
      </c>
      <c r="G3654" s="28">
        <v>45840.092731481483</v>
      </c>
    </row>
    <row r="3655" spans="1:7" x14ac:dyDescent="0.25">
      <c r="A3655" s="30" t="s">
        <v>12573</v>
      </c>
      <c r="B3655" s="30" t="s">
        <v>5424</v>
      </c>
      <c r="C3655" s="30" t="s">
        <v>600</v>
      </c>
      <c r="D3655" s="30" t="s">
        <v>220</v>
      </c>
      <c r="E3655" s="28">
        <v>45841.099502314813</v>
      </c>
      <c r="F3655" s="30" t="s">
        <v>595</v>
      </c>
      <c r="G3655" s="28">
        <v>45840.099502314813</v>
      </c>
    </row>
    <row r="3656" spans="1:7" x14ac:dyDescent="0.25">
      <c r="A3656" s="30" t="s">
        <v>12574</v>
      </c>
      <c r="B3656" s="30" t="s">
        <v>4772</v>
      </c>
      <c r="C3656" s="30" t="s">
        <v>615</v>
      </c>
      <c r="D3656" s="30" t="s">
        <v>616</v>
      </c>
      <c r="E3656" s="28">
        <v>45841.101493055554</v>
      </c>
      <c r="F3656" s="30" t="s">
        <v>595</v>
      </c>
      <c r="G3656" s="28">
        <v>45840.101493055554</v>
      </c>
    </row>
    <row r="3657" spans="1:7" x14ac:dyDescent="0.25">
      <c r="A3657" s="30" t="s">
        <v>12575</v>
      </c>
      <c r="B3657" s="30" t="s">
        <v>8174</v>
      </c>
      <c r="C3657" s="30" t="s">
        <v>600</v>
      </c>
      <c r="D3657" s="30" t="s">
        <v>77</v>
      </c>
      <c r="E3657" s="28">
        <v>45841.103726851848</v>
      </c>
      <c r="F3657" s="30" t="s">
        <v>595</v>
      </c>
      <c r="G3657" s="28">
        <v>45840.103726851848</v>
      </c>
    </row>
    <row r="3658" spans="1:7" x14ac:dyDescent="0.25">
      <c r="A3658" s="30" t="s">
        <v>12576</v>
      </c>
      <c r="B3658" s="30" t="s">
        <v>6504</v>
      </c>
      <c r="C3658" s="30" t="s">
        <v>600</v>
      </c>
      <c r="D3658" s="30" t="s">
        <v>77</v>
      </c>
      <c r="E3658" s="28">
        <v>45841.103796296295</v>
      </c>
      <c r="F3658" s="30" t="s">
        <v>595</v>
      </c>
      <c r="G3658" s="28">
        <v>45840.103796296295</v>
      </c>
    </row>
    <row r="3659" spans="1:7" x14ac:dyDescent="0.25">
      <c r="A3659" s="30" t="s">
        <v>12577</v>
      </c>
      <c r="B3659" s="30" t="s">
        <v>9120</v>
      </c>
      <c r="C3659" s="30" t="s">
        <v>597</v>
      </c>
      <c r="D3659" s="30" t="s">
        <v>608</v>
      </c>
      <c r="E3659" s="28">
        <v>45841.112928240742</v>
      </c>
      <c r="F3659" s="30" t="s">
        <v>595</v>
      </c>
      <c r="G3659" s="28">
        <v>45840.112928240742</v>
      </c>
    </row>
    <row r="3660" spans="1:7" x14ac:dyDescent="0.25">
      <c r="A3660" s="30" t="s">
        <v>12578</v>
      </c>
      <c r="B3660" s="30" t="s">
        <v>7939</v>
      </c>
      <c r="C3660" s="30" t="s">
        <v>602</v>
      </c>
      <c r="D3660" s="30" t="s">
        <v>620</v>
      </c>
      <c r="E3660" s="28">
        <v>45841.115543981483</v>
      </c>
      <c r="F3660" s="30" t="s">
        <v>595</v>
      </c>
      <c r="G3660" s="28">
        <v>45840.115543981483</v>
      </c>
    </row>
    <row r="3661" spans="1:7" x14ac:dyDescent="0.25">
      <c r="A3661" s="30" t="s">
        <v>12579</v>
      </c>
      <c r="B3661" s="30" t="s">
        <v>10705</v>
      </c>
      <c r="C3661" s="30" t="s">
        <v>602</v>
      </c>
      <c r="D3661" s="30" t="s">
        <v>620</v>
      </c>
      <c r="E3661" s="28">
        <v>45841.115624999999</v>
      </c>
      <c r="F3661" s="30" t="s">
        <v>595</v>
      </c>
      <c r="G3661" s="28">
        <v>45840.115624999999</v>
      </c>
    </row>
    <row r="3662" spans="1:7" x14ac:dyDescent="0.25">
      <c r="A3662" s="30" t="s">
        <v>12579</v>
      </c>
      <c r="B3662" s="30" t="s">
        <v>10705</v>
      </c>
      <c r="C3662" s="30" t="s">
        <v>602</v>
      </c>
      <c r="D3662" s="30" t="s">
        <v>620</v>
      </c>
      <c r="E3662" s="28">
        <v>45841.115787037037</v>
      </c>
      <c r="F3662" s="30" t="s">
        <v>595</v>
      </c>
      <c r="G3662" s="28">
        <v>45840.115787037037</v>
      </c>
    </row>
    <row r="3663" spans="1:7" x14ac:dyDescent="0.25">
      <c r="A3663" s="30" t="s">
        <v>12578</v>
      </c>
      <c r="B3663" s="30" t="s">
        <v>7939</v>
      </c>
      <c r="C3663" s="30" t="s">
        <v>602</v>
      </c>
      <c r="D3663" s="30" t="s">
        <v>620</v>
      </c>
      <c r="E3663" s="28">
        <v>45841.115833333337</v>
      </c>
      <c r="F3663" s="30" t="s">
        <v>595</v>
      </c>
      <c r="G3663" s="28">
        <v>45840.115833333337</v>
      </c>
    </row>
    <row r="3664" spans="1:7" x14ac:dyDescent="0.25">
      <c r="A3664" s="30" t="s">
        <v>12580</v>
      </c>
      <c r="B3664" s="30" t="s">
        <v>10705</v>
      </c>
      <c r="C3664" s="30" t="s">
        <v>605</v>
      </c>
      <c r="D3664" s="30" t="s">
        <v>620</v>
      </c>
      <c r="E3664" s="28">
        <v>45841.116087962961</v>
      </c>
      <c r="F3664" s="30" t="s">
        <v>595</v>
      </c>
      <c r="G3664" s="28">
        <v>45840.116087962961</v>
      </c>
    </row>
    <row r="3665" spans="1:7" x14ac:dyDescent="0.25">
      <c r="A3665" s="30" t="s">
        <v>12581</v>
      </c>
      <c r="B3665" s="30" t="s">
        <v>7939</v>
      </c>
      <c r="C3665" s="30" t="s">
        <v>605</v>
      </c>
      <c r="D3665" s="30" t="s">
        <v>620</v>
      </c>
      <c r="E3665" s="28">
        <v>45841.116122685184</v>
      </c>
      <c r="F3665" s="30" t="s">
        <v>595</v>
      </c>
      <c r="G3665" s="28">
        <v>45840.116122685184</v>
      </c>
    </row>
    <row r="3666" spans="1:7" x14ac:dyDescent="0.25">
      <c r="A3666" s="30" t="s">
        <v>12582</v>
      </c>
      <c r="B3666" s="30" t="s">
        <v>5866</v>
      </c>
      <c r="C3666" s="30" t="s">
        <v>615</v>
      </c>
      <c r="D3666" s="30" t="s">
        <v>616</v>
      </c>
      <c r="E3666" s="28">
        <v>45841.117615740739</v>
      </c>
      <c r="F3666" s="30" t="s">
        <v>595</v>
      </c>
      <c r="G3666" s="28">
        <v>45840.117615740739</v>
      </c>
    </row>
    <row r="3667" spans="1:7" x14ac:dyDescent="0.25">
      <c r="A3667" s="30" t="s">
        <v>12583</v>
      </c>
      <c r="B3667" s="30" t="s">
        <v>4655</v>
      </c>
      <c r="C3667" s="30" t="s">
        <v>607</v>
      </c>
      <c r="D3667" s="30" t="s">
        <v>178</v>
      </c>
      <c r="E3667" s="28">
        <v>45841.123738425929</v>
      </c>
      <c r="F3667" s="30" t="s">
        <v>595</v>
      </c>
      <c r="G3667" s="28">
        <v>45840.123738425929</v>
      </c>
    </row>
    <row r="3668" spans="1:7" x14ac:dyDescent="0.25">
      <c r="A3668" s="30" t="s">
        <v>12584</v>
      </c>
      <c r="B3668" s="30" t="s">
        <v>10289</v>
      </c>
      <c r="C3668" s="30" t="s">
        <v>597</v>
      </c>
      <c r="D3668" s="30" t="s">
        <v>613</v>
      </c>
      <c r="E3668" s="28">
        <v>45841.12400462963</v>
      </c>
      <c r="F3668" s="30" t="s">
        <v>595</v>
      </c>
      <c r="G3668" s="28">
        <v>45840.12400462963</v>
      </c>
    </row>
    <row r="3669" spans="1:7" x14ac:dyDescent="0.25">
      <c r="A3669" s="30" t="s">
        <v>12585</v>
      </c>
      <c r="B3669" s="30" t="s">
        <v>5695</v>
      </c>
      <c r="C3669" s="30" t="s">
        <v>597</v>
      </c>
      <c r="D3669" s="30" t="s">
        <v>613</v>
      </c>
      <c r="E3669" s="28">
        <v>45841.125636574077</v>
      </c>
      <c r="F3669" s="30" t="s">
        <v>595</v>
      </c>
      <c r="G3669" s="28">
        <v>45840.125636574077</v>
      </c>
    </row>
    <row r="3670" spans="1:7" x14ac:dyDescent="0.25">
      <c r="A3670" s="30" t="s">
        <v>12586</v>
      </c>
      <c r="B3670" s="30" t="s">
        <v>6751</v>
      </c>
      <c r="C3670" s="30" t="s">
        <v>605</v>
      </c>
      <c r="D3670" s="30" t="s">
        <v>603</v>
      </c>
      <c r="E3670" s="28">
        <v>45841.126342592594</v>
      </c>
      <c r="F3670" s="30" t="s">
        <v>595</v>
      </c>
      <c r="G3670" s="28">
        <v>45840.126342592594</v>
      </c>
    </row>
    <row r="3671" spans="1:7" x14ac:dyDescent="0.25">
      <c r="A3671" s="30" t="s">
        <v>12587</v>
      </c>
      <c r="B3671" s="30" t="s">
        <v>9339</v>
      </c>
      <c r="C3671" s="30" t="s">
        <v>597</v>
      </c>
      <c r="D3671" s="30" t="s">
        <v>596</v>
      </c>
      <c r="E3671" s="28">
        <v>45841.130185185182</v>
      </c>
      <c r="F3671" s="30" t="s">
        <v>595</v>
      </c>
      <c r="G3671" s="28">
        <v>45840.130185185182</v>
      </c>
    </row>
    <row r="3672" spans="1:7" x14ac:dyDescent="0.25">
      <c r="A3672" s="30" t="s">
        <v>12588</v>
      </c>
      <c r="B3672" s="30" t="s">
        <v>7880</v>
      </c>
      <c r="C3672" s="30" t="s">
        <v>607</v>
      </c>
      <c r="D3672" s="30" t="s">
        <v>73</v>
      </c>
      <c r="E3672" s="28">
        <v>45841.131550925929</v>
      </c>
      <c r="F3672" s="30" t="s">
        <v>595</v>
      </c>
      <c r="G3672" s="28">
        <v>45840.131550925929</v>
      </c>
    </row>
    <row r="3673" spans="1:7" x14ac:dyDescent="0.25">
      <c r="A3673" s="30" t="s">
        <v>12589</v>
      </c>
      <c r="B3673" s="30" t="s">
        <v>7878</v>
      </c>
      <c r="C3673" s="30" t="s">
        <v>607</v>
      </c>
      <c r="D3673" s="30" t="s">
        <v>73</v>
      </c>
      <c r="E3673" s="28">
        <v>45841.131597222222</v>
      </c>
      <c r="F3673" s="30" t="s">
        <v>595</v>
      </c>
      <c r="G3673" s="28">
        <v>45840.131597222222</v>
      </c>
    </row>
    <row r="3674" spans="1:7" x14ac:dyDescent="0.25">
      <c r="A3674" s="30" t="s">
        <v>12590</v>
      </c>
      <c r="B3674" s="30" t="s">
        <v>7876</v>
      </c>
      <c r="C3674" s="30" t="s">
        <v>607</v>
      </c>
      <c r="D3674" s="30" t="s">
        <v>73</v>
      </c>
      <c r="E3674" s="28">
        <v>45841.131631944445</v>
      </c>
      <c r="F3674" s="30" t="s">
        <v>595</v>
      </c>
      <c r="G3674" s="28">
        <v>45840.131631944445</v>
      </c>
    </row>
    <row r="3675" spans="1:7" x14ac:dyDescent="0.25">
      <c r="A3675" s="30" t="s">
        <v>12591</v>
      </c>
      <c r="B3675" s="30" t="s">
        <v>3017</v>
      </c>
      <c r="C3675" s="30" t="s">
        <v>615</v>
      </c>
      <c r="D3675" s="30" t="s">
        <v>616</v>
      </c>
      <c r="E3675" s="28">
        <v>45841.140034722222</v>
      </c>
      <c r="F3675" s="30" t="s">
        <v>595</v>
      </c>
      <c r="G3675" s="28">
        <v>45840.140034722222</v>
      </c>
    </row>
    <row r="3676" spans="1:7" x14ac:dyDescent="0.25">
      <c r="A3676" s="30" t="s">
        <v>12592</v>
      </c>
      <c r="B3676" s="30" t="s">
        <v>3001</v>
      </c>
      <c r="C3676" s="30" t="s">
        <v>615</v>
      </c>
      <c r="D3676" s="30" t="s">
        <v>616</v>
      </c>
      <c r="E3676" s="28">
        <v>45841.140162037038</v>
      </c>
      <c r="F3676" s="30" t="s">
        <v>595</v>
      </c>
      <c r="G3676" s="28">
        <v>45840.140162037038</v>
      </c>
    </row>
    <row r="3677" spans="1:7" x14ac:dyDescent="0.25">
      <c r="A3677" s="30" t="s">
        <v>12593</v>
      </c>
      <c r="B3677" s="30" t="s">
        <v>10519</v>
      </c>
      <c r="C3677" s="30" t="s">
        <v>597</v>
      </c>
      <c r="D3677" s="30" t="s">
        <v>598</v>
      </c>
      <c r="E3677" s="28">
        <v>45841.135023148148</v>
      </c>
      <c r="F3677" s="30" t="s">
        <v>595</v>
      </c>
      <c r="G3677" s="28">
        <v>45840.135023148148</v>
      </c>
    </row>
    <row r="3678" spans="1:7" x14ac:dyDescent="0.25">
      <c r="A3678" s="30" t="s">
        <v>12594</v>
      </c>
      <c r="B3678" s="30" t="s">
        <v>10521</v>
      </c>
      <c r="C3678" s="30" t="s">
        <v>597</v>
      </c>
      <c r="D3678" s="30" t="s">
        <v>598</v>
      </c>
      <c r="E3678" s="28">
        <v>45841.138958333337</v>
      </c>
      <c r="F3678" s="30" t="s">
        <v>595</v>
      </c>
      <c r="G3678" s="28">
        <v>45840.138958333337</v>
      </c>
    </row>
    <row r="3679" spans="1:7" x14ac:dyDescent="0.25">
      <c r="A3679" s="30" t="s">
        <v>12595</v>
      </c>
      <c r="B3679" s="30" t="s">
        <v>10523</v>
      </c>
      <c r="C3679" s="30" t="s">
        <v>597</v>
      </c>
      <c r="D3679" s="30" t="s">
        <v>598</v>
      </c>
      <c r="E3679" s="28">
        <v>45841.139108796298</v>
      </c>
      <c r="F3679" s="30" t="s">
        <v>595</v>
      </c>
      <c r="G3679" s="28">
        <v>45840.139108796298</v>
      </c>
    </row>
    <row r="3680" spans="1:7" x14ac:dyDescent="0.25">
      <c r="A3680" s="30" t="s">
        <v>12596</v>
      </c>
      <c r="B3680" s="30" t="s">
        <v>10525</v>
      </c>
      <c r="C3680" s="30" t="s">
        <v>597</v>
      </c>
      <c r="D3680" s="30" t="s">
        <v>598</v>
      </c>
      <c r="E3680" s="28">
        <v>45841.139340277776</v>
      </c>
      <c r="F3680" s="30" t="s">
        <v>595</v>
      </c>
      <c r="G3680" s="28">
        <v>45840.139340277776</v>
      </c>
    </row>
    <row r="3681" spans="1:7" x14ac:dyDescent="0.25">
      <c r="A3681" s="30" t="s">
        <v>12597</v>
      </c>
      <c r="B3681" s="30" t="s">
        <v>11740</v>
      </c>
      <c r="C3681" s="30" t="s">
        <v>597</v>
      </c>
      <c r="D3681" s="30" t="s">
        <v>598</v>
      </c>
      <c r="E3681" s="28">
        <v>45841.139502314814</v>
      </c>
      <c r="F3681" s="30" t="s">
        <v>595</v>
      </c>
      <c r="G3681" s="28">
        <v>45840.139502314814</v>
      </c>
    </row>
    <row r="3682" spans="1:7" x14ac:dyDescent="0.25">
      <c r="A3682" s="30" t="s">
        <v>12598</v>
      </c>
      <c r="B3682" s="30" t="s">
        <v>11742</v>
      </c>
      <c r="C3682" s="30" t="s">
        <v>597</v>
      </c>
      <c r="D3682" s="30" t="s">
        <v>598</v>
      </c>
      <c r="E3682" s="28">
        <v>45841.139699074076</v>
      </c>
      <c r="F3682" s="30" t="s">
        <v>595</v>
      </c>
      <c r="G3682" s="28">
        <v>45840.139699074076</v>
      </c>
    </row>
    <row r="3683" spans="1:7" x14ac:dyDescent="0.25">
      <c r="A3683" s="30" t="s">
        <v>12599</v>
      </c>
      <c r="B3683" s="30" t="s">
        <v>9958</v>
      </c>
      <c r="C3683" s="30" t="s">
        <v>597</v>
      </c>
      <c r="D3683" s="30" t="s">
        <v>598</v>
      </c>
      <c r="E3683" s="28">
        <v>45841.139814814815</v>
      </c>
      <c r="F3683" s="30" t="s">
        <v>595</v>
      </c>
      <c r="G3683" s="28">
        <v>45840.139814814815</v>
      </c>
    </row>
    <row r="3684" spans="1:7" x14ac:dyDescent="0.25">
      <c r="A3684" s="30" t="s">
        <v>12600</v>
      </c>
      <c r="B3684" s="30" t="s">
        <v>11652</v>
      </c>
      <c r="C3684" s="30" t="s">
        <v>597</v>
      </c>
      <c r="D3684" s="30" t="s">
        <v>598</v>
      </c>
      <c r="E3684" s="28">
        <v>45841.139988425923</v>
      </c>
      <c r="F3684" s="30" t="s">
        <v>595</v>
      </c>
      <c r="G3684" s="28">
        <v>45840.139988425923</v>
      </c>
    </row>
    <row r="3685" spans="1:7" x14ac:dyDescent="0.25">
      <c r="A3685" s="30" t="s">
        <v>12601</v>
      </c>
      <c r="B3685" s="30" t="s">
        <v>11654</v>
      </c>
      <c r="C3685" s="30" t="s">
        <v>597</v>
      </c>
      <c r="D3685" s="30" t="s">
        <v>598</v>
      </c>
      <c r="E3685" s="28">
        <v>45841.140150462961</v>
      </c>
      <c r="F3685" s="30" t="s">
        <v>595</v>
      </c>
      <c r="G3685" s="28">
        <v>45840.140150462961</v>
      </c>
    </row>
    <row r="3686" spans="1:7" x14ac:dyDescent="0.25">
      <c r="A3686" s="30" t="s">
        <v>12602</v>
      </c>
      <c r="B3686" s="30" t="s">
        <v>11656</v>
      </c>
      <c r="C3686" s="30" t="s">
        <v>597</v>
      </c>
      <c r="D3686" s="30" t="s">
        <v>598</v>
      </c>
      <c r="E3686" s="28">
        <v>45841.1403587963</v>
      </c>
      <c r="F3686" s="30" t="s">
        <v>595</v>
      </c>
      <c r="G3686" s="28">
        <v>45840.1403587963</v>
      </c>
    </row>
    <row r="3687" spans="1:7" x14ac:dyDescent="0.25">
      <c r="A3687" s="30" t="s">
        <v>12603</v>
      </c>
      <c r="B3687" s="30" t="s">
        <v>10182</v>
      </c>
      <c r="C3687" s="30" t="s">
        <v>597</v>
      </c>
      <c r="D3687" s="30" t="s">
        <v>598</v>
      </c>
      <c r="E3687" s="28">
        <v>45841.140567129631</v>
      </c>
      <c r="F3687" s="30" t="s">
        <v>595</v>
      </c>
      <c r="G3687" s="28">
        <v>45840.140567129631</v>
      </c>
    </row>
    <row r="3688" spans="1:7" x14ac:dyDescent="0.25">
      <c r="A3688" s="30" t="s">
        <v>12604</v>
      </c>
      <c r="B3688" s="30" t="s">
        <v>10506</v>
      </c>
      <c r="C3688" s="30" t="s">
        <v>597</v>
      </c>
      <c r="D3688" s="30" t="s">
        <v>598</v>
      </c>
      <c r="E3688" s="28">
        <v>45841.141493055555</v>
      </c>
      <c r="F3688" s="30" t="s">
        <v>595</v>
      </c>
      <c r="G3688" s="28">
        <v>45840.141493055555</v>
      </c>
    </row>
    <row r="3689" spans="1:7" x14ac:dyDescent="0.25">
      <c r="A3689" s="30" t="s">
        <v>12605</v>
      </c>
      <c r="B3689" s="30" t="s">
        <v>10508</v>
      </c>
      <c r="C3689" s="30" t="s">
        <v>597</v>
      </c>
      <c r="D3689" s="30" t="s">
        <v>598</v>
      </c>
      <c r="E3689" s="28">
        <v>45841.143900462965</v>
      </c>
      <c r="F3689" s="30" t="s">
        <v>595</v>
      </c>
      <c r="G3689" s="28">
        <v>45840.143900462965</v>
      </c>
    </row>
    <row r="3690" spans="1:7" x14ac:dyDescent="0.25">
      <c r="A3690" s="30" t="s">
        <v>12606</v>
      </c>
      <c r="B3690" s="30" t="s">
        <v>10510</v>
      </c>
      <c r="C3690" s="30" t="s">
        <v>597</v>
      </c>
      <c r="D3690" s="30" t="s">
        <v>598</v>
      </c>
      <c r="E3690" s="28">
        <v>45841.143958333334</v>
      </c>
      <c r="F3690" s="30" t="s">
        <v>595</v>
      </c>
      <c r="G3690" s="28">
        <v>45840.143958333334</v>
      </c>
    </row>
    <row r="3691" spans="1:7" x14ac:dyDescent="0.25">
      <c r="A3691" s="30" t="s">
        <v>12607</v>
      </c>
      <c r="B3691" s="30" t="s">
        <v>9200</v>
      </c>
      <c r="C3691" s="30" t="s">
        <v>597</v>
      </c>
      <c r="D3691" s="30" t="s">
        <v>596</v>
      </c>
      <c r="E3691" s="28">
        <v>45841.14502314815</v>
      </c>
      <c r="F3691" s="30" t="s">
        <v>595</v>
      </c>
      <c r="G3691" s="28">
        <v>45840.14502314815</v>
      </c>
    </row>
    <row r="3692" spans="1:7" x14ac:dyDescent="0.25">
      <c r="A3692" s="30" t="s">
        <v>12608</v>
      </c>
      <c r="B3692" s="30" t="s">
        <v>6581</v>
      </c>
      <c r="C3692" s="30" t="s">
        <v>602</v>
      </c>
      <c r="D3692" s="30" t="s">
        <v>611</v>
      </c>
      <c r="E3692" s="28">
        <v>45841.147233796299</v>
      </c>
      <c r="F3692" s="30" t="s">
        <v>595</v>
      </c>
      <c r="G3692" s="28">
        <v>45840.147233796299</v>
      </c>
    </row>
    <row r="3693" spans="1:7" x14ac:dyDescent="0.25">
      <c r="A3693" s="30" t="s">
        <v>12609</v>
      </c>
      <c r="B3693" s="30" t="s">
        <v>4394</v>
      </c>
      <c r="C3693" s="30" t="s">
        <v>607</v>
      </c>
      <c r="D3693" s="30" t="s">
        <v>61</v>
      </c>
      <c r="E3693" s="28">
        <v>45841.147465277776</v>
      </c>
      <c r="F3693" s="30" t="s">
        <v>595</v>
      </c>
      <c r="G3693" s="28">
        <v>45840.147465277776</v>
      </c>
    </row>
    <row r="3694" spans="1:7" x14ac:dyDescent="0.25">
      <c r="A3694" s="30" t="s">
        <v>12610</v>
      </c>
      <c r="B3694" s="30" t="s">
        <v>8038</v>
      </c>
      <c r="C3694" s="30" t="s">
        <v>605</v>
      </c>
      <c r="D3694" s="30" t="s">
        <v>603</v>
      </c>
      <c r="E3694" s="28">
        <v>45841.152407407404</v>
      </c>
      <c r="F3694" s="30" t="s">
        <v>595</v>
      </c>
      <c r="G3694" s="28">
        <v>45840.152407407404</v>
      </c>
    </row>
    <row r="3695" spans="1:7" x14ac:dyDescent="0.25">
      <c r="A3695" s="30" t="s">
        <v>12611</v>
      </c>
      <c r="B3695" s="30" t="s">
        <v>9112</v>
      </c>
      <c r="C3695" s="30" t="s">
        <v>597</v>
      </c>
      <c r="D3695" s="30" t="s">
        <v>608</v>
      </c>
      <c r="E3695" s="28">
        <v>45841.159085648149</v>
      </c>
      <c r="F3695" s="30" t="s">
        <v>595</v>
      </c>
      <c r="G3695" s="28">
        <v>45840.159085648149</v>
      </c>
    </row>
    <row r="3696" spans="1:7" x14ac:dyDescent="0.25">
      <c r="A3696" s="30" t="s">
        <v>12612</v>
      </c>
      <c r="B3696" s="30" t="s">
        <v>10968</v>
      </c>
      <c r="C3696" s="30" t="s">
        <v>597</v>
      </c>
      <c r="D3696" s="30" t="s">
        <v>613</v>
      </c>
      <c r="E3696" s="28">
        <v>45841.162106481483</v>
      </c>
      <c r="F3696" s="30" t="s">
        <v>595</v>
      </c>
      <c r="G3696" s="28">
        <v>45840.162106481483</v>
      </c>
    </row>
    <row r="3697" spans="1:7" x14ac:dyDescent="0.25">
      <c r="A3697" s="30" t="s">
        <v>12613</v>
      </c>
      <c r="B3697" s="30" t="s">
        <v>10971</v>
      </c>
      <c r="C3697" s="30" t="s">
        <v>597</v>
      </c>
      <c r="D3697" s="30" t="s">
        <v>613</v>
      </c>
      <c r="E3697" s="28">
        <v>45841.162152777775</v>
      </c>
      <c r="F3697" s="30" t="s">
        <v>595</v>
      </c>
      <c r="G3697" s="28">
        <v>45840.162152777775</v>
      </c>
    </row>
    <row r="3698" spans="1:7" x14ac:dyDescent="0.25">
      <c r="A3698" s="30" t="s">
        <v>12614</v>
      </c>
      <c r="B3698" s="30" t="s">
        <v>6624</v>
      </c>
      <c r="C3698" s="30" t="s">
        <v>593</v>
      </c>
      <c r="D3698" s="30" t="s">
        <v>594</v>
      </c>
      <c r="E3698" s="28">
        <v>45841.175636574073</v>
      </c>
      <c r="F3698" s="30" t="s">
        <v>595</v>
      </c>
      <c r="G3698" s="28">
        <v>45840.175636574073</v>
      </c>
    </row>
    <row r="3699" spans="1:7" x14ac:dyDescent="0.25">
      <c r="A3699" s="30" t="s">
        <v>12615</v>
      </c>
      <c r="B3699" s="30" t="s">
        <v>10355</v>
      </c>
      <c r="C3699" s="30" t="s">
        <v>597</v>
      </c>
      <c r="D3699" s="30" t="s">
        <v>598</v>
      </c>
      <c r="E3699" s="28">
        <v>45841.175520833334</v>
      </c>
      <c r="F3699" s="30" t="s">
        <v>595</v>
      </c>
      <c r="G3699" s="28">
        <v>45840.175520833334</v>
      </c>
    </row>
    <row r="3700" spans="1:7" x14ac:dyDescent="0.25">
      <c r="A3700" s="30" t="s">
        <v>12616</v>
      </c>
      <c r="B3700" s="30" t="s">
        <v>10357</v>
      </c>
      <c r="C3700" s="30" t="s">
        <v>597</v>
      </c>
      <c r="D3700" s="30" t="s">
        <v>598</v>
      </c>
      <c r="E3700" s="28">
        <v>45841.177152777775</v>
      </c>
      <c r="F3700" s="30" t="s">
        <v>595</v>
      </c>
      <c r="G3700" s="28">
        <v>45840.177152777775</v>
      </c>
    </row>
    <row r="3701" spans="1:7" x14ac:dyDescent="0.25">
      <c r="A3701" s="30" t="s">
        <v>12617</v>
      </c>
      <c r="B3701" s="30" t="s">
        <v>10359</v>
      </c>
      <c r="C3701" s="30" t="s">
        <v>597</v>
      </c>
      <c r="D3701" s="30" t="s">
        <v>598</v>
      </c>
      <c r="E3701" s="28">
        <v>45841.177997685183</v>
      </c>
      <c r="F3701" s="30" t="s">
        <v>595</v>
      </c>
      <c r="G3701" s="28">
        <v>45840.177997685183</v>
      </c>
    </row>
    <row r="3702" spans="1:7" x14ac:dyDescent="0.25">
      <c r="A3702" s="30" t="s">
        <v>12618</v>
      </c>
      <c r="B3702" s="30" t="s">
        <v>10361</v>
      </c>
      <c r="C3702" s="30" t="s">
        <v>597</v>
      </c>
      <c r="D3702" s="30" t="s">
        <v>598</v>
      </c>
      <c r="E3702" s="28">
        <v>45841.179537037038</v>
      </c>
      <c r="F3702" s="30" t="s">
        <v>595</v>
      </c>
      <c r="G3702" s="28">
        <v>45840.179537037038</v>
      </c>
    </row>
    <row r="3703" spans="1:7" x14ac:dyDescent="0.25">
      <c r="A3703" s="30" t="s">
        <v>12619</v>
      </c>
      <c r="B3703" s="30" t="s">
        <v>10363</v>
      </c>
      <c r="C3703" s="30" t="s">
        <v>597</v>
      </c>
      <c r="D3703" s="30" t="s">
        <v>598</v>
      </c>
      <c r="E3703" s="28">
        <v>45841.180995370371</v>
      </c>
      <c r="F3703" s="30" t="s">
        <v>595</v>
      </c>
      <c r="G3703" s="28">
        <v>45840.180995370371</v>
      </c>
    </row>
    <row r="3704" spans="1:7" x14ac:dyDescent="0.25">
      <c r="A3704" s="30" t="s">
        <v>12620</v>
      </c>
      <c r="B3704" s="30" t="s">
        <v>10368</v>
      </c>
      <c r="C3704" s="30" t="s">
        <v>597</v>
      </c>
      <c r="D3704" s="30" t="s">
        <v>598</v>
      </c>
      <c r="E3704" s="28">
        <v>45841.181192129632</v>
      </c>
      <c r="F3704" s="30" t="s">
        <v>595</v>
      </c>
      <c r="G3704" s="28">
        <v>45840.181192129632</v>
      </c>
    </row>
    <row r="3705" spans="1:7" x14ac:dyDescent="0.25">
      <c r="A3705" s="30" t="s">
        <v>12621</v>
      </c>
      <c r="B3705" s="30" t="s">
        <v>9146</v>
      </c>
      <c r="C3705" s="30" t="s">
        <v>597</v>
      </c>
      <c r="D3705" s="30" t="s">
        <v>596</v>
      </c>
      <c r="E3705" s="28">
        <v>45841.18310185185</v>
      </c>
      <c r="F3705" s="30" t="s">
        <v>595</v>
      </c>
      <c r="G3705" s="28">
        <v>45840.18310185185</v>
      </c>
    </row>
    <row r="3706" spans="1:7" x14ac:dyDescent="0.25">
      <c r="A3706" s="30" t="s">
        <v>12622</v>
      </c>
      <c r="B3706" s="30" t="s">
        <v>10165</v>
      </c>
      <c r="C3706" s="30" t="s">
        <v>602</v>
      </c>
      <c r="D3706" s="30" t="s">
        <v>603</v>
      </c>
      <c r="E3706" s="28">
        <v>45841.183761574073</v>
      </c>
      <c r="F3706" s="30" t="s">
        <v>595</v>
      </c>
      <c r="G3706" s="28">
        <v>45840.183761574073</v>
      </c>
    </row>
    <row r="3707" spans="1:7" x14ac:dyDescent="0.25">
      <c r="A3707" s="30" t="s">
        <v>12623</v>
      </c>
      <c r="B3707" s="30" t="s">
        <v>10172</v>
      </c>
      <c r="C3707" s="30" t="s">
        <v>602</v>
      </c>
      <c r="D3707" s="30" t="s">
        <v>603</v>
      </c>
      <c r="E3707" s="28">
        <v>45841.183807870373</v>
      </c>
      <c r="F3707" s="30" t="s">
        <v>595</v>
      </c>
      <c r="G3707" s="28">
        <v>45840.183807870373</v>
      </c>
    </row>
    <row r="3708" spans="1:7" x14ac:dyDescent="0.25">
      <c r="A3708" s="30" t="s">
        <v>12624</v>
      </c>
      <c r="B3708" s="30" t="s">
        <v>10174</v>
      </c>
      <c r="C3708" s="30" t="s">
        <v>602</v>
      </c>
      <c r="D3708" s="30" t="s">
        <v>603</v>
      </c>
      <c r="E3708" s="28">
        <v>45841.183854166666</v>
      </c>
      <c r="F3708" s="30" t="s">
        <v>595</v>
      </c>
      <c r="G3708" s="28">
        <v>45840.183854166666</v>
      </c>
    </row>
    <row r="3709" spans="1:7" x14ac:dyDescent="0.25">
      <c r="A3709" s="30" t="s">
        <v>12625</v>
      </c>
      <c r="B3709" s="30" t="s">
        <v>3671</v>
      </c>
      <c r="C3709" s="30" t="s">
        <v>615</v>
      </c>
      <c r="D3709" s="30" t="s">
        <v>616</v>
      </c>
      <c r="E3709" s="28">
        <v>45841.192604166667</v>
      </c>
      <c r="F3709" s="30" t="s">
        <v>595</v>
      </c>
      <c r="G3709" s="28">
        <v>45840.192604166667</v>
      </c>
    </row>
    <row r="3710" spans="1:7" x14ac:dyDescent="0.25">
      <c r="A3710" s="30" t="s">
        <v>12626</v>
      </c>
      <c r="B3710" s="30" t="s">
        <v>5504</v>
      </c>
      <c r="C3710" s="30" t="s">
        <v>615</v>
      </c>
      <c r="D3710" s="30" t="s">
        <v>616</v>
      </c>
      <c r="E3710" s="28">
        <v>45841.192615740743</v>
      </c>
      <c r="F3710" s="30" t="s">
        <v>595</v>
      </c>
      <c r="G3710" s="28">
        <v>45840.192615740743</v>
      </c>
    </row>
    <row r="3711" spans="1:7" x14ac:dyDescent="0.25">
      <c r="A3711" s="30" t="s">
        <v>12627</v>
      </c>
      <c r="B3711" s="30" t="s">
        <v>2702</v>
      </c>
      <c r="C3711" s="30" t="s">
        <v>600</v>
      </c>
      <c r="D3711" s="30" t="s">
        <v>115</v>
      </c>
      <c r="E3711" s="28">
        <v>45841.192175925928</v>
      </c>
      <c r="F3711" s="30" t="s">
        <v>595</v>
      </c>
      <c r="G3711" s="28">
        <v>45840.192175925928</v>
      </c>
    </row>
    <row r="3712" spans="1:7" x14ac:dyDescent="0.25">
      <c r="A3712" s="30" t="s">
        <v>12628</v>
      </c>
      <c r="B3712" s="30" t="s">
        <v>2068</v>
      </c>
      <c r="C3712" s="30" t="s">
        <v>600</v>
      </c>
      <c r="D3712" s="30" t="s">
        <v>77</v>
      </c>
      <c r="E3712" s="28">
        <v>45841.121840277781</v>
      </c>
      <c r="F3712" s="30" t="s">
        <v>595</v>
      </c>
      <c r="G3712" s="28">
        <v>45840.121840277781</v>
      </c>
    </row>
    <row r="3713" spans="1:7" x14ac:dyDescent="0.25">
      <c r="A3713" s="30" t="s">
        <v>12629</v>
      </c>
      <c r="B3713" s="30" t="s">
        <v>3001</v>
      </c>
      <c r="C3713" s="30" t="s">
        <v>600</v>
      </c>
      <c r="D3713" s="30" t="s">
        <v>77</v>
      </c>
      <c r="E3713" s="28">
        <v>45841.197418981479</v>
      </c>
      <c r="F3713" s="30" t="s">
        <v>595</v>
      </c>
      <c r="G3713" s="28">
        <v>45840.197418981479</v>
      </c>
    </row>
    <row r="3714" spans="1:7" x14ac:dyDescent="0.25">
      <c r="A3714" s="30" t="s">
        <v>12630</v>
      </c>
      <c r="B3714" s="30" t="s">
        <v>3017</v>
      </c>
      <c r="C3714" s="30" t="s">
        <v>600</v>
      </c>
      <c r="D3714" s="30" t="s">
        <v>77</v>
      </c>
      <c r="E3714" s="28">
        <v>45841.197453703702</v>
      </c>
      <c r="F3714" s="30" t="s">
        <v>595</v>
      </c>
      <c r="G3714" s="28">
        <v>45840.197453703702</v>
      </c>
    </row>
    <row r="3715" spans="1:7" x14ac:dyDescent="0.25">
      <c r="A3715" s="30" t="s">
        <v>12631</v>
      </c>
      <c r="B3715" s="30" t="s">
        <v>1656</v>
      </c>
      <c r="C3715" s="30" t="s">
        <v>607</v>
      </c>
      <c r="D3715" s="30" t="s">
        <v>77</v>
      </c>
      <c r="E3715" s="28">
        <v>45841.197754629633</v>
      </c>
      <c r="F3715" s="30" t="s">
        <v>595</v>
      </c>
      <c r="G3715" s="28">
        <v>45840.197754629633</v>
      </c>
    </row>
    <row r="3716" spans="1:7" x14ac:dyDescent="0.25">
      <c r="A3716" s="30" t="s">
        <v>12632</v>
      </c>
      <c r="B3716" s="30" t="s">
        <v>2625</v>
      </c>
      <c r="C3716" s="30" t="s">
        <v>600</v>
      </c>
      <c r="D3716" s="30" t="s">
        <v>115</v>
      </c>
      <c r="E3716" s="28">
        <v>45841.197800925926</v>
      </c>
      <c r="F3716" s="30" t="s">
        <v>595</v>
      </c>
      <c r="G3716" s="28">
        <v>45840.197800925926</v>
      </c>
    </row>
    <row r="3717" spans="1:7" x14ac:dyDescent="0.25">
      <c r="A3717" s="30" t="s">
        <v>12633</v>
      </c>
      <c r="B3717" s="30" t="s">
        <v>9874</v>
      </c>
      <c r="C3717" s="30" t="s">
        <v>597</v>
      </c>
      <c r="D3717" s="30" t="s">
        <v>596</v>
      </c>
      <c r="E3717" s="28">
        <v>45841.201122685183</v>
      </c>
      <c r="F3717" s="30" t="s">
        <v>595</v>
      </c>
      <c r="G3717" s="28">
        <v>45840.201122685183</v>
      </c>
    </row>
    <row r="3718" spans="1:7" x14ac:dyDescent="0.25">
      <c r="A3718" s="30" t="s">
        <v>12634</v>
      </c>
      <c r="B3718" s="30" t="s">
        <v>9872</v>
      </c>
      <c r="C3718" s="30" t="s">
        <v>597</v>
      </c>
      <c r="D3718" s="30" t="s">
        <v>596</v>
      </c>
      <c r="E3718" s="28">
        <v>45841.201354166667</v>
      </c>
      <c r="F3718" s="30" t="s">
        <v>595</v>
      </c>
      <c r="G3718" s="28">
        <v>45840.201354166667</v>
      </c>
    </row>
    <row r="3719" spans="1:7" x14ac:dyDescent="0.25">
      <c r="A3719" s="30" t="s">
        <v>12635</v>
      </c>
      <c r="B3719" s="30" t="s">
        <v>9870</v>
      </c>
      <c r="C3719" s="30" t="s">
        <v>597</v>
      </c>
      <c r="D3719" s="30" t="s">
        <v>596</v>
      </c>
      <c r="E3719" s="28">
        <v>45841.201481481483</v>
      </c>
      <c r="F3719" s="30" t="s">
        <v>595</v>
      </c>
      <c r="G3719" s="28">
        <v>45840.201481481483</v>
      </c>
    </row>
    <row r="3720" spans="1:7" x14ac:dyDescent="0.25">
      <c r="A3720" s="30" t="s">
        <v>12636</v>
      </c>
      <c r="B3720" s="30" t="s">
        <v>9347</v>
      </c>
      <c r="C3720" s="30" t="s">
        <v>597</v>
      </c>
      <c r="D3720" s="30" t="s">
        <v>596</v>
      </c>
      <c r="E3720" s="28">
        <v>45841.201562499999</v>
      </c>
      <c r="F3720" s="30" t="s">
        <v>595</v>
      </c>
      <c r="G3720" s="28">
        <v>45840.201562499999</v>
      </c>
    </row>
    <row r="3721" spans="1:7" x14ac:dyDescent="0.25">
      <c r="A3721" s="30" t="s">
        <v>12637</v>
      </c>
      <c r="B3721" s="30" t="s">
        <v>2702</v>
      </c>
      <c r="C3721" s="30" t="s">
        <v>607</v>
      </c>
      <c r="D3721" s="30" t="s">
        <v>115</v>
      </c>
      <c r="E3721" s="28">
        <v>45841.202037037037</v>
      </c>
      <c r="F3721" s="30" t="s">
        <v>595</v>
      </c>
      <c r="G3721" s="28">
        <v>45840.202037037037</v>
      </c>
    </row>
    <row r="3722" spans="1:7" x14ac:dyDescent="0.25">
      <c r="A3722" s="30" t="s">
        <v>12638</v>
      </c>
      <c r="B3722" s="30" t="s">
        <v>2497</v>
      </c>
      <c r="C3722" s="30" t="s">
        <v>615</v>
      </c>
      <c r="D3722" s="30" t="s">
        <v>616</v>
      </c>
      <c r="E3722" s="28">
        <v>45841.202303240738</v>
      </c>
      <c r="F3722" s="30" t="s">
        <v>595</v>
      </c>
      <c r="G3722" s="28">
        <v>45840.202303240738</v>
      </c>
    </row>
    <row r="3723" spans="1:7" x14ac:dyDescent="0.25">
      <c r="A3723" s="30" t="s">
        <v>12639</v>
      </c>
      <c r="B3723" s="30" t="s">
        <v>3006</v>
      </c>
      <c r="C3723" s="30" t="s">
        <v>615</v>
      </c>
      <c r="D3723" s="30" t="s">
        <v>616</v>
      </c>
      <c r="E3723" s="28">
        <v>45841.202314814815</v>
      </c>
      <c r="F3723" s="30" t="s">
        <v>595</v>
      </c>
      <c r="G3723" s="28">
        <v>45840.202314814815</v>
      </c>
    </row>
    <row r="3724" spans="1:7" x14ac:dyDescent="0.25">
      <c r="A3724" s="30" t="s">
        <v>12640</v>
      </c>
      <c r="B3724" s="30" t="s">
        <v>7884</v>
      </c>
      <c r="C3724" s="30" t="s">
        <v>607</v>
      </c>
      <c r="D3724" s="30" t="s">
        <v>73</v>
      </c>
      <c r="E3724" s="28">
        <v>45841.203310185185</v>
      </c>
      <c r="F3724" s="30" t="s">
        <v>595</v>
      </c>
      <c r="G3724" s="28">
        <v>45840.203310185185</v>
      </c>
    </row>
    <row r="3725" spans="1:7" x14ac:dyDescent="0.25">
      <c r="A3725" s="30" t="s">
        <v>12641</v>
      </c>
      <c r="B3725" s="30" t="s">
        <v>10085</v>
      </c>
      <c r="C3725" s="30" t="s">
        <v>602</v>
      </c>
      <c r="D3725" s="30" t="s">
        <v>618</v>
      </c>
      <c r="E3725" s="28">
        <v>45841.204259259262</v>
      </c>
      <c r="F3725" s="30" t="s">
        <v>595</v>
      </c>
      <c r="G3725" s="28">
        <v>45840.204259259262</v>
      </c>
    </row>
    <row r="3726" spans="1:7" x14ac:dyDescent="0.25">
      <c r="A3726" s="30" t="s">
        <v>12642</v>
      </c>
      <c r="B3726" s="30" t="s">
        <v>9907</v>
      </c>
      <c r="C3726" s="30" t="s">
        <v>602</v>
      </c>
      <c r="D3726" s="30" t="s">
        <v>618</v>
      </c>
      <c r="E3726" s="28">
        <v>45841.204293981478</v>
      </c>
      <c r="F3726" s="30" t="s">
        <v>595</v>
      </c>
      <c r="G3726" s="28">
        <v>45840.204293981478</v>
      </c>
    </row>
    <row r="3727" spans="1:7" x14ac:dyDescent="0.25">
      <c r="A3727" s="30" t="s">
        <v>12643</v>
      </c>
      <c r="B3727" s="30" t="s">
        <v>10095</v>
      </c>
      <c r="C3727" s="30" t="s">
        <v>602</v>
      </c>
      <c r="D3727" s="30" t="s">
        <v>618</v>
      </c>
      <c r="E3727" s="28">
        <v>45841.204340277778</v>
      </c>
      <c r="F3727" s="30" t="s">
        <v>595</v>
      </c>
      <c r="G3727" s="28">
        <v>45840.204340277778</v>
      </c>
    </row>
    <row r="3728" spans="1:7" x14ac:dyDescent="0.25">
      <c r="A3728" s="30" t="s">
        <v>12644</v>
      </c>
      <c r="B3728" s="30" t="s">
        <v>10093</v>
      </c>
      <c r="C3728" s="30" t="s">
        <v>602</v>
      </c>
      <c r="D3728" s="30" t="s">
        <v>618</v>
      </c>
      <c r="E3728" s="28">
        <v>45841.204375000001</v>
      </c>
      <c r="F3728" s="30" t="s">
        <v>595</v>
      </c>
      <c r="G3728" s="28">
        <v>45840.204375000001</v>
      </c>
    </row>
    <row r="3729" spans="1:7" x14ac:dyDescent="0.25">
      <c r="A3729" s="30" t="s">
        <v>12645</v>
      </c>
      <c r="B3729" s="30" t="s">
        <v>10073</v>
      </c>
      <c r="C3729" s="30" t="s">
        <v>602</v>
      </c>
      <c r="D3729" s="30" t="s">
        <v>618</v>
      </c>
      <c r="E3729" s="28">
        <v>45841.204421296294</v>
      </c>
      <c r="F3729" s="30" t="s">
        <v>595</v>
      </c>
      <c r="G3729" s="28">
        <v>45840.204421296294</v>
      </c>
    </row>
    <row r="3730" spans="1:7" x14ac:dyDescent="0.25">
      <c r="A3730" s="30" t="s">
        <v>12646</v>
      </c>
      <c r="B3730" s="30" t="s">
        <v>10085</v>
      </c>
      <c r="C3730" s="30" t="s">
        <v>605</v>
      </c>
      <c r="D3730" s="30" t="s">
        <v>618</v>
      </c>
      <c r="E3730" s="28">
        <v>45841.204641203702</v>
      </c>
      <c r="F3730" s="30" t="s">
        <v>595</v>
      </c>
      <c r="G3730" s="28">
        <v>45840.204641203702</v>
      </c>
    </row>
    <row r="3731" spans="1:7" x14ac:dyDescent="0.25">
      <c r="A3731" s="30" t="s">
        <v>12647</v>
      </c>
      <c r="B3731" s="30" t="s">
        <v>9907</v>
      </c>
      <c r="C3731" s="30" t="s">
        <v>605</v>
      </c>
      <c r="D3731" s="30" t="s">
        <v>618</v>
      </c>
      <c r="E3731" s="28">
        <v>45841.204675925925</v>
      </c>
      <c r="F3731" s="30" t="s">
        <v>595</v>
      </c>
      <c r="G3731" s="28">
        <v>45840.204675925925</v>
      </c>
    </row>
    <row r="3732" spans="1:7" x14ac:dyDescent="0.25">
      <c r="A3732" s="30" t="s">
        <v>12648</v>
      </c>
      <c r="B3732" s="30" t="s">
        <v>10095</v>
      </c>
      <c r="C3732" s="30" t="s">
        <v>605</v>
      </c>
      <c r="D3732" s="30" t="s">
        <v>618</v>
      </c>
      <c r="E3732" s="28">
        <v>45841.204722222225</v>
      </c>
      <c r="F3732" s="30" t="s">
        <v>595</v>
      </c>
      <c r="G3732" s="28">
        <v>45840.204722222225</v>
      </c>
    </row>
    <row r="3733" spans="1:7" x14ac:dyDescent="0.25">
      <c r="A3733" s="30" t="s">
        <v>12649</v>
      </c>
      <c r="B3733" s="30" t="s">
        <v>10093</v>
      </c>
      <c r="C3733" s="30" t="s">
        <v>605</v>
      </c>
      <c r="D3733" s="30" t="s">
        <v>618</v>
      </c>
      <c r="E3733" s="28">
        <v>45841.204756944448</v>
      </c>
      <c r="F3733" s="30" t="s">
        <v>595</v>
      </c>
      <c r="G3733" s="28">
        <v>45840.204756944448</v>
      </c>
    </row>
    <row r="3734" spans="1:7" x14ac:dyDescent="0.25">
      <c r="A3734" s="30" t="s">
        <v>12650</v>
      </c>
      <c r="B3734" s="30" t="s">
        <v>10073</v>
      </c>
      <c r="C3734" s="30" t="s">
        <v>605</v>
      </c>
      <c r="D3734" s="30" t="s">
        <v>618</v>
      </c>
      <c r="E3734" s="28">
        <v>45841.204791666663</v>
      </c>
      <c r="F3734" s="30" t="s">
        <v>595</v>
      </c>
      <c r="G3734" s="28">
        <v>45840.204791666663</v>
      </c>
    </row>
    <row r="3735" spans="1:7" x14ac:dyDescent="0.25">
      <c r="A3735" s="30" t="s">
        <v>12651</v>
      </c>
      <c r="B3735" s="30" t="s">
        <v>3268</v>
      </c>
      <c r="C3735" s="30" t="s">
        <v>607</v>
      </c>
      <c r="D3735" s="30" t="s">
        <v>61</v>
      </c>
      <c r="E3735" s="28">
        <v>45841.205636574072</v>
      </c>
      <c r="F3735" s="30" t="s">
        <v>595</v>
      </c>
      <c r="G3735" s="28">
        <v>45840.205636574072</v>
      </c>
    </row>
    <row r="3736" spans="1:7" x14ac:dyDescent="0.25">
      <c r="A3736" s="30" t="s">
        <v>12652</v>
      </c>
      <c r="B3736" s="30" t="s">
        <v>2033</v>
      </c>
      <c r="C3736" s="30" t="s">
        <v>600</v>
      </c>
      <c r="D3736" s="30" t="s">
        <v>178</v>
      </c>
      <c r="E3736" s="28">
        <v>45841.207557870373</v>
      </c>
      <c r="F3736" s="30" t="s">
        <v>595</v>
      </c>
      <c r="G3736" s="28">
        <v>45840.207557870373</v>
      </c>
    </row>
    <row r="3737" spans="1:7" x14ac:dyDescent="0.25">
      <c r="A3737" s="30" t="s">
        <v>12653</v>
      </c>
      <c r="B3737" s="30" t="s">
        <v>2623</v>
      </c>
      <c r="C3737" s="30" t="s">
        <v>600</v>
      </c>
      <c r="D3737" s="30" t="s">
        <v>178</v>
      </c>
      <c r="E3737" s="28">
        <v>45841.207754629628</v>
      </c>
      <c r="F3737" s="30" t="s">
        <v>595</v>
      </c>
      <c r="G3737" s="28">
        <v>45840.207754629628</v>
      </c>
    </row>
    <row r="3738" spans="1:7" x14ac:dyDescent="0.25">
      <c r="A3738" s="30" t="s">
        <v>12654</v>
      </c>
      <c r="B3738" s="30" t="s">
        <v>1357</v>
      </c>
      <c r="C3738" s="30" t="s">
        <v>600</v>
      </c>
      <c r="D3738" s="30" t="s">
        <v>178</v>
      </c>
      <c r="E3738" s="28">
        <v>45841.209039351852</v>
      </c>
      <c r="F3738" s="30" t="s">
        <v>595</v>
      </c>
      <c r="G3738" s="28">
        <v>45840.209039351852</v>
      </c>
    </row>
    <row r="3739" spans="1:7" x14ac:dyDescent="0.25">
      <c r="A3739" s="30" t="s">
        <v>12655</v>
      </c>
      <c r="B3739" s="30" t="s">
        <v>8022</v>
      </c>
      <c r="C3739" s="30" t="s">
        <v>602</v>
      </c>
      <c r="D3739" s="30" t="s">
        <v>614</v>
      </c>
      <c r="E3739" s="28">
        <v>45841.209004629629</v>
      </c>
      <c r="F3739" s="30" t="s">
        <v>595</v>
      </c>
      <c r="G3739" s="28">
        <v>45840.209004629629</v>
      </c>
    </row>
    <row r="3740" spans="1:7" x14ac:dyDescent="0.25">
      <c r="A3740" s="30" t="s">
        <v>12656</v>
      </c>
      <c r="B3740" s="30" t="s">
        <v>8022</v>
      </c>
      <c r="C3740" s="30" t="s">
        <v>605</v>
      </c>
      <c r="D3740" s="30" t="s">
        <v>614</v>
      </c>
      <c r="E3740" s="28">
        <v>45841.210428240738</v>
      </c>
      <c r="F3740" s="30" t="s">
        <v>595</v>
      </c>
      <c r="G3740" s="28">
        <v>45840.210428240738</v>
      </c>
    </row>
    <row r="3741" spans="1:7" x14ac:dyDescent="0.25">
      <c r="A3741" s="30" t="s">
        <v>12657</v>
      </c>
      <c r="B3741" s="30" t="s">
        <v>2623</v>
      </c>
      <c r="C3741" s="30" t="s">
        <v>607</v>
      </c>
      <c r="D3741" s="30" t="s">
        <v>178</v>
      </c>
      <c r="E3741" s="28">
        <v>45841.210324074076</v>
      </c>
      <c r="F3741" s="30" t="s">
        <v>595</v>
      </c>
      <c r="G3741" s="28">
        <v>45840.210324074076</v>
      </c>
    </row>
    <row r="3742" spans="1:7" x14ac:dyDescent="0.25">
      <c r="A3742" s="30" t="s">
        <v>12658</v>
      </c>
      <c r="B3742" s="30" t="s">
        <v>6796</v>
      </c>
      <c r="C3742" s="30" t="s">
        <v>602</v>
      </c>
      <c r="D3742" s="30" t="s">
        <v>620</v>
      </c>
      <c r="E3742" s="28">
        <v>45841.2108912037</v>
      </c>
      <c r="F3742" s="30" t="s">
        <v>595</v>
      </c>
      <c r="G3742" s="28">
        <v>45840.2108912037</v>
      </c>
    </row>
    <row r="3743" spans="1:7" x14ac:dyDescent="0.25">
      <c r="A3743" s="30" t="s">
        <v>12659</v>
      </c>
      <c r="B3743" s="30" t="s">
        <v>6796</v>
      </c>
      <c r="C3743" s="30" t="s">
        <v>605</v>
      </c>
      <c r="D3743" s="30" t="s">
        <v>620</v>
      </c>
      <c r="E3743" s="28">
        <v>45841.211215277777</v>
      </c>
      <c r="F3743" s="30" t="s">
        <v>595</v>
      </c>
      <c r="G3743" s="28">
        <v>45840.211215277777</v>
      </c>
    </row>
    <row r="3744" spans="1:7" x14ac:dyDescent="0.25">
      <c r="A3744" s="30" t="s">
        <v>12660</v>
      </c>
      <c r="B3744" s="30" t="s">
        <v>2728</v>
      </c>
      <c r="C3744" s="30" t="s">
        <v>607</v>
      </c>
      <c r="D3744" s="30" t="s">
        <v>77</v>
      </c>
      <c r="E3744" s="28">
        <v>45841.21197916667</v>
      </c>
      <c r="F3744" s="30" t="s">
        <v>595</v>
      </c>
      <c r="G3744" s="28">
        <v>45840.21197916667</v>
      </c>
    </row>
    <row r="3745" spans="1:7" x14ac:dyDescent="0.25">
      <c r="A3745" s="30" t="s">
        <v>12661</v>
      </c>
      <c r="B3745" s="30" t="s">
        <v>2573</v>
      </c>
      <c r="C3745" s="30" t="s">
        <v>607</v>
      </c>
      <c r="D3745" s="30" t="s">
        <v>77</v>
      </c>
      <c r="E3745" s="28">
        <v>45841.213402777779</v>
      </c>
      <c r="F3745" s="30" t="s">
        <v>595</v>
      </c>
      <c r="G3745" s="28">
        <v>45840.213402777779</v>
      </c>
    </row>
    <row r="3746" spans="1:7" x14ac:dyDescent="0.25">
      <c r="A3746" s="30" t="s">
        <v>12662</v>
      </c>
      <c r="B3746" s="30" t="s">
        <v>1505</v>
      </c>
      <c r="C3746" s="30" t="s">
        <v>607</v>
      </c>
      <c r="D3746" s="30" t="s">
        <v>77</v>
      </c>
      <c r="E3746" s="28">
        <v>45841.213564814818</v>
      </c>
      <c r="F3746" s="30" t="s">
        <v>595</v>
      </c>
      <c r="G3746" s="28">
        <v>45840.213564814818</v>
      </c>
    </row>
    <row r="3747" spans="1:7" x14ac:dyDescent="0.25">
      <c r="A3747" s="30" t="s">
        <v>12663</v>
      </c>
      <c r="B3747" s="30" t="s">
        <v>5708</v>
      </c>
      <c r="C3747" s="30" t="s">
        <v>607</v>
      </c>
      <c r="D3747" s="30" t="s">
        <v>77</v>
      </c>
      <c r="E3747" s="28">
        <v>45841.214756944442</v>
      </c>
      <c r="F3747" s="30" t="s">
        <v>595</v>
      </c>
      <c r="G3747" s="28">
        <v>45840.214756944442</v>
      </c>
    </row>
    <row r="3748" spans="1:7" x14ac:dyDescent="0.25">
      <c r="A3748" s="30" t="s">
        <v>12664</v>
      </c>
      <c r="B3748" s="30" t="s">
        <v>2066</v>
      </c>
      <c r="C3748" s="30" t="s">
        <v>615</v>
      </c>
      <c r="D3748" s="30" t="s">
        <v>616</v>
      </c>
      <c r="E3748" s="28">
        <v>45841.212337962963</v>
      </c>
      <c r="F3748" s="30" t="s">
        <v>595</v>
      </c>
      <c r="G3748" s="28">
        <v>45840.212337962963</v>
      </c>
    </row>
    <row r="3749" spans="1:7" x14ac:dyDescent="0.25">
      <c r="A3749" s="30" t="s">
        <v>12665</v>
      </c>
      <c r="B3749" s="30" t="s">
        <v>2065</v>
      </c>
      <c r="C3749" s="30" t="s">
        <v>615</v>
      </c>
      <c r="D3749" s="30" t="s">
        <v>616</v>
      </c>
      <c r="E3749" s="28">
        <v>45841.216412037036</v>
      </c>
      <c r="F3749" s="30" t="s">
        <v>595</v>
      </c>
      <c r="G3749" s="28">
        <v>45840.216412037036</v>
      </c>
    </row>
    <row r="3750" spans="1:7" x14ac:dyDescent="0.25">
      <c r="A3750" s="30" t="s">
        <v>12666</v>
      </c>
      <c r="B3750" s="30" t="s">
        <v>3129</v>
      </c>
      <c r="C3750" s="30" t="s">
        <v>607</v>
      </c>
      <c r="D3750" s="30" t="s">
        <v>77</v>
      </c>
      <c r="E3750" s="28">
        <v>45841.216516203705</v>
      </c>
      <c r="F3750" s="30" t="s">
        <v>595</v>
      </c>
      <c r="G3750" s="28">
        <v>45840.216516203705</v>
      </c>
    </row>
    <row r="3751" spans="1:7" x14ac:dyDescent="0.25">
      <c r="A3751" s="30" t="s">
        <v>12667</v>
      </c>
      <c r="B3751" s="30" t="s">
        <v>3119</v>
      </c>
      <c r="C3751" s="30" t="s">
        <v>607</v>
      </c>
      <c r="D3751" s="30" t="s">
        <v>77</v>
      </c>
      <c r="E3751" s="28">
        <v>45841.217407407406</v>
      </c>
      <c r="F3751" s="30" t="s">
        <v>595</v>
      </c>
      <c r="G3751" s="28">
        <v>45840.217407407406</v>
      </c>
    </row>
    <row r="3752" spans="1:7" x14ac:dyDescent="0.25">
      <c r="A3752" s="30" t="s">
        <v>12668</v>
      </c>
      <c r="B3752" s="30" t="s">
        <v>2493</v>
      </c>
      <c r="C3752" s="30" t="s">
        <v>607</v>
      </c>
      <c r="D3752" s="30" t="s">
        <v>77</v>
      </c>
      <c r="E3752" s="28">
        <v>45841.218113425923</v>
      </c>
      <c r="F3752" s="30" t="s">
        <v>595</v>
      </c>
      <c r="G3752" s="28">
        <v>45840.218113425923</v>
      </c>
    </row>
    <row r="3753" spans="1:7" x14ac:dyDescent="0.25">
      <c r="A3753" s="30" t="s">
        <v>12669</v>
      </c>
      <c r="B3753" s="30" t="s">
        <v>6256</v>
      </c>
      <c r="C3753" s="30" t="s">
        <v>607</v>
      </c>
      <c r="D3753" s="30" t="s">
        <v>77</v>
      </c>
      <c r="E3753" s="28">
        <v>45841.218958333331</v>
      </c>
      <c r="F3753" s="30" t="s">
        <v>595</v>
      </c>
      <c r="G3753" s="28">
        <v>45840.218958333331</v>
      </c>
    </row>
    <row r="3754" spans="1:7" x14ac:dyDescent="0.25">
      <c r="A3754" s="30" t="s">
        <v>12670</v>
      </c>
      <c r="B3754" s="30" t="s">
        <v>2069</v>
      </c>
      <c r="C3754" s="30" t="s">
        <v>607</v>
      </c>
      <c r="D3754" s="30" t="s">
        <v>77</v>
      </c>
      <c r="E3754" s="28">
        <v>45841.219560185185</v>
      </c>
      <c r="F3754" s="30" t="s">
        <v>595</v>
      </c>
      <c r="G3754" s="28">
        <v>45840.219560185185</v>
      </c>
    </row>
    <row r="3755" spans="1:7" x14ac:dyDescent="0.25">
      <c r="A3755" s="30" t="s">
        <v>12671</v>
      </c>
      <c r="B3755" s="30" t="s">
        <v>5939</v>
      </c>
      <c r="C3755" s="30" t="s">
        <v>607</v>
      </c>
      <c r="D3755" s="30" t="s">
        <v>77</v>
      </c>
      <c r="E3755" s="28">
        <v>45841.21980324074</v>
      </c>
      <c r="F3755" s="30" t="s">
        <v>595</v>
      </c>
      <c r="G3755" s="28">
        <v>45840.21980324074</v>
      </c>
    </row>
    <row r="3756" spans="1:7" x14ac:dyDescent="0.25">
      <c r="A3756" s="30" t="s">
        <v>12672</v>
      </c>
      <c r="B3756" s="30" t="s">
        <v>2547</v>
      </c>
      <c r="C3756" s="30" t="s">
        <v>607</v>
      </c>
      <c r="D3756" s="30" t="s">
        <v>77</v>
      </c>
      <c r="E3756" s="28">
        <v>45841.22011574074</v>
      </c>
      <c r="F3756" s="30" t="s">
        <v>595</v>
      </c>
      <c r="G3756" s="28">
        <v>45840.22011574074</v>
      </c>
    </row>
    <row r="3757" spans="1:7" x14ac:dyDescent="0.25">
      <c r="A3757" s="30" t="s">
        <v>12673</v>
      </c>
      <c r="B3757" s="30" t="s">
        <v>4802</v>
      </c>
      <c r="C3757" s="30" t="s">
        <v>607</v>
      </c>
      <c r="D3757" s="30" t="s">
        <v>77</v>
      </c>
      <c r="E3757" s="28">
        <v>45841.220509259256</v>
      </c>
      <c r="F3757" s="30" t="s">
        <v>595</v>
      </c>
      <c r="G3757" s="28">
        <v>45840.220509259256</v>
      </c>
    </row>
    <row r="3758" spans="1:7" x14ac:dyDescent="0.25">
      <c r="A3758" s="30" t="s">
        <v>12674</v>
      </c>
      <c r="B3758" s="30" t="s">
        <v>2058</v>
      </c>
      <c r="C3758" s="30" t="s">
        <v>615</v>
      </c>
      <c r="D3758" s="30" t="s">
        <v>616</v>
      </c>
      <c r="E3758" s="28">
        <v>45841.222800925927</v>
      </c>
      <c r="F3758" s="30" t="s">
        <v>595</v>
      </c>
      <c r="G3758" s="28">
        <v>45840.222800925927</v>
      </c>
    </row>
    <row r="3759" spans="1:7" x14ac:dyDescent="0.25">
      <c r="A3759" s="30" t="s">
        <v>12675</v>
      </c>
      <c r="B3759" s="30" t="s">
        <v>1067</v>
      </c>
      <c r="C3759" s="30" t="s">
        <v>600</v>
      </c>
      <c r="D3759" s="30" t="s">
        <v>77</v>
      </c>
      <c r="E3759" s="28">
        <v>45841.222881944443</v>
      </c>
      <c r="F3759" s="30" t="s">
        <v>595</v>
      </c>
      <c r="G3759" s="28">
        <v>45840.222881944443</v>
      </c>
    </row>
    <row r="3760" spans="1:7" x14ac:dyDescent="0.25">
      <c r="A3760" s="30" t="s">
        <v>12676</v>
      </c>
      <c r="B3760" s="30" t="s">
        <v>4797</v>
      </c>
      <c r="C3760" s="30" t="s">
        <v>615</v>
      </c>
      <c r="D3760" s="30" t="s">
        <v>616</v>
      </c>
      <c r="E3760" s="28">
        <v>45841.222997685189</v>
      </c>
      <c r="F3760" s="30" t="s">
        <v>595</v>
      </c>
      <c r="G3760" s="28">
        <v>45840.222997685189</v>
      </c>
    </row>
    <row r="3761" spans="1:7" x14ac:dyDescent="0.25">
      <c r="A3761" s="30" t="s">
        <v>12677</v>
      </c>
      <c r="B3761" s="30" t="s">
        <v>1067</v>
      </c>
      <c r="C3761" s="30" t="s">
        <v>607</v>
      </c>
      <c r="D3761" s="30" t="s">
        <v>77</v>
      </c>
      <c r="E3761" s="28">
        <v>45841.223055555558</v>
      </c>
      <c r="F3761" s="30" t="s">
        <v>595</v>
      </c>
      <c r="G3761" s="28">
        <v>45840.223055555558</v>
      </c>
    </row>
    <row r="3762" spans="1:7" x14ac:dyDescent="0.25">
      <c r="A3762" s="30" t="s">
        <v>12678</v>
      </c>
      <c r="B3762" s="30" t="s">
        <v>9114</v>
      </c>
      <c r="C3762" s="30" t="s">
        <v>597</v>
      </c>
      <c r="D3762" s="30" t="s">
        <v>608</v>
      </c>
      <c r="E3762" s="28">
        <v>45841.226215277777</v>
      </c>
      <c r="F3762" s="30" t="s">
        <v>595</v>
      </c>
      <c r="G3762" s="28">
        <v>45840.226215277777</v>
      </c>
    </row>
    <row r="3763" spans="1:7" x14ac:dyDescent="0.25">
      <c r="A3763" s="30" t="s">
        <v>12679</v>
      </c>
      <c r="B3763" s="30" t="s">
        <v>6514</v>
      </c>
      <c r="C3763" s="30" t="s">
        <v>602</v>
      </c>
      <c r="D3763" s="30" t="s">
        <v>611</v>
      </c>
      <c r="E3763" s="28">
        <v>45841.228912037041</v>
      </c>
      <c r="F3763" s="30" t="s">
        <v>595</v>
      </c>
      <c r="G3763" s="28">
        <v>45840.228912037041</v>
      </c>
    </row>
    <row r="3764" spans="1:7" x14ac:dyDescent="0.25">
      <c r="A3764" s="30" t="s">
        <v>12680</v>
      </c>
      <c r="B3764" s="30" t="s">
        <v>6512</v>
      </c>
      <c r="C3764" s="30" t="s">
        <v>602</v>
      </c>
      <c r="D3764" s="30" t="s">
        <v>611</v>
      </c>
      <c r="E3764" s="28">
        <v>45841.228946759256</v>
      </c>
      <c r="F3764" s="30" t="s">
        <v>595</v>
      </c>
      <c r="G3764" s="28">
        <v>45840.228946759256</v>
      </c>
    </row>
    <row r="3765" spans="1:7" x14ac:dyDescent="0.25">
      <c r="A3765" s="30" t="s">
        <v>12681</v>
      </c>
      <c r="B3765" s="30" t="s">
        <v>6510</v>
      </c>
      <c r="C3765" s="30" t="s">
        <v>602</v>
      </c>
      <c r="D3765" s="30" t="s">
        <v>611</v>
      </c>
      <c r="E3765" s="28">
        <v>45841.228958333333</v>
      </c>
      <c r="F3765" s="30" t="s">
        <v>595</v>
      </c>
      <c r="G3765" s="28">
        <v>45840.228958333333</v>
      </c>
    </row>
    <row r="3766" spans="1:7" x14ac:dyDescent="0.25">
      <c r="A3766" s="30" t="s">
        <v>12682</v>
      </c>
      <c r="B3766" s="30" t="s">
        <v>9116</v>
      </c>
      <c r="C3766" s="30" t="s">
        <v>597</v>
      </c>
      <c r="D3766" s="30" t="s">
        <v>609</v>
      </c>
      <c r="E3766" s="28">
        <v>45841.229166666664</v>
      </c>
      <c r="F3766" s="30" t="s">
        <v>595</v>
      </c>
      <c r="G3766" s="28">
        <v>45840.229166666664</v>
      </c>
    </row>
    <row r="3767" spans="1:7" x14ac:dyDescent="0.25">
      <c r="A3767" s="30" t="s">
        <v>12683</v>
      </c>
      <c r="B3767" s="30" t="s">
        <v>6512</v>
      </c>
      <c r="C3767" s="30" t="s">
        <v>605</v>
      </c>
      <c r="D3767" s="30" t="s">
        <v>611</v>
      </c>
      <c r="E3767" s="28">
        <v>45841.229212962964</v>
      </c>
      <c r="F3767" s="30" t="s">
        <v>595</v>
      </c>
      <c r="G3767" s="28">
        <v>45840.229212962964</v>
      </c>
    </row>
    <row r="3768" spans="1:7" x14ac:dyDescent="0.25">
      <c r="A3768" s="30" t="s">
        <v>12684</v>
      </c>
      <c r="B3768" s="30" t="s">
        <v>6510</v>
      </c>
      <c r="C3768" s="30" t="s">
        <v>605</v>
      </c>
      <c r="D3768" s="30" t="s">
        <v>611</v>
      </c>
      <c r="E3768" s="28">
        <v>45841.229247685187</v>
      </c>
      <c r="F3768" s="30" t="s">
        <v>595</v>
      </c>
      <c r="G3768" s="28">
        <v>45840.229247685187</v>
      </c>
    </row>
    <row r="3769" spans="1:7" x14ac:dyDescent="0.25">
      <c r="A3769" s="30" t="s">
        <v>12685</v>
      </c>
      <c r="B3769" s="30" t="s">
        <v>6514</v>
      </c>
      <c r="C3769" s="30" t="s">
        <v>605</v>
      </c>
      <c r="D3769" s="30" t="s">
        <v>611</v>
      </c>
      <c r="E3769" s="28">
        <v>45841.229363425926</v>
      </c>
      <c r="F3769" s="30" t="s">
        <v>595</v>
      </c>
      <c r="G3769" s="28">
        <v>45840.229363425926</v>
      </c>
    </row>
    <row r="3770" spans="1:7" x14ac:dyDescent="0.25">
      <c r="A3770" s="30" t="s">
        <v>12686</v>
      </c>
      <c r="B3770" s="30" t="s">
        <v>6678</v>
      </c>
      <c r="C3770" s="30" t="s">
        <v>600</v>
      </c>
      <c r="D3770" s="30" t="s">
        <v>77</v>
      </c>
      <c r="E3770" s="28">
        <v>45841.230243055557</v>
      </c>
      <c r="F3770" s="30" t="s">
        <v>595</v>
      </c>
      <c r="G3770" s="28">
        <v>45840.230243055557</v>
      </c>
    </row>
    <row r="3771" spans="1:7" x14ac:dyDescent="0.25">
      <c r="A3771" s="30" t="s">
        <v>12687</v>
      </c>
      <c r="B3771" s="30" t="s">
        <v>6692</v>
      </c>
      <c r="C3771" s="30" t="s">
        <v>600</v>
      </c>
      <c r="D3771" s="30" t="s">
        <v>77</v>
      </c>
      <c r="E3771" s="28">
        <v>45841.23033564815</v>
      </c>
      <c r="F3771" s="30" t="s">
        <v>595</v>
      </c>
      <c r="G3771" s="28">
        <v>45840.23033564815</v>
      </c>
    </row>
    <row r="3772" spans="1:7" x14ac:dyDescent="0.25">
      <c r="A3772" s="30" t="s">
        <v>12688</v>
      </c>
      <c r="B3772" s="30" t="s">
        <v>6698</v>
      </c>
      <c r="C3772" s="30" t="s">
        <v>600</v>
      </c>
      <c r="D3772" s="30" t="s">
        <v>77</v>
      </c>
      <c r="E3772" s="28">
        <v>45841.230624999997</v>
      </c>
      <c r="F3772" s="30" t="s">
        <v>595</v>
      </c>
      <c r="G3772" s="28">
        <v>45840.230624999997</v>
      </c>
    </row>
    <row r="3773" spans="1:7" x14ac:dyDescent="0.25">
      <c r="A3773" s="30" t="s">
        <v>12689</v>
      </c>
      <c r="B3773" s="30" t="s">
        <v>6781</v>
      </c>
      <c r="C3773" s="30" t="s">
        <v>602</v>
      </c>
      <c r="D3773" s="30" t="s">
        <v>603</v>
      </c>
      <c r="E3773" s="28">
        <v>45841.230358796296</v>
      </c>
      <c r="F3773" s="30" t="s">
        <v>595</v>
      </c>
      <c r="G3773" s="28">
        <v>45840.230358796296</v>
      </c>
    </row>
    <row r="3774" spans="1:7" x14ac:dyDescent="0.25">
      <c r="A3774" s="30" t="s">
        <v>12690</v>
      </c>
      <c r="B3774" s="30" t="s">
        <v>6785</v>
      </c>
      <c r="C3774" s="30" t="s">
        <v>602</v>
      </c>
      <c r="D3774" s="30" t="s">
        <v>603</v>
      </c>
      <c r="E3774" s="28">
        <v>45841.230474537035</v>
      </c>
      <c r="F3774" s="30" t="s">
        <v>595</v>
      </c>
      <c r="G3774" s="28">
        <v>45840.230474537035</v>
      </c>
    </row>
    <row r="3775" spans="1:7" x14ac:dyDescent="0.25">
      <c r="A3775" s="30" t="s">
        <v>12691</v>
      </c>
      <c r="B3775" s="30" t="s">
        <v>6783</v>
      </c>
      <c r="C3775" s="30" t="s">
        <v>602</v>
      </c>
      <c r="D3775" s="30" t="s">
        <v>603</v>
      </c>
      <c r="E3775" s="28">
        <v>45841.230578703704</v>
      </c>
      <c r="F3775" s="30" t="s">
        <v>595</v>
      </c>
      <c r="G3775" s="28">
        <v>45840.230578703704</v>
      </c>
    </row>
    <row r="3776" spans="1:7" x14ac:dyDescent="0.25">
      <c r="A3776" s="30" t="s">
        <v>12692</v>
      </c>
      <c r="B3776" s="30" t="s">
        <v>5422</v>
      </c>
      <c r="C3776" s="30" t="s">
        <v>607</v>
      </c>
      <c r="D3776" s="30" t="s">
        <v>61</v>
      </c>
      <c r="E3776" s="28">
        <v>45841.231006944443</v>
      </c>
      <c r="F3776" s="30" t="s">
        <v>595</v>
      </c>
      <c r="G3776" s="28">
        <v>45840.231006944443</v>
      </c>
    </row>
    <row r="3777" spans="1:7" x14ac:dyDescent="0.25">
      <c r="A3777" s="30" t="s">
        <v>12693</v>
      </c>
      <c r="B3777" s="30" t="s">
        <v>12022</v>
      </c>
      <c r="C3777" s="30" t="s">
        <v>597</v>
      </c>
      <c r="D3777" s="30" t="s">
        <v>596</v>
      </c>
      <c r="E3777" s="28">
        <v>45841.231180555558</v>
      </c>
      <c r="F3777" s="30" t="s">
        <v>595</v>
      </c>
      <c r="G3777" s="28">
        <v>45840.231180555558</v>
      </c>
    </row>
    <row r="3778" spans="1:7" x14ac:dyDescent="0.25">
      <c r="A3778" s="30" t="s">
        <v>12694</v>
      </c>
      <c r="B3778" s="30" t="s">
        <v>12020</v>
      </c>
      <c r="C3778" s="30" t="s">
        <v>597</v>
      </c>
      <c r="D3778" s="30" t="s">
        <v>596</v>
      </c>
      <c r="E3778" s="28">
        <v>45841.231296296297</v>
      </c>
      <c r="F3778" s="30" t="s">
        <v>595</v>
      </c>
      <c r="G3778" s="28">
        <v>45840.231296296297</v>
      </c>
    </row>
    <row r="3779" spans="1:7" x14ac:dyDescent="0.25">
      <c r="A3779" s="30" t="s">
        <v>12695</v>
      </c>
      <c r="B3779" s="30" t="s">
        <v>12018</v>
      </c>
      <c r="C3779" s="30" t="s">
        <v>597</v>
      </c>
      <c r="D3779" s="30" t="s">
        <v>596</v>
      </c>
      <c r="E3779" s="28">
        <v>45841.231550925928</v>
      </c>
      <c r="F3779" s="30" t="s">
        <v>595</v>
      </c>
      <c r="G3779" s="28">
        <v>45840.231550925928</v>
      </c>
    </row>
    <row r="3780" spans="1:7" x14ac:dyDescent="0.25">
      <c r="A3780" s="30" t="s">
        <v>12696</v>
      </c>
      <c r="B3780" s="30" t="s">
        <v>12016</v>
      </c>
      <c r="C3780" s="30" t="s">
        <v>597</v>
      </c>
      <c r="D3780" s="30" t="s">
        <v>596</v>
      </c>
      <c r="E3780" s="28">
        <v>45841.231747685182</v>
      </c>
      <c r="F3780" s="30" t="s">
        <v>595</v>
      </c>
      <c r="G3780" s="28">
        <v>45840.231747685182</v>
      </c>
    </row>
    <row r="3781" spans="1:7" x14ac:dyDescent="0.25">
      <c r="A3781" s="30" t="s">
        <v>12697</v>
      </c>
      <c r="B3781" s="30" t="s">
        <v>12014</v>
      </c>
      <c r="C3781" s="30" t="s">
        <v>597</v>
      </c>
      <c r="D3781" s="30" t="s">
        <v>596</v>
      </c>
      <c r="E3781" s="28">
        <v>45841.231944444444</v>
      </c>
      <c r="F3781" s="30" t="s">
        <v>595</v>
      </c>
      <c r="G3781" s="28">
        <v>45840.231944444444</v>
      </c>
    </row>
    <row r="3782" spans="1:7" x14ac:dyDescent="0.25">
      <c r="A3782" s="30" t="s">
        <v>12698</v>
      </c>
      <c r="B3782" s="30" t="s">
        <v>12012</v>
      </c>
      <c r="C3782" s="30" t="s">
        <v>597</v>
      </c>
      <c r="D3782" s="30" t="s">
        <v>596</v>
      </c>
      <c r="E3782" s="28">
        <v>45841.232210648152</v>
      </c>
      <c r="F3782" s="30" t="s">
        <v>595</v>
      </c>
      <c r="G3782" s="28">
        <v>45840.232210648152</v>
      </c>
    </row>
    <row r="3783" spans="1:7" x14ac:dyDescent="0.25">
      <c r="A3783" s="30" t="s">
        <v>12699</v>
      </c>
      <c r="B3783" s="30" t="s">
        <v>12010</v>
      </c>
      <c r="C3783" s="30" t="s">
        <v>597</v>
      </c>
      <c r="D3783" s="30" t="s">
        <v>596</v>
      </c>
      <c r="E3783" s="28">
        <v>45841.232418981483</v>
      </c>
      <c r="F3783" s="30" t="s">
        <v>595</v>
      </c>
      <c r="G3783" s="28">
        <v>45840.232418981483</v>
      </c>
    </row>
    <row r="3784" spans="1:7" x14ac:dyDescent="0.25">
      <c r="A3784" s="30" t="s">
        <v>12700</v>
      </c>
      <c r="B3784" s="30" t="s">
        <v>12008</v>
      </c>
      <c r="C3784" s="30" t="s">
        <v>597</v>
      </c>
      <c r="D3784" s="30" t="s">
        <v>596</v>
      </c>
      <c r="E3784" s="28">
        <v>45841.232581018521</v>
      </c>
      <c r="F3784" s="30" t="s">
        <v>595</v>
      </c>
      <c r="G3784" s="28">
        <v>45840.232581018521</v>
      </c>
    </row>
    <row r="3785" spans="1:7" x14ac:dyDescent="0.25">
      <c r="A3785" s="30" t="s">
        <v>12701</v>
      </c>
      <c r="B3785" s="30" t="s">
        <v>12006</v>
      </c>
      <c r="C3785" s="30" t="s">
        <v>597</v>
      </c>
      <c r="D3785" s="30" t="s">
        <v>596</v>
      </c>
      <c r="E3785" s="28">
        <v>45841.232719907406</v>
      </c>
      <c r="F3785" s="30" t="s">
        <v>595</v>
      </c>
      <c r="G3785" s="28">
        <v>45840.232719907406</v>
      </c>
    </row>
    <row r="3786" spans="1:7" x14ac:dyDescent="0.25">
      <c r="A3786" s="30" t="s">
        <v>12702</v>
      </c>
      <c r="B3786" s="30" t="s">
        <v>12004</v>
      </c>
      <c r="C3786" s="30" t="s">
        <v>597</v>
      </c>
      <c r="D3786" s="30" t="s">
        <v>596</v>
      </c>
      <c r="E3786" s="28">
        <v>45841.232881944445</v>
      </c>
      <c r="F3786" s="30" t="s">
        <v>595</v>
      </c>
      <c r="G3786" s="28">
        <v>45840.232881944445</v>
      </c>
    </row>
    <row r="3787" spans="1:7" x14ac:dyDescent="0.25">
      <c r="A3787" s="30" t="s">
        <v>12703</v>
      </c>
      <c r="B3787" s="30" t="s">
        <v>5849</v>
      </c>
      <c r="C3787" s="30" t="s">
        <v>607</v>
      </c>
      <c r="D3787" s="30" t="s">
        <v>77</v>
      </c>
      <c r="E3787" s="28">
        <v>45841.23332175926</v>
      </c>
      <c r="F3787" s="30" t="s">
        <v>595</v>
      </c>
      <c r="G3787" s="28">
        <v>45840.23332175926</v>
      </c>
    </row>
    <row r="3788" spans="1:7" x14ac:dyDescent="0.25">
      <c r="A3788" s="30" t="s">
        <v>12704</v>
      </c>
      <c r="B3788" s="30" t="s">
        <v>8173</v>
      </c>
      <c r="C3788" s="30" t="s">
        <v>600</v>
      </c>
      <c r="D3788" s="30" t="s">
        <v>77</v>
      </c>
      <c r="E3788" s="28">
        <v>45841.233807870369</v>
      </c>
      <c r="F3788" s="30" t="s">
        <v>595</v>
      </c>
      <c r="G3788" s="28">
        <v>45840.233807870369</v>
      </c>
    </row>
    <row r="3789" spans="1:7" x14ac:dyDescent="0.25">
      <c r="A3789" s="30" t="s">
        <v>12705</v>
      </c>
      <c r="B3789" s="30" t="s">
        <v>6498</v>
      </c>
      <c r="C3789" s="30" t="s">
        <v>600</v>
      </c>
      <c r="D3789" s="30" t="s">
        <v>77</v>
      </c>
      <c r="E3789" s="28">
        <v>45841.233900462961</v>
      </c>
      <c r="F3789" s="30" t="s">
        <v>595</v>
      </c>
      <c r="G3789" s="28">
        <v>45840.233900462961</v>
      </c>
    </row>
    <row r="3790" spans="1:7" x14ac:dyDescent="0.25">
      <c r="A3790" s="30" t="s">
        <v>12706</v>
      </c>
      <c r="B3790" s="30" t="s">
        <v>7882</v>
      </c>
      <c r="C3790" s="30" t="s">
        <v>607</v>
      </c>
      <c r="D3790" s="30" t="s">
        <v>73</v>
      </c>
      <c r="E3790" s="28">
        <v>45841.233807870369</v>
      </c>
      <c r="F3790" s="30" t="s">
        <v>595</v>
      </c>
      <c r="G3790" s="28">
        <v>45840.233807870369</v>
      </c>
    </row>
    <row r="3791" spans="1:7" x14ac:dyDescent="0.25">
      <c r="A3791" s="30" t="s">
        <v>12707</v>
      </c>
      <c r="B3791" s="30" t="s">
        <v>5575</v>
      </c>
      <c r="C3791" s="30" t="s">
        <v>607</v>
      </c>
      <c r="D3791" s="30" t="s">
        <v>77</v>
      </c>
      <c r="E3791" s="28">
        <v>45841.234398148146</v>
      </c>
      <c r="F3791" s="30" t="s">
        <v>595</v>
      </c>
      <c r="G3791" s="28">
        <v>45840.234398148146</v>
      </c>
    </row>
    <row r="3792" spans="1:7" x14ac:dyDescent="0.25">
      <c r="A3792" s="30" t="s">
        <v>12708</v>
      </c>
      <c r="B3792" s="30" t="s">
        <v>5557</v>
      </c>
      <c r="C3792" s="30" t="s">
        <v>600</v>
      </c>
      <c r="D3792" s="30" t="s">
        <v>77</v>
      </c>
      <c r="E3792" s="28">
        <v>45841.236192129632</v>
      </c>
      <c r="F3792" s="30" t="s">
        <v>595</v>
      </c>
      <c r="G3792" s="28">
        <v>45840.236192129632</v>
      </c>
    </row>
    <row r="3793" spans="1:7" x14ac:dyDescent="0.25">
      <c r="A3793" s="30" t="s">
        <v>12709</v>
      </c>
      <c r="B3793" s="30" t="s">
        <v>5557</v>
      </c>
      <c r="C3793" s="30" t="s">
        <v>607</v>
      </c>
      <c r="D3793" s="30" t="s">
        <v>77</v>
      </c>
      <c r="E3793" s="28">
        <v>45841.236562500002</v>
      </c>
      <c r="F3793" s="30" t="s">
        <v>595</v>
      </c>
      <c r="G3793" s="28">
        <v>45840.236562500002</v>
      </c>
    </row>
    <row r="3794" spans="1:7" x14ac:dyDescent="0.25">
      <c r="A3794" s="30" t="s">
        <v>12710</v>
      </c>
      <c r="B3794" s="30" t="s">
        <v>4743</v>
      </c>
      <c r="C3794" s="30" t="s">
        <v>607</v>
      </c>
      <c r="D3794" s="30" t="s">
        <v>77</v>
      </c>
      <c r="E3794" s="28">
        <v>45841.236747685187</v>
      </c>
      <c r="F3794" s="30" t="s">
        <v>595</v>
      </c>
      <c r="G3794" s="28">
        <v>45840.236747685187</v>
      </c>
    </row>
    <row r="3795" spans="1:7" x14ac:dyDescent="0.25">
      <c r="A3795" s="30" t="s">
        <v>12711</v>
      </c>
      <c r="B3795" s="30" t="s">
        <v>4780</v>
      </c>
      <c r="C3795" s="30" t="s">
        <v>607</v>
      </c>
      <c r="D3795" s="30" t="s">
        <v>77</v>
      </c>
      <c r="E3795" s="28">
        <v>45841.237256944441</v>
      </c>
      <c r="F3795" s="30" t="s">
        <v>595</v>
      </c>
      <c r="G3795" s="28">
        <v>45840.237256944441</v>
      </c>
    </row>
    <row r="3796" spans="1:7" x14ac:dyDescent="0.25">
      <c r="A3796" s="30" t="s">
        <v>12712</v>
      </c>
      <c r="B3796" s="30" t="s">
        <v>7832</v>
      </c>
      <c r="C3796" s="30" t="s">
        <v>607</v>
      </c>
      <c r="D3796" s="30" t="s">
        <v>77</v>
      </c>
      <c r="E3796" s="28">
        <v>45841.237592592595</v>
      </c>
      <c r="F3796" s="30" t="s">
        <v>595</v>
      </c>
      <c r="G3796" s="28">
        <v>45840.237592592595</v>
      </c>
    </row>
    <row r="3797" spans="1:7" x14ac:dyDescent="0.25">
      <c r="A3797" s="30" t="s">
        <v>12713</v>
      </c>
      <c r="B3797" s="30" t="s">
        <v>2990</v>
      </c>
      <c r="C3797" s="30" t="s">
        <v>600</v>
      </c>
      <c r="D3797" s="30" t="s">
        <v>77</v>
      </c>
      <c r="E3797" s="28">
        <v>45841.239814814813</v>
      </c>
      <c r="F3797" s="30" t="s">
        <v>595</v>
      </c>
      <c r="G3797" s="28">
        <v>45840.239814814813</v>
      </c>
    </row>
    <row r="3798" spans="1:7" x14ac:dyDescent="0.25">
      <c r="A3798" s="30" t="s">
        <v>12714</v>
      </c>
      <c r="B3798" s="30" t="s">
        <v>2990</v>
      </c>
      <c r="C3798" s="30" t="s">
        <v>607</v>
      </c>
      <c r="D3798" s="30" t="s">
        <v>77</v>
      </c>
      <c r="E3798" s="28">
        <v>45841.240173611113</v>
      </c>
      <c r="F3798" s="30" t="s">
        <v>595</v>
      </c>
      <c r="G3798" s="28">
        <v>45840.240173611113</v>
      </c>
    </row>
    <row r="3799" spans="1:7" x14ac:dyDescent="0.25">
      <c r="A3799" s="30" t="s">
        <v>12715</v>
      </c>
      <c r="B3799" s="30" t="s">
        <v>8184</v>
      </c>
      <c r="C3799" s="30" t="s">
        <v>600</v>
      </c>
      <c r="D3799" s="30" t="s">
        <v>77</v>
      </c>
      <c r="E3799" s="28">
        <v>45841.261759259258</v>
      </c>
      <c r="F3799" s="30" t="s">
        <v>595</v>
      </c>
      <c r="G3799" s="28">
        <v>45841.261759259258</v>
      </c>
    </row>
    <row r="3800" spans="1:7" x14ac:dyDescent="0.25">
      <c r="A3800" s="30" t="s">
        <v>12716</v>
      </c>
      <c r="B3800" s="30" t="s">
        <v>8187</v>
      </c>
      <c r="C3800" s="30" t="s">
        <v>600</v>
      </c>
      <c r="D3800" s="30" t="s">
        <v>77</v>
      </c>
      <c r="E3800" s="28">
        <v>45841.261793981481</v>
      </c>
      <c r="F3800" s="30" t="s">
        <v>595</v>
      </c>
      <c r="G3800" s="28">
        <v>45841.261793981481</v>
      </c>
    </row>
    <row r="3801" spans="1:7" x14ac:dyDescent="0.25">
      <c r="A3801" s="30" t="s">
        <v>12717</v>
      </c>
      <c r="B3801" s="30" t="s">
        <v>8180</v>
      </c>
      <c r="C3801" s="30" t="s">
        <v>600</v>
      </c>
      <c r="D3801" s="30" t="s">
        <v>77</v>
      </c>
      <c r="E3801" s="28">
        <v>45841.261817129627</v>
      </c>
      <c r="F3801" s="30" t="s">
        <v>595</v>
      </c>
      <c r="G3801" s="28">
        <v>45841.261817129627</v>
      </c>
    </row>
    <row r="3802" spans="1:7" x14ac:dyDescent="0.25">
      <c r="A3802" s="30" t="s">
        <v>12718</v>
      </c>
      <c r="B3802" s="30" t="s">
        <v>8177</v>
      </c>
      <c r="C3802" s="30" t="s">
        <v>600</v>
      </c>
      <c r="D3802" s="30" t="s">
        <v>77</v>
      </c>
      <c r="E3802" s="28">
        <v>45841.261828703704</v>
      </c>
      <c r="F3802" s="30" t="s">
        <v>595</v>
      </c>
      <c r="G3802" s="28">
        <v>45841.261828703704</v>
      </c>
    </row>
    <row r="3803" spans="1:7" x14ac:dyDescent="0.25">
      <c r="A3803" s="30" t="s">
        <v>12719</v>
      </c>
      <c r="B3803" s="30" t="s">
        <v>5736</v>
      </c>
      <c r="C3803" s="30" t="s">
        <v>593</v>
      </c>
      <c r="D3803" s="30" t="s">
        <v>594</v>
      </c>
      <c r="E3803" s="28">
        <v>45841.276134259257</v>
      </c>
      <c r="F3803" s="30" t="s">
        <v>599</v>
      </c>
      <c r="G3803" s="28">
        <v>45841.276134259257</v>
      </c>
    </row>
    <row r="3804" spans="1:7" x14ac:dyDescent="0.25">
      <c r="A3804" s="30" t="s">
        <v>12720</v>
      </c>
      <c r="B3804" s="30" t="s">
        <v>5748</v>
      </c>
      <c r="C3804" s="30" t="s">
        <v>593</v>
      </c>
      <c r="D3804" s="30" t="s">
        <v>594</v>
      </c>
      <c r="E3804" s="28">
        <v>45841.276319444441</v>
      </c>
      <c r="F3804" s="30" t="s">
        <v>599</v>
      </c>
      <c r="G3804" s="28">
        <v>45841.276319444441</v>
      </c>
    </row>
    <row r="3805" spans="1:7" x14ac:dyDescent="0.25">
      <c r="A3805" s="30" t="s">
        <v>12721</v>
      </c>
      <c r="B3805" s="30" t="s">
        <v>5744</v>
      </c>
      <c r="C3805" s="30" t="s">
        <v>593</v>
      </c>
      <c r="D3805" s="30" t="s">
        <v>594</v>
      </c>
      <c r="E3805" s="28">
        <v>45841.276388888888</v>
      </c>
      <c r="F3805" s="30" t="s">
        <v>599</v>
      </c>
      <c r="G3805" s="28">
        <v>45841.276388888888</v>
      </c>
    </row>
    <row r="3806" spans="1:7" x14ac:dyDescent="0.25">
      <c r="A3806" s="30" t="s">
        <v>12722</v>
      </c>
      <c r="B3806" s="30" t="s">
        <v>2707</v>
      </c>
      <c r="C3806" s="30" t="s">
        <v>600</v>
      </c>
      <c r="D3806" s="30" t="s">
        <v>115</v>
      </c>
      <c r="E3806" s="28">
        <v>45841.27721064815</v>
      </c>
      <c r="F3806" s="30" t="s">
        <v>599</v>
      </c>
      <c r="G3806" s="28">
        <v>45841.27721064815</v>
      </c>
    </row>
    <row r="3807" spans="1:7" x14ac:dyDescent="0.25">
      <c r="A3807" s="30" t="s">
        <v>12723</v>
      </c>
      <c r="B3807" s="30" t="s">
        <v>2707</v>
      </c>
      <c r="C3807" s="30" t="s">
        <v>607</v>
      </c>
      <c r="D3807" s="30" t="s">
        <v>115</v>
      </c>
      <c r="E3807" s="28">
        <v>45841.282638888886</v>
      </c>
      <c r="F3807" s="30" t="s">
        <v>599</v>
      </c>
      <c r="G3807" s="28">
        <v>45841.282638888886</v>
      </c>
    </row>
    <row r="3808" spans="1:7" x14ac:dyDescent="0.25">
      <c r="A3808" s="30" t="s">
        <v>12724</v>
      </c>
      <c r="B3808" s="30" t="s">
        <v>5909</v>
      </c>
      <c r="C3808" s="30" t="s">
        <v>600</v>
      </c>
      <c r="D3808" s="30" t="s">
        <v>220</v>
      </c>
      <c r="E3808" s="28">
        <v>45841.290092592593</v>
      </c>
      <c r="F3808" s="30" t="s">
        <v>599</v>
      </c>
      <c r="G3808" s="28">
        <v>45841.290092592593</v>
      </c>
    </row>
    <row r="3809" spans="1:7" x14ac:dyDescent="0.25">
      <c r="A3809" s="30" t="s">
        <v>12725</v>
      </c>
      <c r="B3809" s="30" t="s">
        <v>5742</v>
      </c>
      <c r="C3809" s="30" t="s">
        <v>602</v>
      </c>
      <c r="D3809" s="30" t="s">
        <v>603</v>
      </c>
      <c r="E3809" s="28">
        <v>45841.291805555556</v>
      </c>
      <c r="F3809" s="30" t="s">
        <v>599</v>
      </c>
      <c r="G3809" s="28">
        <v>45841.291805555556</v>
      </c>
    </row>
    <row r="3810" spans="1:7" x14ac:dyDescent="0.25">
      <c r="A3810" s="30" t="s">
        <v>12726</v>
      </c>
      <c r="B3810" s="30" t="s">
        <v>5742</v>
      </c>
      <c r="C3810" s="30" t="s">
        <v>605</v>
      </c>
      <c r="D3810" s="30" t="s">
        <v>603</v>
      </c>
      <c r="E3810" s="28">
        <v>45841.292245370372</v>
      </c>
      <c r="F3810" s="30" t="s">
        <v>599</v>
      </c>
      <c r="G3810" s="28">
        <v>45841.292245370372</v>
      </c>
    </row>
    <row r="3811" spans="1:7" x14ac:dyDescent="0.25">
      <c r="A3811" s="30" t="s">
        <v>12727</v>
      </c>
      <c r="B3811" s="30" t="s">
        <v>10287</v>
      </c>
      <c r="C3811" s="30" t="s">
        <v>602</v>
      </c>
      <c r="D3811" s="30" t="s">
        <v>614</v>
      </c>
      <c r="E3811" s="28">
        <v>45841.293923611112</v>
      </c>
      <c r="F3811" s="30" t="s">
        <v>599</v>
      </c>
      <c r="G3811" s="28">
        <v>45841.293923611112</v>
      </c>
    </row>
    <row r="3812" spans="1:7" x14ac:dyDescent="0.25">
      <c r="A3812" s="30" t="s">
        <v>12728</v>
      </c>
      <c r="B3812" s="30" t="s">
        <v>10289</v>
      </c>
      <c r="C3812" s="30" t="s">
        <v>602</v>
      </c>
      <c r="D3812" s="30" t="s">
        <v>614</v>
      </c>
      <c r="E3812" s="28">
        <v>45841.293935185182</v>
      </c>
      <c r="F3812" s="30" t="s">
        <v>599</v>
      </c>
      <c r="G3812" s="28">
        <v>45841.293935185182</v>
      </c>
    </row>
    <row r="3813" spans="1:7" x14ac:dyDescent="0.25">
      <c r="A3813" s="30" t="s">
        <v>12729</v>
      </c>
      <c r="B3813" s="30" t="s">
        <v>10317</v>
      </c>
      <c r="C3813" s="30" t="s">
        <v>597</v>
      </c>
      <c r="D3813" s="30" t="s">
        <v>598</v>
      </c>
      <c r="E3813" s="28">
        <v>45841.296759259261</v>
      </c>
      <c r="F3813" s="30" t="s">
        <v>599</v>
      </c>
      <c r="G3813" s="28">
        <v>45841.296759259261</v>
      </c>
    </row>
    <row r="3814" spans="1:7" x14ac:dyDescent="0.25">
      <c r="A3814" s="30" t="s">
        <v>12730</v>
      </c>
      <c r="B3814" s="30" t="s">
        <v>10302</v>
      </c>
      <c r="C3814" s="30" t="s">
        <v>597</v>
      </c>
      <c r="D3814" s="30" t="s">
        <v>598</v>
      </c>
      <c r="E3814" s="28">
        <v>45841.30028935185</v>
      </c>
      <c r="F3814" s="30" t="s">
        <v>599</v>
      </c>
      <c r="G3814" s="28">
        <v>45841.30028935185</v>
      </c>
    </row>
    <row r="3815" spans="1:7" x14ac:dyDescent="0.25">
      <c r="A3815" s="30" t="s">
        <v>12731</v>
      </c>
      <c r="B3815" s="30" t="s">
        <v>10323</v>
      </c>
      <c r="C3815" s="30" t="s">
        <v>597</v>
      </c>
      <c r="D3815" s="30" t="s">
        <v>598</v>
      </c>
      <c r="E3815" s="28">
        <v>45841.300729166665</v>
      </c>
      <c r="F3815" s="30" t="s">
        <v>599</v>
      </c>
      <c r="G3815" s="28">
        <v>45841.300729166665</v>
      </c>
    </row>
    <row r="3816" spans="1:7" x14ac:dyDescent="0.25">
      <c r="A3816" s="30" t="s">
        <v>12732</v>
      </c>
      <c r="B3816" s="30" t="s">
        <v>9983</v>
      </c>
      <c r="C3816" s="30" t="s">
        <v>602</v>
      </c>
      <c r="D3816" s="30" t="s">
        <v>618</v>
      </c>
      <c r="E3816" s="28">
        <v>45841.300937499997</v>
      </c>
      <c r="F3816" s="30" t="s">
        <v>599</v>
      </c>
      <c r="G3816" s="28">
        <v>45841.300937499997</v>
      </c>
    </row>
    <row r="3817" spans="1:7" x14ac:dyDescent="0.25">
      <c r="A3817" s="30" t="s">
        <v>12733</v>
      </c>
      <c r="B3817" s="30" t="s">
        <v>9983</v>
      </c>
      <c r="C3817" s="30" t="s">
        <v>605</v>
      </c>
      <c r="D3817" s="30" t="s">
        <v>618</v>
      </c>
      <c r="E3817" s="28">
        <v>45841.301134259258</v>
      </c>
      <c r="F3817" s="30" t="s">
        <v>599</v>
      </c>
      <c r="G3817" s="28">
        <v>45841.301134259258</v>
      </c>
    </row>
    <row r="3818" spans="1:7" x14ac:dyDescent="0.25">
      <c r="A3818" s="30" t="s">
        <v>12734</v>
      </c>
      <c r="B3818" s="30" t="s">
        <v>10321</v>
      </c>
      <c r="C3818" s="30" t="s">
        <v>597</v>
      </c>
      <c r="D3818" s="30" t="s">
        <v>598</v>
      </c>
      <c r="E3818" s="28">
        <v>45841.301782407405</v>
      </c>
      <c r="F3818" s="30" t="s">
        <v>599</v>
      </c>
      <c r="G3818" s="28">
        <v>45841.301782407405</v>
      </c>
    </row>
    <row r="3819" spans="1:7" x14ac:dyDescent="0.25">
      <c r="A3819" s="30" t="s">
        <v>12735</v>
      </c>
      <c r="B3819" s="30" t="s">
        <v>10319</v>
      </c>
      <c r="C3819" s="30" t="s">
        <v>597</v>
      </c>
      <c r="D3819" s="30" t="s">
        <v>598</v>
      </c>
      <c r="E3819" s="28">
        <v>45841.301805555559</v>
      </c>
      <c r="F3819" s="30" t="s">
        <v>599</v>
      </c>
      <c r="G3819" s="28">
        <v>45841.301805555559</v>
      </c>
    </row>
    <row r="3820" spans="1:7" x14ac:dyDescent="0.25">
      <c r="A3820" s="30" t="s">
        <v>12736</v>
      </c>
      <c r="B3820" s="30" t="s">
        <v>10315</v>
      </c>
      <c r="C3820" s="30" t="s">
        <v>597</v>
      </c>
      <c r="D3820" s="30" t="s">
        <v>598</v>
      </c>
      <c r="E3820" s="28">
        <v>45841.302002314813</v>
      </c>
      <c r="F3820" s="30" t="s">
        <v>599</v>
      </c>
      <c r="G3820" s="28">
        <v>45841.302002314813</v>
      </c>
    </row>
    <row r="3821" spans="1:7" x14ac:dyDescent="0.25">
      <c r="A3821" s="30" t="s">
        <v>12737</v>
      </c>
      <c r="B3821" s="30" t="s">
        <v>6491</v>
      </c>
      <c r="C3821" s="30" t="s">
        <v>593</v>
      </c>
      <c r="D3821" s="30" t="s">
        <v>594</v>
      </c>
      <c r="E3821" s="28">
        <v>45841.302800925929</v>
      </c>
      <c r="F3821" s="30" t="s">
        <v>599</v>
      </c>
      <c r="G3821" s="28">
        <v>45841.302800925929</v>
      </c>
    </row>
    <row r="3822" spans="1:7" x14ac:dyDescent="0.25">
      <c r="A3822" s="30" t="s">
        <v>12738</v>
      </c>
      <c r="B3822" s="30" t="s">
        <v>10325</v>
      </c>
      <c r="C3822" s="30" t="s">
        <v>597</v>
      </c>
      <c r="D3822" s="30" t="s">
        <v>598</v>
      </c>
      <c r="E3822" s="28">
        <v>45841.302569444444</v>
      </c>
      <c r="F3822" s="30" t="s">
        <v>599</v>
      </c>
      <c r="G3822" s="28">
        <v>45841.302569444444</v>
      </c>
    </row>
    <row r="3823" spans="1:7" x14ac:dyDescent="0.25">
      <c r="A3823" s="30" t="s">
        <v>12739</v>
      </c>
      <c r="B3823" s="30" t="s">
        <v>10328</v>
      </c>
      <c r="C3823" s="30" t="s">
        <v>597</v>
      </c>
      <c r="D3823" s="30" t="s">
        <v>598</v>
      </c>
      <c r="E3823" s="28">
        <v>45841.302581018521</v>
      </c>
      <c r="F3823" s="30" t="s">
        <v>599</v>
      </c>
      <c r="G3823" s="28">
        <v>45841.302581018521</v>
      </c>
    </row>
    <row r="3824" spans="1:7" x14ac:dyDescent="0.25">
      <c r="A3824" s="30" t="s">
        <v>12740</v>
      </c>
      <c r="B3824" s="30" t="s">
        <v>10330</v>
      </c>
      <c r="C3824" s="30" t="s">
        <v>597</v>
      </c>
      <c r="D3824" s="30" t="s">
        <v>598</v>
      </c>
      <c r="E3824" s="28">
        <v>45841.30265046296</v>
      </c>
      <c r="F3824" s="30" t="s">
        <v>599</v>
      </c>
      <c r="G3824" s="28">
        <v>45841.30265046296</v>
      </c>
    </row>
    <row r="3825" spans="1:7" x14ac:dyDescent="0.25">
      <c r="A3825" s="30" t="s">
        <v>12741</v>
      </c>
      <c r="B3825" s="30" t="s">
        <v>10307</v>
      </c>
      <c r="C3825" s="30" t="s">
        <v>597</v>
      </c>
      <c r="D3825" s="30" t="s">
        <v>598</v>
      </c>
      <c r="E3825" s="28">
        <v>45841.302673611113</v>
      </c>
      <c r="F3825" s="30" t="s">
        <v>599</v>
      </c>
      <c r="G3825" s="28">
        <v>45841.302673611113</v>
      </c>
    </row>
    <row r="3826" spans="1:7" x14ac:dyDescent="0.25">
      <c r="A3826" s="30" t="s">
        <v>12742</v>
      </c>
      <c r="B3826" s="30" t="s">
        <v>10309</v>
      </c>
      <c r="C3826" s="30" t="s">
        <v>597</v>
      </c>
      <c r="D3826" s="30" t="s">
        <v>598</v>
      </c>
      <c r="E3826" s="28">
        <v>45841.302731481483</v>
      </c>
      <c r="F3826" s="30" t="s">
        <v>599</v>
      </c>
      <c r="G3826" s="28">
        <v>45841.302731481483</v>
      </c>
    </row>
    <row r="3827" spans="1:7" x14ac:dyDescent="0.25">
      <c r="A3827" s="30" t="s">
        <v>12743</v>
      </c>
      <c r="B3827" s="30" t="s">
        <v>10311</v>
      </c>
      <c r="C3827" s="30" t="s">
        <v>597</v>
      </c>
      <c r="D3827" s="30" t="s">
        <v>598</v>
      </c>
      <c r="E3827" s="28">
        <v>45841.302743055552</v>
      </c>
      <c r="F3827" s="30" t="s">
        <v>599</v>
      </c>
      <c r="G3827" s="28">
        <v>45841.302743055552</v>
      </c>
    </row>
    <row r="3828" spans="1:7" x14ac:dyDescent="0.25">
      <c r="A3828" s="30" t="s">
        <v>12744</v>
      </c>
      <c r="B3828" s="30" t="s">
        <v>10313</v>
      </c>
      <c r="C3828" s="30" t="s">
        <v>597</v>
      </c>
      <c r="D3828" s="30" t="s">
        <v>598</v>
      </c>
      <c r="E3828" s="28">
        <v>45841.302824074075</v>
      </c>
      <c r="F3828" s="30" t="s">
        <v>599</v>
      </c>
      <c r="G3828" s="28">
        <v>45841.302824074075</v>
      </c>
    </row>
    <row r="3829" spans="1:7" x14ac:dyDescent="0.25">
      <c r="A3829" s="30" t="s">
        <v>12745</v>
      </c>
      <c r="B3829" s="30" t="s">
        <v>10332</v>
      </c>
      <c r="C3829" s="30" t="s">
        <v>597</v>
      </c>
      <c r="D3829" s="30" t="s">
        <v>598</v>
      </c>
      <c r="E3829" s="28">
        <v>45841.302858796298</v>
      </c>
      <c r="F3829" s="30" t="s">
        <v>599</v>
      </c>
      <c r="G3829" s="28">
        <v>45841.302858796298</v>
      </c>
    </row>
    <row r="3830" spans="1:7" x14ac:dyDescent="0.25">
      <c r="A3830" s="30" t="s">
        <v>12746</v>
      </c>
      <c r="B3830" s="30" t="s">
        <v>10553</v>
      </c>
      <c r="C3830" s="30" t="s">
        <v>597</v>
      </c>
      <c r="D3830" s="30" t="s">
        <v>613</v>
      </c>
      <c r="E3830" s="28">
        <v>45841.312442129631</v>
      </c>
      <c r="F3830" s="30" t="s">
        <v>599</v>
      </c>
      <c r="G3830" s="28">
        <v>45841.312442129631</v>
      </c>
    </row>
    <row r="3831" spans="1:7" x14ac:dyDescent="0.25">
      <c r="A3831" s="30" t="s">
        <v>12747</v>
      </c>
      <c r="B3831" s="30" t="s">
        <v>10549</v>
      </c>
      <c r="C3831" s="30" t="s">
        <v>597</v>
      </c>
      <c r="D3831" s="30" t="s">
        <v>613</v>
      </c>
      <c r="E3831" s="28">
        <v>45841.312511574077</v>
      </c>
      <c r="F3831" s="30" t="s">
        <v>599</v>
      </c>
      <c r="G3831" s="28">
        <v>45841.312511574077</v>
      </c>
    </row>
    <row r="3832" spans="1:7" x14ac:dyDescent="0.25">
      <c r="A3832" s="30" t="s">
        <v>12748</v>
      </c>
      <c r="B3832" s="30" t="s">
        <v>10551</v>
      </c>
      <c r="C3832" s="30" t="s">
        <v>597</v>
      </c>
      <c r="D3832" s="30" t="s">
        <v>613</v>
      </c>
      <c r="E3832" s="28">
        <v>45841.312569444446</v>
      </c>
      <c r="F3832" s="30" t="s">
        <v>599</v>
      </c>
      <c r="G3832" s="28">
        <v>45841.312569444446</v>
      </c>
    </row>
    <row r="3833" spans="1:7" x14ac:dyDescent="0.25">
      <c r="A3833" s="30" t="s">
        <v>12749</v>
      </c>
      <c r="B3833" s="30" t="s">
        <v>10555</v>
      </c>
      <c r="C3833" s="30" t="s">
        <v>597</v>
      </c>
      <c r="D3833" s="30" t="s">
        <v>613</v>
      </c>
      <c r="E3833" s="28">
        <v>45841.312615740739</v>
      </c>
      <c r="F3833" s="30" t="s">
        <v>599</v>
      </c>
      <c r="G3833" s="28">
        <v>45841.312615740739</v>
      </c>
    </row>
    <row r="3834" spans="1:7" x14ac:dyDescent="0.25">
      <c r="A3834" s="30" t="s">
        <v>12750</v>
      </c>
      <c r="B3834" s="30" t="s">
        <v>10455</v>
      </c>
      <c r="C3834" s="30" t="s">
        <v>597</v>
      </c>
      <c r="D3834" s="30" t="s">
        <v>613</v>
      </c>
      <c r="E3834" s="28">
        <v>45841.312685185185</v>
      </c>
      <c r="F3834" s="30" t="s">
        <v>599</v>
      </c>
      <c r="G3834" s="28">
        <v>45841.312685185185</v>
      </c>
    </row>
    <row r="3835" spans="1:7" x14ac:dyDescent="0.25">
      <c r="A3835" s="30" t="s">
        <v>12751</v>
      </c>
      <c r="B3835" s="30" t="s">
        <v>5664</v>
      </c>
      <c r="C3835" s="30" t="s">
        <v>615</v>
      </c>
      <c r="D3835" s="30" t="s">
        <v>616</v>
      </c>
      <c r="E3835" s="28">
        <v>45841.318136574075</v>
      </c>
      <c r="F3835" s="30" t="s">
        <v>599</v>
      </c>
      <c r="G3835" s="28">
        <v>45841.318136574075</v>
      </c>
    </row>
    <row r="3836" spans="1:7" x14ac:dyDescent="0.25">
      <c r="A3836" s="30" t="s">
        <v>12752</v>
      </c>
      <c r="B3836" s="30" t="s">
        <v>5634</v>
      </c>
      <c r="C3836" s="30" t="s">
        <v>615</v>
      </c>
      <c r="D3836" s="30" t="s">
        <v>616</v>
      </c>
      <c r="E3836" s="28">
        <v>45841.318402777775</v>
      </c>
      <c r="F3836" s="30" t="s">
        <v>599</v>
      </c>
      <c r="G3836" s="28">
        <v>45841.318402777775</v>
      </c>
    </row>
    <row r="3837" spans="1:7" x14ac:dyDescent="0.25">
      <c r="A3837" s="30" t="s">
        <v>12753</v>
      </c>
      <c r="B3837" s="30" t="s">
        <v>3021</v>
      </c>
      <c r="C3837" s="30" t="s">
        <v>615</v>
      </c>
      <c r="D3837" s="30" t="s">
        <v>616</v>
      </c>
      <c r="E3837" s="28">
        <v>45841.320196759261</v>
      </c>
      <c r="F3837" s="30" t="s">
        <v>599</v>
      </c>
      <c r="G3837" s="28">
        <v>45841.320196759261</v>
      </c>
    </row>
    <row r="3838" spans="1:7" x14ac:dyDescent="0.25">
      <c r="A3838" s="30" t="s">
        <v>12754</v>
      </c>
      <c r="B3838" s="30" t="s">
        <v>3076</v>
      </c>
      <c r="C3838" s="30" t="s">
        <v>615</v>
      </c>
      <c r="D3838" s="30" t="s">
        <v>616</v>
      </c>
      <c r="E3838" s="28">
        <v>45841.320254629631</v>
      </c>
      <c r="F3838" s="30" t="s">
        <v>599</v>
      </c>
      <c r="G3838" s="28">
        <v>45841.320254629631</v>
      </c>
    </row>
    <row r="3839" spans="1:7" x14ac:dyDescent="0.25">
      <c r="A3839" s="30" t="s">
        <v>12755</v>
      </c>
      <c r="B3839" s="30" t="s">
        <v>3058</v>
      </c>
      <c r="C3839" s="30" t="s">
        <v>615</v>
      </c>
      <c r="D3839" s="30" t="s">
        <v>616</v>
      </c>
      <c r="E3839" s="28">
        <v>45841.320300925923</v>
      </c>
      <c r="F3839" s="30" t="s">
        <v>599</v>
      </c>
      <c r="G3839" s="28">
        <v>45841.320300925923</v>
      </c>
    </row>
    <row r="3840" spans="1:7" x14ac:dyDescent="0.25">
      <c r="A3840" s="30" t="s">
        <v>12756</v>
      </c>
      <c r="B3840" s="30" t="s">
        <v>3068</v>
      </c>
      <c r="C3840" s="30" t="s">
        <v>615</v>
      </c>
      <c r="D3840" s="30" t="s">
        <v>616</v>
      </c>
      <c r="E3840" s="28">
        <v>45841.3203587963</v>
      </c>
      <c r="F3840" s="30" t="s">
        <v>599</v>
      </c>
      <c r="G3840" s="28">
        <v>45841.3203587963</v>
      </c>
    </row>
    <row r="3841" spans="1:7" x14ac:dyDescent="0.25">
      <c r="A3841" s="30" t="s">
        <v>12757</v>
      </c>
      <c r="B3841" s="30" t="s">
        <v>3066</v>
      </c>
      <c r="C3841" s="30" t="s">
        <v>615</v>
      </c>
      <c r="D3841" s="30" t="s">
        <v>616</v>
      </c>
      <c r="E3841" s="28">
        <v>45841.320405092592</v>
      </c>
      <c r="F3841" s="30" t="s">
        <v>599</v>
      </c>
      <c r="G3841" s="28">
        <v>45841.320405092592</v>
      </c>
    </row>
    <row r="3842" spans="1:7" x14ac:dyDescent="0.25">
      <c r="A3842" s="30" t="s">
        <v>12758</v>
      </c>
      <c r="B3842" s="30" t="s">
        <v>3064</v>
      </c>
      <c r="C3842" s="30" t="s">
        <v>615</v>
      </c>
      <c r="D3842" s="30" t="s">
        <v>616</v>
      </c>
      <c r="E3842" s="28">
        <v>45841.320520833331</v>
      </c>
      <c r="F3842" s="30" t="s">
        <v>599</v>
      </c>
      <c r="G3842" s="28">
        <v>45841.320520833331</v>
      </c>
    </row>
    <row r="3843" spans="1:7" x14ac:dyDescent="0.25">
      <c r="A3843" s="30" t="s">
        <v>12759</v>
      </c>
      <c r="B3843" s="30" t="s">
        <v>7980</v>
      </c>
      <c r="C3843" s="30" t="s">
        <v>602</v>
      </c>
      <c r="D3843" s="30" t="s">
        <v>620</v>
      </c>
      <c r="E3843" s="28">
        <v>45841.324374999997</v>
      </c>
      <c r="F3843" s="30" t="s">
        <v>599</v>
      </c>
      <c r="G3843" s="28">
        <v>45841.324374999997</v>
      </c>
    </row>
    <row r="3844" spans="1:7" x14ac:dyDescent="0.25">
      <c r="A3844" s="30" t="s">
        <v>12760</v>
      </c>
      <c r="B3844" s="30" t="s">
        <v>7980</v>
      </c>
      <c r="C3844" s="30" t="s">
        <v>605</v>
      </c>
      <c r="D3844" s="30" t="s">
        <v>620</v>
      </c>
      <c r="E3844" s="28">
        <v>45841.324594907404</v>
      </c>
      <c r="F3844" s="30" t="s">
        <v>599</v>
      </c>
      <c r="G3844" s="28">
        <v>45841.324594907404</v>
      </c>
    </row>
    <row r="3845" spans="1:7" x14ac:dyDescent="0.25">
      <c r="A3845" s="30" t="s">
        <v>12761</v>
      </c>
      <c r="B3845" s="30" t="s">
        <v>7886</v>
      </c>
      <c r="C3845" s="30" t="s">
        <v>607</v>
      </c>
      <c r="D3845" s="30" t="s">
        <v>73</v>
      </c>
      <c r="E3845" s="28">
        <v>45841.3281712963</v>
      </c>
      <c r="F3845" s="30" t="s">
        <v>599</v>
      </c>
      <c r="G3845" s="28">
        <v>45841.3281712963</v>
      </c>
    </row>
    <row r="3846" spans="1:7" x14ac:dyDescent="0.25">
      <c r="A3846" s="30" t="s">
        <v>12762</v>
      </c>
      <c r="B3846" s="30" t="s">
        <v>5543</v>
      </c>
      <c r="C3846" s="30" t="s">
        <v>615</v>
      </c>
      <c r="D3846" s="30" t="s">
        <v>616</v>
      </c>
      <c r="E3846" s="28">
        <v>45841.329201388886</v>
      </c>
      <c r="F3846" s="30" t="s">
        <v>599</v>
      </c>
      <c r="G3846" s="28">
        <v>45841.329201388886</v>
      </c>
    </row>
    <row r="3847" spans="1:7" x14ac:dyDescent="0.25">
      <c r="A3847" s="30" t="s">
        <v>12763</v>
      </c>
      <c r="B3847" s="30" t="s">
        <v>4766</v>
      </c>
      <c r="C3847" s="30" t="s">
        <v>615</v>
      </c>
      <c r="D3847" s="30" t="s">
        <v>616</v>
      </c>
      <c r="E3847" s="28">
        <v>45841.329212962963</v>
      </c>
      <c r="F3847" s="30" t="s">
        <v>599</v>
      </c>
      <c r="G3847" s="28">
        <v>45841.329212962963</v>
      </c>
    </row>
    <row r="3848" spans="1:7" x14ac:dyDescent="0.25">
      <c r="A3848" s="30" t="s">
        <v>12764</v>
      </c>
      <c r="B3848" s="30" t="s">
        <v>4776</v>
      </c>
      <c r="C3848" s="30" t="s">
        <v>615</v>
      </c>
      <c r="D3848" s="30" t="s">
        <v>616</v>
      </c>
      <c r="E3848" s="28">
        <v>45841.329270833332</v>
      </c>
      <c r="F3848" s="30" t="s">
        <v>599</v>
      </c>
      <c r="G3848" s="28">
        <v>45841.329270833332</v>
      </c>
    </row>
    <row r="3849" spans="1:7" x14ac:dyDescent="0.25">
      <c r="A3849" s="30" t="s">
        <v>12765</v>
      </c>
      <c r="B3849" s="30" t="s">
        <v>4751</v>
      </c>
      <c r="C3849" s="30" t="s">
        <v>593</v>
      </c>
      <c r="D3849" s="30" t="s">
        <v>594</v>
      </c>
      <c r="E3849" s="28">
        <v>45841.331192129626</v>
      </c>
      <c r="F3849" s="30" t="s">
        <v>599</v>
      </c>
      <c r="G3849" s="28">
        <v>45841.331192129626</v>
      </c>
    </row>
    <row r="3850" spans="1:7" x14ac:dyDescent="0.25">
      <c r="A3850" s="30" t="s">
        <v>12766</v>
      </c>
      <c r="B3850" s="30" t="s">
        <v>4749</v>
      </c>
      <c r="C3850" s="30" t="s">
        <v>593</v>
      </c>
      <c r="D3850" s="30" t="s">
        <v>594</v>
      </c>
      <c r="E3850" s="28">
        <v>45841.331203703703</v>
      </c>
      <c r="F3850" s="30" t="s">
        <v>599</v>
      </c>
      <c r="G3850" s="28">
        <v>45841.331203703703</v>
      </c>
    </row>
    <row r="3851" spans="1:7" x14ac:dyDescent="0.25">
      <c r="A3851" s="30" t="s">
        <v>12767</v>
      </c>
      <c r="B3851" s="30" t="s">
        <v>4753</v>
      </c>
      <c r="C3851" s="30" t="s">
        <v>593</v>
      </c>
      <c r="D3851" s="30" t="s">
        <v>594</v>
      </c>
      <c r="E3851" s="28">
        <v>45841.331238425926</v>
      </c>
      <c r="F3851" s="30" t="s">
        <v>599</v>
      </c>
      <c r="G3851" s="28">
        <v>45841.331238425926</v>
      </c>
    </row>
    <row r="3852" spans="1:7" x14ac:dyDescent="0.25">
      <c r="A3852" s="30" t="s">
        <v>12768</v>
      </c>
      <c r="B3852" s="30" t="s">
        <v>9907</v>
      </c>
      <c r="C3852" s="30" t="s">
        <v>593</v>
      </c>
      <c r="D3852" s="30" t="s">
        <v>594</v>
      </c>
      <c r="E3852" s="28">
        <v>45841.331261574072</v>
      </c>
      <c r="F3852" s="30" t="s">
        <v>599</v>
      </c>
      <c r="G3852" s="28">
        <v>45841.331261574072</v>
      </c>
    </row>
    <row r="3853" spans="1:7" x14ac:dyDescent="0.25">
      <c r="A3853" s="30" t="s">
        <v>12769</v>
      </c>
      <c r="B3853" s="30" t="s">
        <v>10085</v>
      </c>
      <c r="C3853" s="30" t="s">
        <v>593</v>
      </c>
      <c r="D3853" s="30" t="s">
        <v>594</v>
      </c>
      <c r="E3853" s="28">
        <v>45841.331273148149</v>
      </c>
      <c r="F3853" s="30" t="s">
        <v>599</v>
      </c>
      <c r="G3853" s="28">
        <v>45841.331273148149</v>
      </c>
    </row>
    <row r="3854" spans="1:7" x14ac:dyDescent="0.25">
      <c r="A3854" s="30" t="s">
        <v>12770</v>
      </c>
      <c r="B3854" s="30" t="s">
        <v>4755</v>
      </c>
      <c r="C3854" s="30" t="s">
        <v>593</v>
      </c>
      <c r="D3854" s="30" t="s">
        <v>594</v>
      </c>
      <c r="E3854" s="28">
        <v>45841.33152777778</v>
      </c>
      <c r="F3854" s="30" t="s">
        <v>599</v>
      </c>
      <c r="G3854" s="28">
        <v>45841.33152777778</v>
      </c>
    </row>
    <row r="3855" spans="1:7" x14ac:dyDescent="0.25">
      <c r="A3855" s="30" t="s">
        <v>12771</v>
      </c>
      <c r="B3855" s="30" t="s">
        <v>4757</v>
      </c>
      <c r="C3855" s="30" t="s">
        <v>593</v>
      </c>
      <c r="D3855" s="30" t="s">
        <v>594</v>
      </c>
      <c r="E3855" s="28">
        <v>45841.331574074073</v>
      </c>
      <c r="F3855" s="30" t="s">
        <v>599</v>
      </c>
      <c r="G3855" s="28">
        <v>45841.331574074073</v>
      </c>
    </row>
    <row r="3856" spans="1:7" x14ac:dyDescent="0.25">
      <c r="A3856" s="30" t="s">
        <v>12772</v>
      </c>
      <c r="B3856" s="30" t="s">
        <v>4759</v>
      </c>
      <c r="C3856" s="30" t="s">
        <v>593</v>
      </c>
      <c r="D3856" s="30" t="s">
        <v>594</v>
      </c>
      <c r="E3856" s="28">
        <v>45841.331608796296</v>
      </c>
      <c r="F3856" s="30" t="s">
        <v>599</v>
      </c>
      <c r="G3856" s="28">
        <v>45841.331608796296</v>
      </c>
    </row>
    <row r="3857" spans="1:7" x14ac:dyDescent="0.25">
      <c r="A3857" s="30" t="s">
        <v>12773</v>
      </c>
      <c r="B3857" s="30" t="s">
        <v>4761</v>
      </c>
      <c r="C3857" s="30" t="s">
        <v>593</v>
      </c>
      <c r="D3857" s="30" t="s">
        <v>594</v>
      </c>
      <c r="E3857" s="28">
        <v>45841.331631944442</v>
      </c>
      <c r="F3857" s="30" t="s">
        <v>599</v>
      </c>
      <c r="G3857" s="28">
        <v>45841.331631944442</v>
      </c>
    </row>
    <row r="3858" spans="1:7" x14ac:dyDescent="0.25">
      <c r="A3858" s="30" t="s">
        <v>12774</v>
      </c>
      <c r="B3858" s="30" t="s">
        <v>3081</v>
      </c>
      <c r="C3858" s="30" t="s">
        <v>615</v>
      </c>
      <c r="D3858" s="30" t="s">
        <v>616</v>
      </c>
      <c r="E3858" s="28">
        <v>45841.332361111112</v>
      </c>
      <c r="F3858" s="30" t="s">
        <v>599</v>
      </c>
      <c r="G3858" s="28">
        <v>45841.332361111112</v>
      </c>
    </row>
    <row r="3859" spans="1:7" x14ac:dyDescent="0.25">
      <c r="A3859" s="30" t="s">
        <v>12775</v>
      </c>
      <c r="B3859" s="30" t="s">
        <v>3086</v>
      </c>
      <c r="C3859" s="30" t="s">
        <v>615</v>
      </c>
      <c r="D3859" s="30" t="s">
        <v>616</v>
      </c>
      <c r="E3859" s="28">
        <v>45841.332835648151</v>
      </c>
      <c r="F3859" s="30" t="s">
        <v>599</v>
      </c>
      <c r="G3859" s="28">
        <v>45841.332835648151</v>
      </c>
    </row>
    <row r="3860" spans="1:7" x14ac:dyDescent="0.25">
      <c r="A3860" s="30" t="s">
        <v>12776</v>
      </c>
      <c r="B3860" s="30" t="s">
        <v>3090</v>
      </c>
      <c r="C3860" s="30" t="s">
        <v>615</v>
      </c>
      <c r="D3860" s="30" t="s">
        <v>616</v>
      </c>
      <c r="E3860" s="28">
        <v>45841.332997685182</v>
      </c>
      <c r="F3860" s="30" t="s">
        <v>599</v>
      </c>
      <c r="G3860" s="28">
        <v>45841.332997685182</v>
      </c>
    </row>
    <row r="3861" spans="1:7" x14ac:dyDescent="0.25">
      <c r="A3861" s="30" t="s">
        <v>12777</v>
      </c>
      <c r="B3861" s="30" t="s">
        <v>2997</v>
      </c>
      <c r="C3861" s="30" t="s">
        <v>615</v>
      </c>
      <c r="D3861" s="30" t="s">
        <v>616</v>
      </c>
      <c r="E3861" s="28">
        <v>45841.333171296297</v>
      </c>
      <c r="F3861" s="30" t="s">
        <v>599</v>
      </c>
      <c r="G3861" s="28">
        <v>45841.333171296297</v>
      </c>
    </row>
    <row r="3862" spans="1:7" x14ac:dyDescent="0.25">
      <c r="A3862" s="30" t="s">
        <v>12778</v>
      </c>
      <c r="B3862" s="30" t="s">
        <v>6498</v>
      </c>
      <c r="C3862" s="30" t="s">
        <v>607</v>
      </c>
      <c r="D3862" s="30" t="s">
        <v>77</v>
      </c>
      <c r="E3862" s="28">
        <v>45841.335775462961</v>
      </c>
      <c r="F3862" s="30" t="s">
        <v>599</v>
      </c>
      <c r="G3862" s="28">
        <v>45841.335775462961</v>
      </c>
    </row>
    <row r="3863" spans="1:7" x14ac:dyDescent="0.25">
      <c r="A3863" s="30" t="s">
        <v>12779</v>
      </c>
      <c r="B3863" s="30" t="s">
        <v>10719</v>
      </c>
      <c r="C3863" s="30" t="s">
        <v>597</v>
      </c>
      <c r="D3863" s="30" t="s">
        <v>608</v>
      </c>
      <c r="E3863" s="28">
        <v>45841.346875000003</v>
      </c>
      <c r="F3863" s="30" t="s">
        <v>599</v>
      </c>
      <c r="G3863" s="28">
        <v>45841.346875000003</v>
      </c>
    </row>
    <row r="3864" spans="1:7" x14ac:dyDescent="0.25">
      <c r="A3864" s="30" t="s">
        <v>12780</v>
      </c>
      <c r="B3864" s="30" t="s">
        <v>10721</v>
      </c>
      <c r="C3864" s="30" t="s">
        <v>597</v>
      </c>
      <c r="D3864" s="30" t="s">
        <v>608</v>
      </c>
      <c r="E3864" s="28">
        <v>45841.347013888888</v>
      </c>
      <c r="F3864" s="30" t="s">
        <v>599</v>
      </c>
      <c r="G3864" s="28">
        <v>45841.347013888888</v>
      </c>
    </row>
    <row r="3865" spans="1:7" x14ac:dyDescent="0.25">
      <c r="A3865" s="30" t="s">
        <v>12781</v>
      </c>
      <c r="B3865" s="30" t="s">
        <v>10723</v>
      </c>
      <c r="C3865" s="30" t="s">
        <v>597</v>
      </c>
      <c r="D3865" s="30" t="s">
        <v>608</v>
      </c>
      <c r="E3865" s="28">
        <v>45841.34715277778</v>
      </c>
      <c r="F3865" s="30" t="s">
        <v>599</v>
      </c>
      <c r="G3865" s="28">
        <v>45841.34715277778</v>
      </c>
    </row>
    <row r="3866" spans="1:7" x14ac:dyDescent="0.25">
      <c r="A3866" s="30" t="s">
        <v>12782</v>
      </c>
      <c r="B3866" s="30" t="s">
        <v>9901</v>
      </c>
      <c r="C3866" s="30" t="s">
        <v>593</v>
      </c>
      <c r="D3866" s="30" t="s">
        <v>594</v>
      </c>
      <c r="E3866" s="28">
        <v>45841.348090277781</v>
      </c>
      <c r="F3866" s="30" t="s">
        <v>599</v>
      </c>
      <c r="G3866" s="28">
        <v>45841.348090277781</v>
      </c>
    </row>
    <row r="3867" spans="1:7" x14ac:dyDescent="0.25">
      <c r="A3867" s="30" t="s">
        <v>12866</v>
      </c>
      <c r="B3867" s="30" t="s">
        <v>4745</v>
      </c>
      <c r="C3867" s="30" t="s">
        <v>615</v>
      </c>
      <c r="D3867" s="30" t="s">
        <v>616</v>
      </c>
      <c r="E3867" s="28">
        <v>45841.358472222222</v>
      </c>
      <c r="F3867" s="30" t="s">
        <v>599</v>
      </c>
      <c r="G3867" s="28">
        <v>45841.358472222222</v>
      </c>
    </row>
    <row r="3868" spans="1:7" x14ac:dyDescent="0.25">
      <c r="A3868" s="30" t="s">
        <v>12867</v>
      </c>
      <c r="B3868" s="30" t="s">
        <v>5533</v>
      </c>
      <c r="C3868" s="30" t="s">
        <v>615</v>
      </c>
      <c r="D3868" s="30" t="s">
        <v>616</v>
      </c>
      <c r="E3868" s="28">
        <v>45841.358483796299</v>
      </c>
      <c r="F3868" s="30" t="s">
        <v>599</v>
      </c>
      <c r="G3868" s="28">
        <v>45841.358483796299</v>
      </c>
    </row>
    <row r="3869" spans="1:7" x14ac:dyDescent="0.25">
      <c r="A3869" s="30" t="s">
        <v>12868</v>
      </c>
      <c r="B3869" s="30" t="s">
        <v>2527</v>
      </c>
      <c r="C3869" s="30" t="s">
        <v>615</v>
      </c>
      <c r="D3869" s="30" t="s">
        <v>616</v>
      </c>
      <c r="E3869" s="28">
        <v>45841.359953703701</v>
      </c>
      <c r="F3869" s="30" t="s">
        <v>599</v>
      </c>
      <c r="G3869" s="28">
        <v>45841.359953703701</v>
      </c>
    </row>
    <row r="3870" spans="1:7" x14ac:dyDescent="0.25">
      <c r="A3870" s="30" t="s">
        <v>12869</v>
      </c>
      <c r="B3870" s="30" t="s">
        <v>2535</v>
      </c>
      <c r="C3870" s="30" t="s">
        <v>615</v>
      </c>
      <c r="D3870" s="30" t="s">
        <v>616</v>
      </c>
      <c r="E3870" s="28">
        <v>45841.360092592593</v>
      </c>
      <c r="F3870" s="30" t="s">
        <v>599</v>
      </c>
      <c r="G3870" s="28">
        <v>45841.360092592593</v>
      </c>
    </row>
    <row r="3871" spans="1:7" x14ac:dyDescent="0.25">
      <c r="A3871" s="30" t="s">
        <v>12870</v>
      </c>
      <c r="B3871" s="30" t="s">
        <v>6463</v>
      </c>
      <c r="C3871" s="30" t="s">
        <v>615</v>
      </c>
      <c r="D3871" s="30" t="s">
        <v>616</v>
      </c>
      <c r="E3871" s="28">
        <v>45841.360196759262</v>
      </c>
      <c r="F3871" s="30" t="s">
        <v>599</v>
      </c>
      <c r="G3871" s="28">
        <v>45841.360196759262</v>
      </c>
    </row>
    <row r="3872" spans="1:7" x14ac:dyDescent="0.25">
      <c r="A3872" s="30" t="s">
        <v>12871</v>
      </c>
      <c r="B3872" s="30" t="s">
        <v>6506</v>
      </c>
      <c r="C3872" s="30" t="s">
        <v>615</v>
      </c>
      <c r="D3872" s="30" t="s">
        <v>616</v>
      </c>
      <c r="E3872" s="28">
        <v>45841.360266203701</v>
      </c>
      <c r="F3872" s="30" t="s">
        <v>599</v>
      </c>
      <c r="G3872" s="28">
        <v>45841.360266203701</v>
      </c>
    </row>
    <row r="3873" spans="1:7" x14ac:dyDescent="0.25">
      <c r="A3873" s="30" t="s">
        <v>12872</v>
      </c>
      <c r="B3873" s="30" t="s">
        <v>6508</v>
      </c>
      <c r="C3873" s="30" t="s">
        <v>615</v>
      </c>
      <c r="D3873" s="30" t="s">
        <v>616</v>
      </c>
      <c r="E3873" s="28">
        <v>45841.360347222224</v>
      </c>
      <c r="F3873" s="30" t="s">
        <v>599</v>
      </c>
      <c r="G3873" s="28">
        <v>45841.360347222224</v>
      </c>
    </row>
    <row r="3874" spans="1:7" x14ac:dyDescent="0.25">
      <c r="A3874" s="30" t="s">
        <v>12873</v>
      </c>
      <c r="B3874" s="30" t="s">
        <v>5617</v>
      </c>
      <c r="C3874" s="30" t="s">
        <v>615</v>
      </c>
      <c r="D3874" s="30" t="s">
        <v>616</v>
      </c>
      <c r="E3874" s="28">
        <v>45841.36041666667</v>
      </c>
      <c r="F3874" s="30" t="s">
        <v>599</v>
      </c>
      <c r="G3874" s="28">
        <v>45841.36041666667</v>
      </c>
    </row>
    <row r="3875" spans="1:7" x14ac:dyDescent="0.25">
      <c r="A3875" s="30" t="s">
        <v>12874</v>
      </c>
      <c r="B3875" s="30" t="s">
        <v>5613</v>
      </c>
      <c r="C3875" s="30" t="s">
        <v>615</v>
      </c>
      <c r="D3875" s="30" t="s">
        <v>616</v>
      </c>
      <c r="E3875" s="28">
        <v>45841.360648148147</v>
      </c>
      <c r="F3875" s="30" t="s">
        <v>599</v>
      </c>
      <c r="G3875" s="28">
        <v>45841.360648148147</v>
      </c>
    </row>
    <row r="3876" spans="1:7" x14ac:dyDescent="0.25">
      <c r="A3876" s="30" t="s">
        <v>12875</v>
      </c>
      <c r="B3876" s="30" t="s">
        <v>5523</v>
      </c>
      <c r="C3876" s="30" t="s">
        <v>615</v>
      </c>
      <c r="D3876" s="30" t="s">
        <v>616</v>
      </c>
      <c r="E3876" s="28">
        <v>45841.360914351855</v>
      </c>
      <c r="F3876" s="30" t="s">
        <v>599</v>
      </c>
      <c r="G3876" s="28">
        <v>45841.360914351855</v>
      </c>
    </row>
    <row r="3877" spans="1:7" x14ac:dyDescent="0.25">
      <c r="A3877" s="30" t="s">
        <v>12876</v>
      </c>
      <c r="B3877" s="30" t="s">
        <v>5605</v>
      </c>
      <c r="C3877" s="30" t="s">
        <v>615</v>
      </c>
      <c r="D3877" s="30" t="s">
        <v>616</v>
      </c>
      <c r="E3877" s="28">
        <v>45841.360972222225</v>
      </c>
      <c r="F3877" s="30" t="s">
        <v>599</v>
      </c>
      <c r="G3877" s="28">
        <v>45841.360972222225</v>
      </c>
    </row>
    <row r="3878" spans="1:7" x14ac:dyDescent="0.25">
      <c r="A3878" s="30" t="s">
        <v>12877</v>
      </c>
      <c r="B3878" s="30" t="s">
        <v>6439</v>
      </c>
      <c r="C3878" s="30" t="s">
        <v>615</v>
      </c>
      <c r="D3878" s="30" t="s">
        <v>616</v>
      </c>
      <c r="E3878" s="28">
        <v>45841.361747685187</v>
      </c>
      <c r="F3878" s="30" t="s">
        <v>599</v>
      </c>
      <c r="G3878" s="28">
        <v>45841.361747685187</v>
      </c>
    </row>
    <row r="3879" spans="1:7" x14ac:dyDescent="0.25">
      <c r="A3879" s="30" t="s">
        <v>12878</v>
      </c>
      <c r="B3879" s="30" t="s">
        <v>4854</v>
      </c>
      <c r="C3879" s="30" t="s">
        <v>593</v>
      </c>
      <c r="D3879" s="30" t="s">
        <v>594</v>
      </c>
      <c r="E3879" s="28">
        <v>45841.363206018519</v>
      </c>
      <c r="F3879" s="30" t="s">
        <v>599</v>
      </c>
      <c r="G3879" s="28">
        <v>45841.363206018519</v>
      </c>
    </row>
    <row r="3880" spans="1:7" x14ac:dyDescent="0.25">
      <c r="A3880" s="30" t="s">
        <v>12879</v>
      </c>
      <c r="B3880" s="30" t="s">
        <v>4658</v>
      </c>
      <c r="C3880" s="30" t="s">
        <v>593</v>
      </c>
      <c r="D3880" s="30" t="s">
        <v>594</v>
      </c>
      <c r="E3880" s="28">
        <v>45841.363252314812</v>
      </c>
      <c r="F3880" s="30" t="s">
        <v>599</v>
      </c>
      <c r="G3880" s="28">
        <v>45841.363252314812</v>
      </c>
    </row>
    <row r="3881" spans="1:7" x14ac:dyDescent="0.25">
      <c r="A3881" s="30" t="s">
        <v>12880</v>
      </c>
      <c r="B3881" s="30" t="s">
        <v>4741</v>
      </c>
      <c r="C3881" s="30" t="s">
        <v>600</v>
      </c>
      <c r="D3881" s="30" t="s">
        <v>77</v>
      </c>
      <c r="E3881" s="28">
        <v>45841.363518518519</v>
      </c>
      <c r="F3881" s="30" t="s">
        <v>601</v>
      </c>
      <c r="G3881" s="28">
        <v>45841.363518518519</v>
      </c>
    </row>
    <row r="3882" spans="1:7" x14ac:dyDescent="0.25">
      <c r="A3882" s="30" t="s">
        <v>12881</v>
      </c>
      <c r="B3882" s="30" t="s">
        <v>4797</v>
      </c>
      <c r="C3882" s="30" t="s">
        <v>600</v>
      </c>
      <c r="D3882" s="30" t="s">
        <v>77</v>
      </c>
      <c r="E3882" s="28">
        <v>45841.367071759261</v>
      </c>
      <c r="F3882" s="30" t="s">
        <v>601</v>
      </c>
      <c r="G3882" s="28">
        <v>45841.367071759261</v>
      </c>
    </row>
    <row r="3883" spans="1:7" x14ac:dyDescent="0.25">
      <c r="A3883" s="30" t="s">
        <v>12882</v>
      </c>
      <c r="B3883" s="30" t="s">
        <v>10276</v>
      </c>
      <c r="C3883" s="30" t="s">
        <v>602</v>
      </c>
      <c r="D3883" s="30" t="s">
        <v>618</v>
      </c>
      <c r="E3883" s="28">
        <v>45841.369571759256</v>
      </c>
      <c r="F3883" s="30" t="s">
        <v>599</v>
      </c>
      <c r="G3883" s="28">
        <v>45841.369571759256</v>
      </c>
    </row>
    <row r="3884" spans="1:7" x14ac:dyDescent="0.25">
      <c r="A3884" s="30" t="s">
        <v>12883</v>
      </c>
      <c r="B3884" s="30" t="s">
        <v>10276</v>
      </c>
      <c r="C3884" s="30" t="s">
        <v>605</v>
      </c>
      <c r="D3884" s="30" t="s">
        <v>618</v>
      </c>
      <c r="E3884" s="28">
        <v>45841.36990740741</v>
      </c>
      <c r="F3884" s="30" t="s">
        <v>599</v>
      </c>
      <c r="G3884" s="28">
        <v>45841.36990740741</v>
      </c>
    </row>
    <row r="3885" spans="1:7" x14ac:dyDescent="0.25">
      <c r="A3885" s="30" t="s">
        <v>12884</v>
      </c>
      <c r="B3885" s="30" t="s">
        <v>10449</v>
      </c>
      <c r="C3885" s="30" t="s">
        <v>597</v>
      </c>
      <c r="D3885" s="30" t="s">
        <v>598</v>
      </c>
      <c r="E3885" s="28">
        <v>45841.368136574078</v>
      </c>
      <c r="F3885" s="30" t="s">
        <v>599</v>
      </c>
      <c r="G3885" s="28">
        <v>45841.368136574078</v>
      </c>
    </row>
    <row r="3886" spans="1:7" x14ac:dyDescent="0.25">
      <c r="A3886" s="30" t="s">
        <v>12885</v>
      </c>
      <c r="B3886" s="30" t="s">
        <v>10924</v>
      </c>
      <c r="C3886" s="30" t="s">
        <v>593</v>
      </c>
      <c r="D3886" s="30" t="s">
        <v>594</v>
      </c>
      <c r="E3886" s="28">
        <v>45841.373182870368</v>
      </c>
      <c r="F3886" s="30" t="s">
        <v>599</v>
      </c>
      <c r="G3886" s="28">
        <v>45841.373182870368</v>
      </c>
    </row>
    <row r="3887" spans="1:7" x14ac:dyDescent="0.25">
      <c r="A3887" s="30" t="s">
        <v>12886</v>
      </c>
      <c r="B3887" s="30" t="s">
        <v>10890</v>
      </c>
      <c r="C3887" s="30" t="s">
        <v>593</v>
      </c>
      <c r="D3887" s="30" t="s">
        <v>594</v>
      </c>
      <c r="E3887" s="28">
        <v>45841.373240740744</v>
      </c>
      <c r="F3887" s="30" t="s">
        <v>599</v>
      </c>
      <c r="G3887" s="28">
        <v>45841.373240740744</v>
      </c>
    </row>
    <row r="3888" spans="1:7" x14ac:dyDescent="0.25">
      <c r="A3888" s="30" t="s">
        <v>12887</v>
      </c>
      <c r="B3888" s="30" t="s">
        <v>9110</v>
      </c>
      <c r="C3888" s="30" t="s">
        <v>593</v>
      </c>
      <c r="D3888" s="30" t="s">
        <v>594</v>
      </c>
      <c r="E3888" s="28">
        <v>45841.373298611114</v>
      </c>
      <c r="F3888" s="30" t="s">
        <v>599</v>
      </c>
      <c r="G3888" s="28">
        <v>45841.373298611114</v>
      </c>
    </row>
    <row r="3889" spans="1:7" x14ac:dyDescent="0.25">
      <c r="A3889" s="30" t="s">
        <v>12888</v>
      </c>
      <c r="B3889" s="30" t="s">
        <v>10926</v>
      </c>
      <c r="C3889" s="30" t="s">
        <v>593</v>
      </c>
      <c r="D3889" s="30" t="s">
        <v>594</v>
      </c>
      <c r="E3889" s="28">
        <v>45841.373344907406</v>
      </c>
      <c r="F3889" s="30" t="s">
        <v>599</v>
      </c>
      <c r="G3889" s="28">
        <v>45841.373344907406</v>
      </c>
    </row>
    <row r="3890" spans="1:7" x14ac:dyDescent="0.25">
      <c r="A3890" s="30" t="s">
        <v>12889</v>
      </c>
      <c r="B3890" s="30" t="s">
        <v>11747</v>
      </c>
      <c r="C3890" s="30" t="s">
        <v>597</v>
      </c>
      <c r="D3890" s="30" t="s">
        <v>596</v>
      </c>
      <c r="E3890" s="28">
        <v>45841.375150462962</v>
      </c>
      <c r="F3890" s="30" t="s">
        <v>599</v>
      </c>
      <c r="G3890" s="28">
        <v>45841.375150462962</v>
      </c>
    </row>
    <row r="3891" spans="1:7" x14ac:dyDescent="0.25">
      <c r="A3891" s="30" t="s">
        <v>12890</v>
      </c>
      <c r="B3891" s="30" t="s">
        <v>11728</v>
      </c>
      <c r="C3891" s="30" t="s">
        <v>597</v>
      </c>
      <c r="D3891" s="30" t="s">
        <v>596</v>
      </c>
      <c r="E3891" s="28">
        <v>45841.375185185185</v>
      </c>
      <c r="F3891" s="30" t="s">
        <v>599</v>
      </c>
      <c r="G3891" s="28">
        <v>45841.375185185185</v>
      </c>
    </row>
    <row r="3892" spans="1:7" x14ac:dyDescent="0.25">
      <c r="A3892" s="30" t="s">
        <v>12891</v>
      </c>
      <c r="B3892" s="30" t="s">
        <v>11744</v>
      </c>
      <c r="C3892" s="30" t="s">
        <v>597</v>
      </c>
      <c r="D3892" s="30" t="s">
        <v>596</v>
      </c>
      <c r="E3892" s="28">
        <v>45841.375243055554</v>
      </c>
      <c r="F3892" s="30" t="s">
        <v>599</v>
      </c>
      <c r="G3892" s="28">
        <v>45841.375243055554</v>
      </c>
    </row>
    <row r="3893" spans="1:7" x14ac:dyDescent="0.25">
      <c r="A3893" s="30" t="s">
        <v>12892</v>
      </c>
      <c r="B3893" s="30" t="s">
        <v>11679</v>
      </c>
      <c r="C3893" s="30" t="s">
        <v>597</v>
      </c>
      <c r="D3893" s="30" t="s">
        <v>596</v>
      </c>
      <c r="E3893" s="28">
        <v>45841.3752662037</v>
      </c>
      <c r="F3893" s="30" t="s">
        <v>599</v>
      </c>
      <c r="G3893" s="28">
        <v>45841.3752662037</v>
      </c>
    </row>
    <row r="3894" spans="1:7" x14ac:dyDescent="0.25">
      <c r="A3894" s="30" t="s">
        <v>12893</v>
      </c>
      <c r="B3894" s="30" t="s">
        <v>11677</v>
      </c>
      <c r="C3894" s="30" t="s">
        <v>597</v>
      </c>
      <c r="D3894" s="30" t="s">
        <v>596</v>
      </c>
      <c r="E3894" s="28">
        <v>45841.375416666669</v>
      </c>
      <c r="F3894" s="30" t="s">
        <v>599</v>
      </c>
      <c r="G3894" s="28">
        <v>45841.375416666669</v>
      </c>
    </row>
    <row r="3895" spans="1:7" x14ac:dyDescent="0.25">
      <c r="A3895" s="30" t="s">
        <v>12894</v>
      </c>
      <c r="B3895" s="30" t="s">
        <v>11732</v>
      </c>
      <c r="C3895" s="30" t="s">
        <v>597</v>
      </c>
      <c r="D3895" s="30" t="s">
        <v>596</v>
      </c>
      <c r="E3895" s="28">
        <v>45841.375462962962</v>
      </c>
      <c r="F3895" s="30" t="s">
        <v>599</v>
      </c>
      <c r="G3895" s="28">
        <v>45841.375462962962</v>
      </c>
    </row>
    <row r="3896" spans="1:7" x14ac:dyDescent="0.25">
      <c r="A3896" s="30" t="s">
        <v>12895</v>
      </c>
      <c r="B3896" s="30" t="s">
        <v>11750</v>
      </c>
      <c r="C3896" s="30" t="s">
        <v>597</v>
      </c>
      <c r="D3896" s="30" t="s">
        <v>596</v>
      </c>
      <c r="E3896" s="28">
        <v>45841.375578703701</v>
      </c>
      <c r="F3896" s="30" t="s">
        <v>599</v>
      </c>
      <c r="G3896" s="28">
        <v>45841.375578703701</v>
      </c>
    </row>
    <row r="3897" spans="1:7" x14ac:dyDescent="0.25">
      <c r="A3897" s="30" t="s">
        <v>12896</v>
      </c>
      <c r="B3897" s="30" t="s">
        <v>11681</v>
      </c>
      <c r="C3897" s="30" t="s">
        <v>597</v>
      </c>
      <c r="D3897" s="30" t="s">
        <v>596</v>
      </c>
      <c r="E3897" s="28">
        <v>45841.376030092593</v>
      </c>
      <c r="F3897" s="30" t="s">
        <v>599</v>
      </c>
      <c r="G3897" s="28">
        <v>45841.376030092593</v>
      </c>
    </row>
    <row r="3898" spans="1:7" x14ac:dyDescent="0.25">
      <c r="A3898" s="30" t="s">
        <v>12897</v>
      </c>
      <c r="B3898" s="30" t="s">
        <v>6435</v>
      </c>
      <c r="C3898" s="30" t="s">
        <v>600</v>
      </c>
      <c r="D3898" s="30" t="s">
        <v>205</v>
      </c>
      <c r="E3898" s="28">
        <v>45841.376296296294</v>
      </c>
      <c r="F3898" s="30" t="s">
        <v>599</v>
      </c>
      <c r="G3898" s="28">
        <v>45841.376296296294</v>
      </c>
    </row>
    <row r="3899" spans="1:7" x14ac:dyDescent="0.25">
      <c r="A3899" s="30" t="s">
        <v>12898</v>
      </c>
      <c r="B3899" s="30" t="s">
        <v>2031</v>
      </c>
      <c r="C3899" s="30" t="s">
        <v>607</v>
      </c>
      <c r="D3899" s="30" t="s">
        <v>77</v>
      </c>
      <c r="E3899" s="28">
        <v>45841.379108796296</v>
      </c>
      <c r="F3899" s="30" t="s">
        <v>599</v>
      </c>
      <c r="G3899" s="28">
        <v>45841.379108796296</v>
      </c>
    </row>
    <row r="3900" spans="1:7" x14ac:dyDescent="0.25">
      <c r="A3900" s="30" t="s">
        <v>12899</v>
      </c>
      <c r="B3900" s="30" t="s">
        <v>4641</v>
      </c>
      <c r="C3900" s="30" t="s">
        <v>615</v>
      </c>
      <c r="D3900" s="30" t="s">
        <v>616</v>
      </c>
      <c r="E3900" s="28">
        <v>45841.386620370373</v>
      </c>
      <c r="F3900" s="30" t="s">
        <v>599</v>
      </c>
      <c r="G3900" s="28">
        <v>45841.386620370373</v>
      </c>
    </row>
    <row r="3901" spans="1:7" x14ac:dyDescent="0.25">
      <c r="A3901" s="30" t="s">
        <v>12900</v>
      </c>
      <c r="B3901" s="30" t="s">
        <v>6591</v>
      </c>
      <c r="C3901" s="30" t="s">
        <v>593</v>
      </c>
      <c r="D3901" s="30" t="s">
        <v>594</v>
      </c>
      <c r="E3901" s="28">
        <v>45841.393194444441</v>
      </c>
      <c r="F3901" s="30" t="s">
        <v>599</v>
      </c>
      <c r="G3901" s="28">
        <v>45841.393194444441</v>
      </c>
    </row>
    <row r="3902" spans="1:7" x14ac:dyDescent="0.25">
      <c r="A3902" s="30" t="s">
        <v>12901</v>
      </c>
      <c r="B3902" s="30" t="s">
        <v>4878</v>
      </c>
      <c r="C3902" s="30" t="s">
        <v>593</v>
      </c>
      <c r="D3902" s="30" t="s">
        <v>594</v>
      </c>
      <c r="E3902" s="28">
        <v>45841.393252314818</v>
      </c>
      <c r="F3902" s="30" t="s">
        <v>599</v>
      </c>
      <c r="G3902" s="28">
        <v>45841.393252314818</v>
      </c>
    </row>
    <row r="3903" spans="1:7" x14ac:dyDescent="0.25">
      <c r="A3903" s="30" t="s">
        <v>12902</v>
      </c>
      <c r="B3903" s="30" t="s">
        <v>5579</v>
      </c>
      <c r="C3903" s="30" t="s">
        <v>593</v>
      </c>
      <c r="D3903" s="30" t="s">
        <v>594</v>
      </c>
      <c r="E3903" s="28">
        <v>45841.393321759257</v>
      </c>
      <c r="F3903" s="30" t="s">
        <v>599</v>
      </c>
      <c r="G3903" s="28">
        <v>45841.393321759257</v>
      </c>
    </row>
    <row r="3904" spans="1:7" x14ac:dyDescent="0.25">
      <c r="A3904" s="30" t="s">
        <v>12903</v>
      </c>
      <c r="B3904" s="30" t="s">
        <v>6595</v>
      </c>
      <c r="C3904" s="30" t="s">
        <v>593</v>
      </c>
      <c r="D3904" s="30" t="s">
        <v>594</v>
      </c>
      <c r="E3904" s="28">
        <v>45841.39335648148</v>
      </c>
      <c r="F3904" s="30" t="s">
        <v>599</v>
      </c>
      <c r="G3904" s="28">
        <v>45841.39335648148</v>
      </c>
    </row>
    <row r="3905" spans="1:7" x14ac:dyDescent="0.25">
      <c r="A3905" s="30" t="s">
        <v>12904</v>
      </c>
      <c r="B3905" s="30" t="s">
        <v>5947</v>
      </c>
      <c r="C3905" s="30" t="s">
        <v>593</v>
      </c>
      <c r="D3905" s="30" t="s">
        <v>594</v>
      </c>
      <c r="E3905" s="28">
        <v>45841.393414351849</v>
      </c>
      <c r="F3905" s="30" t="s">
        <v>599</v>
      </c>
      <c r="G3905" s="28">
        <v>45841.393414351849</v>
      </c>
    </row>
    <row r="3906" spans="1:7" x14ac:dyDescent="0.25">
      <c r="A3906" s="30" t="s">
        <v>12905</v>
      </c>
      <c r="B3906" s="30" t="s">
        <v>6589</v>
      </c>
      <c r="C3906" s="30" t="s">
        <v>593</v>
      </c>
      <c r="D3906" s="30" t="s">
        <v>594</v>
      </c>
      <c r="E3906" s="28">
        <v>45841.393483796295</v>
      </c>
      <c r="F3906" s="30" t="s">
        <v>599</v>
      </c>
      <c r="G3906" s="28">
        <v>45841.393483796295</v>
      </c>
    </row>
    <row r="3907" spans="1:7" x14ac:dyDescent="0.25">
      <c r="A3907" s="30" t="s">
        <v>12906</v>
      </c>
      <c r="B3907" s="30" t="s">
        <v>5674</v>
      </c>
      <c r="C3907" s="30" t="s">
        <v>593</v>
      </c>
      <c r="D3907" s="30" t="s">
        <v>594</v>
      </c>
      <c r="E3907" s="28">
        <v>45841.393564814818</v>
      </c>
      <c r="F3907" s="30" t="s">
        <v>599</v>
      </c>
      <c r="G3907" s="28">
        <v>45841.393564814818</v>
      </c>
    </row>
    <row r="3908" spans="1:7" x14ac:dyDescent="0.25">
      <c r="A3908" s="30" t="s">
        <v>12907</v>
      </c>
      <c r="B3908" s="30" t="s">
        <v>5424</v>
      </c>
      <c r="C3908" s="30" t="s">
        <v>607</v>
      </c>
      <c r="D3908" s="30" t="s">
        <v>220</v>
      </c>
      <c r="E3908" s="28">
        <v>45841.396284722221</v>
      </c>
      <c r="F3908" s="30" t="s">
        <v>599</v>
      </c>
      <c r="G3908" s="28">
        <v>45841.396284722221</v>
      </c>
    </row>
    <row r="3909" spans="1:7" x14ac:dyDescent="0.25">
      <c r="A3909" s="30" t="s">
        <v>12908</v>
      </c>
      <c r="B3909" s="30" t="s">
        <v>5909</v>
      </c>
      <c r="C3909" s="30" t="s">
        <v>607</v>
      </c>
      <c r="D3909" s="30" t="s">
        <v>220</v>
      </c>
      <c r="E3909" s="28">
        <v>45841.396770833337</v>
      </c>
      <c r="F3909" s="30" t="s">
        <v>599</v>
      </c>
      <c r="G3909" s="28">
        <v>45841.396770833337</v>
      </c>
    </row>
    <row r="3910" spans="1:7" x14ac:dyDescent="0.25">
      <c r="A3910" s="30" t="s">
        <v>12909</v>
      </c>
      <c r="B3910" s="30" t="s">
        <v>3001</v>
      </c>
      <c r="C3910" s="30" t="s">
        <v>607</v>
      </c>
      <c r="D3910" s="30" t="s">
        <v>77</v>
      </c>
      <c r="E3910" s="28">
        <v>45841.403252314813</v>
      </c>
      <c r="F3910" s="30" t="s">
        <v>599</v>
      </c>
      <c r="G3910" s="28">
        <v>45841.403252314813</v>
      </c>
    </row>
    <row r="3911" spans="1:7" x14ac:dyDescent="0.25">
      <c r="A3911" s="30" t="s">
        <v>12910</v>
      </c>
      <c r="B3911" s="30" t="s">
        <v>3017</v>
      </c>
      <c r="C3911" s="30" t="s">
        <v>607</v>
      </c>
      <c r="D3911" s="30" t="s">
        <v>77</v>
      </c>
      <c r="E3911" s="28">
        <v>45841.406446759262</v>
      </c>
      <c r="F3911" s="30" t="s">
        <v>599</v>
      </c>
      <c r="G3911" s="28">
        <v>45841.406446759262</v>
      </c>
    </row>
    <row r="3912" spans="1:7" x14ac:dyDescent="0.25">
      <c r="A3912" s="30" t="s">
        <v>12911</v>
      </c>
      <c r="B3912" s="30" t="s">
        <v>11734</v>
      </c>
      <c r="C3912" s="30" t="s">
        <v>597</v>
      </c>
      <c r="D3912" s="30" t="s">
        <v>609</v>
      </c>
      <c r="E3912" s="28">
        <v>45841.410173611112</v>
      </c>
      <c r="F3912" s="30" t="s">
        <v>599</v>
      </c>
      <c r="G3912" s="28">
        <v>45841.410173611112</v>
      </c>
    </row>
    <row r="3913" spans="1:7" x14ac:dyDescent="0.25">
      <c r="A3913" s="30" t="s">
        <v>12912</v>
      </c>
      <c r="B3913" s="30" t="s">
        <v>7920</v>
      </c>
      <c r="C3913" s="30" t="s">
        <v>602</v>
      </c>
      <c r="D3913" s="30" t="s">
        <v>614</v>
      </c>
      <c r="E3913" s="28">
        <v>45841.413043981483</v>
      </c>
      <c r="F3913" s="30" t="s">
        <v>599</v>
      </c>
      <c r="G3913" s="28">
        <v>45841.413043981483</v>
      </c>
    </row>
    <row r="3914" spans="1:7" x14ac:dyDescent="0.25">
      <c r="A3914" s="30" t="s">
        <v>12913</v>
      </c>
      <c r="B3914" s="30" t="s">
        <v>7918</v>
      </c>
      <c r="C3914" s="30" t="s">
        <v>602</v>
      </c>
      <c r="D3914" s="30" t="s">
        <v>614</v>
      </c>
      <c r="E3914" s="28">
        <v>45841.413090277776</v>
      </c>
      <c r="F3914" s="30" t="s">
        <v>599</v>
      </c>
      <c r="G3914" s="28">
        <v>45841.413090277776</v>
      </c>
    </row>
    <row r="3915" spans="1:7" x14ac:dyDescent="0.25">
      <c r="A3915" s="30" t="s">
        <v>12914</v>
      </c>
      <c r="B3915" s="30" t="s">
        <v>10099</v>
      </c>
      <c r="C3915" s="30" t="s">
        <v>602</v>
      </c>
      <c r="D3915" s="30" t="s">
        <v>614</v>
      </c>
      <c r="E3915" s="28">
        <v>45841.413124999999</v>
      </c>
      <c r="F3915" s="30" t="s">
        <v>599</v>
      </c>
      <c r="G3915" s="28">
        <v>45841.413124999999</v>
      </c>
    </row>
    <row r="3916" spans="1:7" x14ac:dyDescent="0.25">
      <c r="A3916" s="30" t="s">
        <v>12915</v>
      </c>
      <c r="B3916" s="30" t="s">
        <v>7920</v>
      </c>
      <c r="C3916" s="30" t="s">
        <v>605</v>
      </c>
      <c r="D3916" s="30" t="s">
        <v>614</v>
      </c>
      <c r="E3916" s="28">
        <v>45841.413576388892</v>
      </c>
      <c r="F3916" s="30" t="s">
        <v>599</v>
      </c>
      <c r="G3916" s="28">
        <v>45841.413576388892</v>
      </c>
    </row>
    <row r="3917" spans="1:7" x14ac:dyDescent="0.25">
      <c r="A3917" s="30" t="s">
        <v>12916</v>
      </c>
      <c r="B3917" s="30" t="s">
        <v>7918</v>
      </c>
      <c r="C3917" s="30" t="s">
        <v>605</v>
      </c>
      <c r="D3917" s="30" t="s">
        <v>614</v>
      </c>
      <c r="E3917" s="28">
        <v>45841.413622685184</v>
      </c>
      <c r="F3917" s="30" t="s">
        <v>599</v>
      </c>
      <c r="G3917" s="28">
        <v>45841.413622685184</v>
      </c>
    </row>
    <row r="3918" spans="1:7" x14ac:dyDescent="0.25">
      <c r="A3918" s="30" t="s">
        <v>12917</v>
      </c>
      <c r="B3918" s="30" t="s">
        <v>10099</v>
      </c>
      <c r="C3918" s="30" t="s">
        <v>605</v>
      </c>
      <c r="D3918" s="30" t="s">
        <v>614</v>
      </c>
      <c r="E3918" s="28">
        <v>45841.413715277777</v>
      </c>
      <c r="F3918" s="30" t="s">
        <v>599</v>
      </c>
      <c r="G3918" s="28">
        <v>45841.413715277777</v>
      </c>
    </row>
    <row r="3919" spans="1:7" x14ac:dyDescent="0.25">
      <c r="A3919" s="30" t="s">
        <v>12918</v>
      </c>
      <c r="B3919" s="30" t="s">
        <v>8044</v>
      </c>
      <c r="C3919" s="30" t="s">
        <v>602</v>
      </c>
      <c r="D3919" s="30" t="s">
        <v>603</v>
      </c>
      <c r="E3919" s="28">
        <v>45841.416516203702</v>
      </c>
      <c r="F3919" s="30" t="s">
        <v>599</v>
      </c>
      <c r="G3919" s="28">
        <v>45841.416516203702</v>
      </c>
    </row>
    <row r="3920" spans="1:7" x14ac:dyDescent="0.25">
      <c r="A3920" s="30" t="s">
        <v>12919</v>
      </c>
      <c r="B3920" s="30" t="s">
        <v>2568</v>
      </c>
      <c r="C3920" s="30" t="s">
        <v>600</v>
      </c>
      <c r="D3920" s="30" t="s">
        <v>77</v>
      </c>
      <c r="E3920" s="28">
        <v>45841.421388888892</v>
      </c>
      <c r="F3920" s="30" t="s">
        <v>601</v>
      </c>
      <c r="G3920" s="28">
        <v>45841.421388888892</v>
      </c>
    </row>
    <row r="3921" spans="1:7" x14ac:dyDescent="0.25">
      <c r="A3921" s="30" t="s">
        <v>12920</v>
      </c>
      <c r="B3921" s="30" t="s">
        <v>2568</v>
      </c>
      <c r="C3921" s="30" t="s">
        <v>607</v>
      </c>
      <c r="D3921" s="30" t="s">
        <v>77</v>
      </c>
      <c r="E3921" s="28">
        <v>45841.421724537038</v>
      </c>
      <c r="F3921" s="30" t="s">
        <v>599</v>
      </c>
      <c r="G3921" s="28">
        <v>45841.421724537038</v>
      </c>
    </row>
    <row r="3922" spans="1:7" x14ac:dyDescent="0.25">
      <c r="A3922" s="30" t="s">
        <v>12921</v>
      </c>
      <c r="B3922" s="30" t="s">
        <v>1937</v>
      </c>
      <c r="C3922" s="30" t="s">
        <v>615</v>
      </c>
      <c r="D3922" s="30" t="s">
        <v>616</v>
      </c>
      <c r="E3922" s="28">
        <v>45841.421759259261</v>
      </c>
      <c r="F3922" s="30" t="s">
        <v>599</v>
      </c>
      <c r="G3922" s="28">
        <v>45841.421759259261</v>
      </c>
    </row>
    <row r="3923" spans="1:7" x14ac:dyDescent="0.25">
      <c r="A3923" s="30" t="s">
        <v>12922</v>
      </c>
      <c r="B3923" s="30" t="s">
        <v>5686</v>
      </c>
      <c r="C3923" s="30" t="s">
        <v>600</v>
      </c>
      <c r="D3923" s="30" t="s">
        <v>77</v>
      </c>
      <c r="E3923" s="28">
        <v>45841.426701388889</v>
      </c>
      <c r="F3923" s="30" t="s">
        <v>601</v>
      </c>
      <c r="G3923" s="28">
        <v>45841.426701388889</v>
      </c>
    </row>
    <row r="3924" spans="1:7" x14ac:dyDescent="0.25">
      <c r="A3924" s="30" t="s">
        <v>12923</v>
      </c>
      <c r="B3924" s="30" t="s">
        <v>5724</v>
      </c>
      <c r="C3924" s="30" t="s">
        <v>593</v>
      </c>
      <c r="D3924" s="30" t="s">
        <v>594</v>
      </c>
      <c r="E3924" s="28">
        <v>45841.429502314815</v>
      </c>
      <c r="F3924" s="30" t="s">
        <v>599</v>
      </c>
      <c r="G3924" s="28">
        <v>45841.429502314815</v>
      </c>
    </row>
    <row r="3925" spans="1:7" x14ac:dyDescent="0.25">
      <c r="A3925" s="30" t="s">
        <v>12924</v>
      </c>
      <c r="B3925" s="30" t="s">
        <v>6700</v>
      </c>
      <c r="C3925" s="30" t="s">
        <v>615</v>
      </c>
      <c r="D3925" s="30" t="s">
        <v>616</v>
      </c>
      <c r="E3925" s="28">
        <v>45841.436759259261</v>
      </c>
      <c r="F3925" s="30" t="s">
        <v>599</v>
      </c>
      <c r="G3925" s="28">
        <v>45841.436759259261</v>
      </c>
    </row>
    <row r="3926" spans="1:7" x14ac:dyDescent="0.25">
      <c r="A3926" s="30" t="s">
        <v>12925</v>
      </c>
      <c r="B3926" s="30" t="s">
        <v>5690</v>
      </c>
      <c r="C3926" s="30" t="s">
        <v>615</v>
      </c>
      <c r="D3926" s="30" t="s">
        <v>616</v>
      </c>
      <c r="E3926" s="28">
        <v>45841.437592592592</v>
      </c>
      <c r="F3926" s="30" t="s">
        <v>599</v>
      </c>
      <c r="G3926" s="28">
        <v>45841.437592592592</v>
      </c>
    </row>
    <row r="3927" spans="1:7" x14ac:dyDescent="0.25">
      <c r="A3927" s="30" t="s">
        <v>12926</v>
      </c>
      <c r="B3927" s="30" t="s">
        <v>10576</v>
      </c>
      <c r="C3927" s="30" t="s">
        <v>597</v>
      </c>
      <c r="D3927" s="30" t="s">
        <v>613</v>
      </c>
      <c r="E3927" s="28">
        <v>45841.439756944441</v>
      </c>
      <c r="F3927" s="30" t="s">
        <v>599</v>
      </c>
      <c r="G3927" s="28">
        <v>45841.439756944441</v>
      </c>
    </row>
    <row r="3928" spans="1:7" x14ac:dyDescent="0.25">
      <c r="A3928" s="30" t="s">
        <v>12927</v>
      </c>
      <c r="B3928" s="30" t="s">
        <v>10579</v>
      </c>
      <c r="C3928" s="30" t="s">
        <v>597</v>
      </c>
      <c r="D3928" s="30" t="s">
        <v>613</v>
      </c>
      <c r="E3928" s="28">
        <v>45841.439791666664</v>
      </c>
      <c r="F3928" s="30" t="s">
        <v>599</v>
      </c>
      <c r="G3928" s="28">
        <v>45841.439791666664</v>
      </c>
    </row>
    <row r="3929" spans="1:7" x14ac:dyDescent="0.25">
      <c r="A3929" s="30" t="s">
        <v>12928</v>
      </c>
      <c r="B3929" s="30" t="s">
        <v>10598</v>
      </c>
      <c r="C3929" s="30" t="s">
        <v>597</v>
      </c>
      <c r="D3929" s="30" t="s">
        <v>613</v>
      </c>
      <c r="E3929" s="28">
        <v>45841.440567129626</v>
      </c>
      <c r="F3929" s="30" t="s">
        <v>599</v>
      </c>
      <c r="G3929" s="28">
        <v>45841.440567129626</v>
      </c>
    </row>
    <row r="3930" spans="1:7" x14ac:dyDescent="0.25">
      <c r="A3930" s="30" t="s">
        <v>12929</v>
      </c>
      <c r="B3930" s="30" t="s">
        <v>10596</v>
      </c>
      <c r="C3930" s="30" t="s">
        <v>597</v>
      </c>
      <c r="D3930" s="30" t="s">
        <v>613</v>
      </c>
      <c r="E3930" s="28">
        <v>45841.44059027778</v>
      </c>
      <c r="F3930" s="30" t="s">
        <v>599</v>
      </c>
      <c r="G3930" s="28">
        <v>45841.44059027778</v>
      </c>
    </row>
    <row r="3931" spans="1:7" x14ac:dyDescent="0.25">
      <c r="A3931" s="30" t="s">
        <v>12930</v>
      </c>
      <c r="B3931" s="30" t="s">
        <v>6463</v>
      </c>
      <c r="C3931" s="30" t="s">
        <v>600</v>
      </c>
      <c r="D3931" s="30" t="s">
        <v>77</v>
      </c>
      <c r="E3931" s="28">
        <v>45841.441666666666</v>
      </c>
      <c r="F3931" s="30" t="s">
        <v>601</v>
      </c>
      <c r="G3931" s="28">
        <v>45841.441666666666</v>
      </c>
    </row>
    <row r="3932" spans="1:7" x14ac:dyDescent="0.25">
      <c r="A3932" s="30" t="s">
        <v>12931</v>
      </c>
      <c r="B3932" s="30" t="s">
        <v>6506</v>
      </c>
      <c r="C3932" s="30" t="s">
        <v>600</v>
      </c>
      <c r="D3932" s="30" t="s">
        <v>77</v>
      </c>
      <c r="E3932" s="28">
        <v>45841.441770833335</v>
      </c>
      <c r="F3932" s="30" t="s">
        <v>601</v>
      </c>
      <c r="G3932" s="28">
        <v>45841.441770833335</v>
      </c>
    </row>
    <row r="3933" spans="1:7" x14ac:dyDescent="0.25">
      <c r="A3933" s="30" t="s">
        <v>12932</v>
      </c>
      <c r="B3933" s="30" t="s">
        <v>6508</v>
      </c>
      <c r="C3933" s="30" t="s">
        <v>600</v>
      </c>
      <c r="D3933" s="30" t="s">
        <v>77</v>
      </c>
      <c r="E3933" s="28">
        <v>45841.441886574074</v>
      </c>
      <c r="F3933" s="30" t="s">
        <v>601</v>
      </c>
      <c r="G3933" s="28">
        <v>45841.441886574074</v>
      </c>
    </row>
    <row r="3934" spans="1:7" x14ac:dyDescent="0.25">
      <c r="A3934" s="30" t="s">
        <v>12933</v>
      </c>
      <c r="B3934" s="30" t="s">
        <v>10512</v>
      </c>
      <c r="C3934" s="30" t="s">
        <v>597</v>
      </c>
      <c r="D3934" s="30" t="s">
        <v>609</v>
      </c>
      <c r="E3934" s="28">
        <v>45841.442013888889</v>
      </c>
      <c r="F3934" s="30" t="s">
        <v>599</v>
      </c>
      <c r="G3934" s="28">
        <v>45841.442013888889</v>
      </c>
    </row>
    <row r="3935" spans="1:7" x14ac:dyDescent="0.25">
      <c r="A3935" s="30" t="s">
        <v>12934</v>
      </c>
      <c r="B3935" s="30" t="s">
        <v>10880</v>
      </c>
      <c r="C3935" s="30" t="s">
        <v>605</v>
      </c>
      <c r="D3935" s="30" t="s">
        <v>618</v>
      </c>
      <c r="E3935" s="28">
        <v>45841.442372685182</v>
      </c>
      <c r="F3935" s="30" t="s">
        <v>599</v>
      </c>
      <c r="G3935" s="28">
        <v>45841.442372685182</v>
      </c>
    </row>
    <row r="3936" spans="1:7" x14ac:dyDescent="0.25">
      <c r="A3936" s="30" t="s">
        <v>12935</v>
      </c>
      <c r="B3936" s="30" t="s">
        <v>10471</v>
      </c>
      <c r="C3936" s="30" t="s">
        <v>602</v>
      </c>
      <c r="D3936" s="30" t="s">
        <v>618</v>
      </c>
      <c r="E3936" s="28">
        <v>45841.442766203705</v>
      </c>
      <c r="F3936" s="30" t="s">
        <v>599</v>
      </c>
      <c r="G3936" s="28">
        <v>45841.442766203705</v>
      </c>
    </row>
    <row r="3937" spans="1:7" x14ac:dyDescent="0.25">
      <c r="A3937" s="30" t="s">
        <v>12936</v>
      </c>
      <c r="B3937" s="30" t="s">
        <v>10481</v>
      </c>
      <c r="C3937" s="30" t="s">
        <v>602</v>
      </c>
      <c r="D3937" s="30" t="s">
        <v>618</v>
      </c>
      <c r="E3937" s="28">
        <v>45841.442812499998</v>
      </c>
      <c r="F3937" s="30" t="s">
        <v>599</v>
      </c>
      <c r="G3937" s="28">
        <v>45841.442812499998</v>
      </c>
    </row>
    <row r="3938" spans="1:7" x14ac:dyDescent="0.25">
      <c r="A3938" s="30" t="s">
        <v>12937</v>
      </c>
      <c r="B3938" s="30" t="s">
        <v>10471</v>
      </c>
      <c r="C3938" s="30" t="s">
        <v>605</v>
      </c>
      <c r="D3938" s="30" t="s">
        <v>618</v>
      </c>
      <c r="E3938" s="28">
        <v>45841.443101851852</v>
      </c>
      <c r="F3938" s="30" t="s">
        <v>599</v>
      </c>
      <c r="G3938" s="28">
        <v>45841.443101851852</v>
      </c>
    </row>
    <row r="3939" spans="1:7" x14ac:dyDescent="0.25">
      <c r="A3939" s="30" t="s">
        <v>12938</v>
      </c>
      <c r="B3939" s="30" t="s">
        <v>10481</v>
      </c>
      <c r="C3939" s="30" t="s">
        <v>605</v>
      </c>
      <c r="D3939" s="30" t="s">
        <v>618</v>
      </c>
      <c r="E3939" s="28">
        <v>45841.443148148152</v>
      </c>
      <c r="F3939" s="30" t="s">
        <v>599</v>
      </c>
      <c r="G3939" s="28">
        <v>45841.443148148152</v>
      </c>
    </row>
    <row r="3940" spans="1:7" x14ac:dyDescent="0.25">
      <c r="A3940" s="30" t="s">
        <v>12939</v>
      </c>
      <c r="B3940" s="30" t="s">
        <v>2608</v>
      </c>
      <c r="C3940" s="30" t="s">
        <v>600</v>
      </c>
      <c r="D3940" s="30" t="s">
        <v>77</v>
      </c>
      <c r="E3940" s="28">
        <v>45841.444976851853</v>
      </c>
      <c r="F3940" s="30" t="s">
        <v>601</v>
      </c>
      <c r="G3940" s="28">
        <v>45841.444976851853</v>
      </c>
    </row>
    <row r="3941" spans="1:7" x14ac:dyDescent="0.25">
      <c r="A3941" s="30" t="s">
        <v>12940</v>
      </c>
      <c r="B3941" s="30" t="s">
        <v>4809</v>
      </c>
      <c r="C3941" s="30" t="s">
        <v>600</v>
      </c>
      <c r="D3941" s="30" t="s">
        <v>77</v>
      </c>
      <c r="E3941" s="28">
        <v>45841.445497685185</v>
      </c>
      <c r="F3941" s="30" t="s">
        <v>601</v>
      </c>
      <c r="G3941" s="28">
        <v>45841.445497685185</v>
      </c>
    </row>
    <row r="3942" spans="1:7" x14ac:dyDescent="0.25">
      <c r="A3942" s="30" t="s">
        <v>12941</v>
      </c>
      <c r="B3942" s="30" t="s">
        <v>11978</v>
      </c>
      <c r="C3942" s="30" t="s">
        <v>597</v>
      </c>
      <c r="D3942" s="30" t="s">
        <v>598</v>
      </c>
      <c r="E3942" s="28">
        <v>45841.444050925929</v>
      </c>
      <c r="F3942" s="30" t="s">
        <v>599</v>
      </c>
      <c r="G3942" s="28">
        <v>45841.444050925929</v>
      </c>
    </row>
    <row r="3943" spans="1:7" x14ac:dyDescent="0.25">
      <c r="A3943" s="30" t="s">
        <v>12942</v>
      </c>
      <c r="B3943" s="30" t="s">
        <v>2570</v>
      </c>
      <c r="C3943" s="30" t="s">
        <v>607</v>
      </c>
      <c r="D3943" s="30" t="s">
        <v>77</v>
      </c>
      <c r="E3943" s="28">
        <v>45841.447187500002</v>
      </c>
      <c r="F3943" s="30" t="s">
        <v>599</v>
      </c>
      <c r="G3943" s="28">
        <v>45841.447187500002</v>
      </c>
    </row>
    <row r="3944" spans="1:7" x14ac:dyDescent="0.25">
      <c r="A3944" s="30" t="s">
        <v>12943</v>
      </c>
      <c r="B3944" s="30" t="s">
        <v>6788</v>
      </c>
      <c r="C3944" s="30" t="s">
        <v>602</v>
      </c>
      <c r="D3944" s="30" t="s">
        <v>611</v>
      </c>
      <c r="E3944" s="28">
        <v>45841.449004629627</v>
      </c>
      <c r="F3944" s="30" t="s">
        <v>599</v>
      </c>
      <c r="G3944" s="28">
        <v>45841.449004629627</v>
      </c>
    </row>
    <row r="3945" spans="1:7" x14ac:dyDescent="0.25">
      <c r="A3945" s="30" t="s">
        <v>12944</v>
      </c>
      <c r="B3945" s="30" t="s">
        <v>6753</v>
      </c>
      <c r="C3945" s="30" t="s">
        <v>602</v>
      </c>
      <c r="D3945" s="30" t="s">
        <v>611</v>
      </c>
      <c r="E3945" s="28">
        <v>45841.44908564815</v>
      </c>
      <c r="F3945" s="30" t="s">
        <v>599</v>
      </c>
      <c r="G3945" s="28">
        <v>45841.44908564815</v>
      </c>
    </row>
    <row r="3946" spans="1:7" x14ac:dyDescent="0.25">
      <c r="A3946" s="30" t="s">
        <v>12945</v>
      </c>
      <c r="B3946" s="30" t="s">
        <v>6777</v>
      </c>
      <c r="C3946" s="30" t="s">
        <v>602</v>
      </c>
      <c r="D3946" s="30" t="s">
        <v>611</v>
      </c>
      <c r="E3946" s="28">
        <v>45841.449259259258</v>
      </c>
      <c r="F3946" s="30" t="s">
        <v>599</v>
      </c>
      <c r="G3946" s="28">
        <v>45841.449259259258</v>
      </c>
    </row>
    <row r="3947" spans="1:7" x14ac:dyDescent="0.25">
      <c r="A3947" s="30" t="s">
        <v>12946</v>
      </c>
      <c r="B3947" s="30" t="s">
        <v>6772</v>
      </c>
      <c r="C3947" s="30" t="s">
        <v>602</v>
      </c>
      <c r="D3947" s="30" t="s">
        <v>611</v>
      </c>
      <c r="E3947" s="28">
        <v>45841.449421296296</v>
      </c>
      <c r="F3947" s="30" t="s">
        <v>599</v>
      </c>
      <c r="G3947" s="28">
        <v>45841.449421296296</v>
      </c>
    </row>
    <row r="3948" spans="1:7" x14ac:dyDescent="0.25">
      <c r="A3948" s="30" t="s">
        <v>12947</v>
      </c>
      <c r="B3948" s="30" t="s">
        <v>8173</v>
      </c>
      <c r="C3948" s="30" t="s">
        <v>607</v>
      </c>
      <c r="D3948" s="30" t="s">
        <v>61</v>
      </c>
      <c r="E3948" s="28">
        <v>45841.449560185189</v>
      </c>
      <c r="F3948" s="30" t="s">
        <v>599</v>
      </c>
      <c r="G3948" s="28">
        <v>45841.449560185189</v>
      </c>
    </row>
    <row r="3949" spans="1:7" x14ac:dyDescent="0.25">
      <c r="A3949" s="30" t="s">
        <v>12948</v>
      </c>
      <c r="B3949" s="30" t="s">
        <v>3013</v>
      </c>
      <c r="C3949" s="30" t="s">
        <v>607</v>
      </c>
      <c r="D3949" s="30" t="s">
        <v>61</v>
      </c>
      <c r="E3949" s="28">
        <v>45841.449675925927</v>
      </c>
      <c r="F3949" s="30" t="s">
        <v>599</v>
      </c>
      <c r="G3949" s="28">
        <v>45841.449675925927</v>
      </c>
    </row>
    <row r="3950" spans="1:7" x14ac:dyDescent="0.25">
      <c r="A3950" s="30" t="s">
        <v>12949</v>
      </c>
      <c r="B3950" s="30" t="s">
        <v>6788</v>
      </c>
      <c r="C3950" s="30" t="s">
        <v>605</v>
      </c>
      <c r="D3950" s="30" t="s">
        <v>611</v>
      </c>
      <c r="E3950" s="28">
        <v>45841.449814814812</v>
      </c>
      <c r="F3950" s="30" t="s">
        <v>599</v>
      </c>
      <c r="G3950" s="28">
        <v>45841.449814814812</v>
      </c>
    </row>
    <row r="3951" spans="1:7" x14ac:dyDescent="0.25">
      <c r="A3951" s="30" t="s">
        <v>12950</v>
      </c>
      <c r="B3951" s="30" t="s">
        <v>6777</v>
      </c>
      <c r="C3951" s="30" t="s">
        <v>605</v>
      </c>
      <c r="D3951" s="30" t="s">
        <v>611</v>
      </c>
      <c r="E3951" s="28">
        <v>45841.449895833335</v>
      </c>
      <c r="F3951" s="30" t="s">
        <v>599</v>
      </c>
      <c r="G3951" s="28">
        <v>45841.449895833335</v>
      </c>
    </row>
    <row r="3952" spans="1:7" x14ac:dyDescent="0.25">
      <c r="A3952" s="30" t="s">
        <v>12951</v>
      </c>
      <c r="B3952" s="30" t="s">
        <v>6772</v>
      </c>
      <c r="C3952" s="30" t="s">
        <v>605</v>
      </c>
      <c r="D3952" s="30" t="s">
        <v>611</v>
      </c>
      <c r="E3952" s="28">
        <v>45841.45</v>
      </c>
      <c r="F3952" s="30" t="s">
        <v>599</v>
      </c>
      <c r="G3952" s="28">
        <v>45841.45</v>
      </c>
    </row>
    <row r="3953" spans="1:7" x14ac:dyDescent="0.25">
      <c r="A3953" s="30" t="s">
        <v>12952</v>
      </c>
      <c r="B3953" s="30" t="s">
        <v>6753</v>
      </c>
      <c r="C3953" s="30" t="s">
        <v>605</v>
      </c>
      <c r="D3953" s="30" t="s">
        <v>611</v>
      </c>
      <c r="E3953" s="28">
        <v>45841.450092592589</v>
      </c>
      <c r="F3953" s="30" t="s">
        <v>599</v>
      </c>
      <c r="G3953" s="28">
        <v>45841.450092592589</v>
      </c>
    </row>
    <row r="3954" spans="1:7" x14ac:dyDescent="0.25">
      <c r="A3954" s="30" t="s">
        <v>12953</v>
      </c>
      <c r="B3954" s="30" t="s">
        <v>7840</v>
      </c>
      <c r="C3954" s="30" t="s">
        <v>600</v>
      </c>
      <c r="D3954" s="30" t="s">
        <v>73</v>
      </c>
      <c r="E3954" s="28">
        <v>45841.450914351852</v>
      </c>
      <c r="F3954" s="30" t="s">
        <v>599</v>
      </c>
      <c r="G3954" s="28">
        <v>45841.450914351852</v>
      </c>
    </row>
    <row r="3955" spans="1:7" x14ac:dyDescent="0.25">
      <c r="A3955" s="30" t="s">
        <v>12954</v>
      </c>
      <c r="B3955" s="30" t="s">
        <v>7840</v>
      </c>
      <c r="C3955" s="30" t="s">
        <v>607</v>
      </c>
      <c r="D3955" s="30" t="s">
        <v>73</v>
      </c>
      <c r="E3955" s="28">
        <v>45841.451736111114</v>
      </c>
      <c r="F3955" s="30" t="s">
        <v>599</v>
      </c>
      <c r="G3955" s="28">
        <v>45841.451736111114</v>
      </c>
    </row>
    <row r="3956" spans="1:7" x14ac:dyDescent="0.25">
      <c r="A3956" s="30" t="s">
        <v>12955</v>
      </c>
      <c r="B3956" s="30" t="s">
        <v>9613</v>
      </c>
      <c r="C3956" s="30" t="s">
        <v>597</v>
      </c>
      <c r="D3956" s="30" t="s">
        <v>608</v>
      </c>
      <c r="E3956" s="28">
        <v>45841.473194444443</v>
      </c>
      <c r="F3956" s="30" t="s">
        <v>599</v>
      </c>
      <c r="G3956" s="28">
        <v>45841.473194444443</v>
      </c>
    </row>
    <row r="3957" spans="1:7" x14ac:dyDescent="0.25">
      <c r="A3957" s="30" t="s">
        <v>12956</v>
      </c>
      <c r="B3957" s="30" t="s">
        <v>9518</v>
      </c>
      <c r="C3957" s="30" t="s">
        <v>597</v>
      </c>
      <c r="D3957" s="30" t="s">
        <v>608</v>
      </c>
      <c r="E3957" s="28">
        <v>45841.473287037035</v>
      </c>
      <c r="F3957" s="30" t="s">
        <v>599</v>
      </c>
      <c r="G3957" s="28">
        <v>45841.473287037035</v>
      </c>
    </row>
    <row r="3958" spans="1:7" x14ac:dyDescent="0.25">
      <c r="A3958" s="30" t="s">
        <v>12957</v>
      </c>
      <c r="B3958" s="30" t="s">
        <v>9532</v>
      </c>
      <c r="C3958" s="30" t="s">
        <v>597</v>
      </c>
      <c r="D3958" s="30" t="s">
        <v>608</v>
      </c>
      <c r="E3958" s="28">
        <v>45841.473402777781</v>
      </c>
      <c r="F3958" s="30" t="s">
        <v>599</v>
      </c>
      <c r="G3958" s="28">
        <v>45841.473402777781</v>
      </c>
    </row>
    <row r="3959" spans="1:7" x14ac:dyDescent="0.25">
      <c r="A3959" s="30" t="s">
        <v>12958</v>
      </c>
      <c r="B3959" s="30" t="s">
        <v>9537</v>
      </c>
      <c r="C3959" s="30" t="s">
        <v>597</v>
      </c>
      <c r="D3959" s="30" t="s">
        <v>608</v>
      </c>
      <c r="E3959" s="28">
        <v>45841.473530092589</v>
      </c>
      <c r="F3959" s="30" t="s">
        <v>599</v>
      </c>
      <c r="G3959" s="28">
        <v>45841.473530092589</v>
      </c>
    </row>
    <row r="3960" spans="1:7" x14ac:dyDescent="0.25">
      <c r="A3960" s="30" t="s">
        <v>12959</v>
      </c>
      <c r="B3960" s="30" t="s">
        <v>9539</v>
      </c>
      <c r="C3960" s="30" t="s">
        <v>597</v>
      </c>
      <c r="D3960" s="30" t="s">
        <v>608</v>
      </c>
      <c r="E3960" s="28">
        <v>45841.473576388889</v>
      </c>
      <c r="F3960" s="30" t="s">
        <v>599</v>
      </c>
      <c r="G3960" s="28">
        <v>45841.473576388889</v>
      </c>
    </row>
    <row r="3961" spans="1:7" x14ac:dyDescent="0.25">
      <c r="A3961" s="30" t="s">
        <v>12960</v>
      </c>
      <c r="B3961" s="30" t="s">
        <v>9393</v>
      </c>
      <c r="C3961" s="30" t="s">
        <v>597</v>
      </c>
      <c r="D3961" s="30" t="s">
        <v>608</v>
      </c>
      <c r="E3961" s="28">
        <v>45841.473634259259</v>
      </c>
      <c r="F3961" s="30" t="s">
        <v>599</v>
      </c>
      <c r="G3961" s="28">
        <v>45841.473634259259</v>
      </c>
    </row>
    <row r="3962" spans="1:7" x14ac:dyDescent="0.25">
      <c r="A3962" s="30" t="s">
        <v>12961</v>
      </c>
      <c r="B3962" s="30" t="s">
        <v>9391</v>
      </c>
      <c r="C3962" s="30" t="s">
        <v>597</v>
      </c>
      <c r="D3962" s="30" t="s">
        <v>608</v>
      </c>
      <c r="E3962" s="28">
        <v>45841.473692129628</v>
      </c>
      <c r="F3962" s="30" t="s">
        <v>599</v>
      </c>
      <c r="G3962" s="28">
        <v>45841.473692129628</v>
      </c>
    </row>
    <row r="3963" spans="1:7" x14ac:dyDescent="0.25">
      <c r="A3963" s="30" t="s">
        <v>12962</v>
      </c>
      <c r="B3963" s="30" t="s">
        <v>9505</v>
      </c>
      <c r="C3963" s="30" t="s">
        <v>597</v>
      </c>
      <c r="D3963" s="30" t="s">
        <v>608</v>
      </c>
      <c r="E3963" s="28">
        <v>45841.473738425928</v>
      </c>
      <c r="F3963" s="30" t="s">
        <v>599</v>
      </c>
      <c r="G3963" s="28">
        <v>45841.473738425928</v>
      </c>
    </row>
    <row r="3964" spans="1:7" x14ac:dyDescent="0.25">
      <c r="A3964" s="30" t="s">
        <v>12963</v>
      </c>
      <c r="B3964" s="30" t="s">
        <v>9507</v>
      </c>
      <c r="C3964" s="30" t="s">
        <v>597</v>
      </c>
      <c r="D3964" s="30" t="s">
        <v>608</v>
      </c>
      <c r="E3964" s="28">
        <v>45841.473807870374</v>
      </c>
      <c r="F3964" s="30" t="s">
        <v>599</v>
      </c>
      <c r="G3964" s="28">
        <v>45841.473807870374</v>
      </c>
    </row>
    <row r="3965" spans="1:7" x14ac:dyDescent="0.25">
      <c r="A3965" s="30" t="s">
        <v>12964</v>
      </c>
      <c r="B3965" s="30" t="s">
        <v>9509</v>
      </c>
      <c r="C3965" s="30" t="s">
        <v>597</v>
      </c>
      <c r="D3965" s="30" t="s">
        <v>608</v>
      </c>
      <c r="E3965" s="28">
        <v>45841.473854166667</v>
      </c>
      <c r="F3965" s="30" t="s">
        <v>599</v>
      </c>
      <c r="G3965" s="28">
        <v>45841.473854166667</v>
      </c>
    </row>
    <row r="3966" spans="1:7" x14ac:dyDescent="0.25">
      <c r="A3966" s="30" t="s">
        <v>12965</v>
      </c>
      <c r="B3966" s="30" t="s">
        <v>9513</v>
      </c>
      <c r="C3966" s="30" t="s">
        <v>597</v>
      </c>
      <c r="D3966" s="30" t="s">
        <v>608</v>
      </c>
      <c r="E3966" s="28">
        <v>45841.473923611113</v>
      </c>
      <c r="F3966" s="30" t="s">
        <v>599</v>
      </c>
      <c r="G3966" s="28">
        <v>45841.473923611113</v>
      </c>
    </row>
    <row r="3967" spans="1:7" x14ac:dyDescent="0.25">
      <c r="A3967" s="30" t="s">
        <v>12966</v>
      </c>
      <c r="B3967" s="30" t="s">
        <v>9672</v>
      </c>
      <c r="C3967" s="30" t="s">
        <v>597</v>
      </c>
      <c r="D3967" s="30" t="s">
        <v>608</v>
      </c>
      <c r="E3967" s="28">
        <v>45841.473993055559</v>
      </c>
      <c r="F3967" s="30" t="s">
        <v>599</v>
      </c>
      <c r="G3967" s="28">
        <v>45841.473993055559</v>
      </c>
    </row>
    <row r="3968" spans="1:7" x14ac:dyDescent="0.25">
      <c r="A3968" s="30" t="s">
        <v>12967</v>
      </c>
      <c r="B3968" s="30" t="s">
        <v>6618</v>
      </c>
      <c r="C3968" s="30" t="s">
        <v>615</v>
      </c>
      <c r="D3968" s="30" t="s">
        <v>616</v>
      </c>
      <c r="E3968" s="28">
        <v>45841.482094907406</v>
      </c>
      <c r="F3968" s="30" t="s">
        <v>599</v>
      </c>
      <c r="G3968" s="28">
        <v>45841.482094907406</v>
      </c>
    </row>
    <row r="3969" spans="1:7" x14ac:dyDescent="0.25">
      <c r="A3969" s="30" t="s">
        <v>12968</v>
      </c>
      <c r="B3969" s="30" t="s">
        <v>6609</v>
      </c>
      <c r="C3969" s="30" t="s">
        <v>593</v>
      </c>
      <c r="D3969" s="30" t="s">
        <v>594</v>
      </c>
      <c r="E3969" s="28">
        <v>45841.498113425929</v>
      </c>
      <c r="F3969" s="30" t="s">
        <v>599</v>
      </c>
      <c r="G3969" s="28">
        <v>45841.498113425929</v>
      </c>
    </row>
    <row r="3970" spans="1:7" x14ac:dyDescent="0.25">
      <c r="A3970" s="30" t="s">
        <v>12969</v>
      </c>
      <c r="B3970" s="30" t="s">
        <v>6575</v>
      </c>
      <c r="C3970" s="30" t="s">
        <v>615</v>
      </c>
      <c r="D3970" s="30" t="s">
        <v>616</v>
      </c>
      <c r="E3970" s="28">
        <v>45841.499398148146</v>
      </c>
      <c r="F3970" s="30" t="s">
        <v>599</v>
      </c>
      <c r="G3970" s="28">
        <v>45841.499398148146</v>
      </c>
    </row>
    <row r="3971" spans="1:7" x14ac:dyDescent="0.25">
      <c r="A3971" s="30" t="s">
        <v>12970</v>
      </c>
      <c r="B3971" s="30" t="s">
        <v>4852</v>
      </c>
      <c r="C3971" s="30" t="s">
        <v>615</v>
      </c>
      <c r="D3971" s="30" t="s">
        <v>616</v>
      </c>
      <c r="E3971" s="28">
        <v>45841.499456018515</v>
      </c>
      <c r="F3971" s="30" t="s">
        <v>599</v>
      </c>
      <c r="G3971" s="28">
        <v>45841.499456018515</v>
      </c>
    </row>
    <row r="3972" spans="1:7" x14ac:dyDescent="0.25">
      <c r="A3972" s="30" t="s">
        <v>12971</v>
      </c>
      <c r="B3972" s="30" t="s">
        <v>2617</v>
      </c>
      <c r="C3972" s="30" t="s">
        <v>615</v>
      </c>
      <c r="D3972" s="30" t="s">
        <v>616</v>
      </c>
      <c r="E3972" s="28">
        <v>45841.499513888892</v>
      </c>
      <c r="F3972" s="30" t="s">
        <v>599</v>
      </c>
      <c r="G3972" s="28">
        <v>45841.499513888892</v>
      </c>
    </row>
    <row r="3973" spans="1:7" x14ac:dyDescent="0.25">
      <c r="A3973" s="30" t="s">
        <v>12972</v>
      </c>
      <c r="B3973" s="30" t="s">
        <v>2606</v>
      </c>
      <c r="C3973" s="30" t="s">
        <v>615</v>
      </c>
      <c r="D3973" s="30" t="s">
        <v>616</v>
      </c>
      <c r="E3973" s="28">
        <v>45841.499583333331</v>
      </c>
      <c r="F3973" s="30" t="s">
        <v>599</v>
      </c>
      <c r="G3973" s="28">
        <v>45841.499583333331</v>
      </c>
    </row>
    <row r="3974" spans="1:7" x14ac:dyDescent="0.25">
      <c r="A3974" s="30" t="s">
        <v>12973</v>
      </c>
      <c r="B3974" s="30" t="s">
        <v>2615</v>
      </c>
      <c r="C3974" s="30" t="s">
        <v>615</v>
      </c>
      <c r="D3974" s="30" t="s">
        <v>616</v>
      </c>
      <c r="E3974" s="28">
        <v>45841.49962962963</v>
      </c>
      <c r="F3974" s="30" t="s">
        <v>599</v>
      </c>
      <c r="G3974" s="28">
        <v>45841.49962962963</v>
      </c>
    </row>
    <row r="3975" spans="1:7" x14ac:dyDescent="0.25">
      <c r="A3975" s="30" t="s">
        <v>12974</v>
      </c>
      <c r="B3975" s="30" t="s">
        <v>2619</v>
      </c>
      <c r="C3975" s="30" t="s">
        <v>615</v>
      </c>
      <c r="D3975" s="30" t="s">
        <v>616</v>
      </c>
      <c r="E3975" s="28">
        <v>45841.500231481485</v>
      </c>
      <c r="F3975" s="30" t="s">
        <v>599</v>
      </c>
      <c r="G3975" s="28">
        <v>45841.500231481485</v>
      </c>
    </row>
    <row r="3976" spans="1:7" x14ac:dyDescent="0.25">
      <c r="A3976" s="30" t="s">
        <v>12975</v>
      </c>
      <c r="B3976" s="30" t="s">
        <v>6843</v>
      </c>
      <c r="C3976" s="30" t="s">
        <v>593</v>
      </c>
      <c r="D3976" s="30" t="s">
        <v>594</v>
      </c>
      <c r="E3976" s="28">
        <v>45841.501319444447</v>
      </c>
      <c r="F3976" s="30" t="s">
        <v>599</v>
      </c>
      <c r="G3976" s="28">
        <v>45841.501319444447</v>
      </c>
    </row>
    <row r="3977" spans="1:7" x14ac:dyDescent="0.25">
      <c r="A3977" s="30" t="s">
        <v>12976</v>
      </c>
      <c r="B3977" s="30" t="s">
        <v>6767</v>
      </c>
      <c r="C3977" s="30" t="s">
        <v>602</v>
      </c>
      <c r="D3977" s="30" t="s">
        <v>611</v>
      </c>
      <c r="E3977" s="28">
        <v>45841.502835648149</v>
      </c>
      <c r="F3977" s="30" t="s">
        <v>599</v>
      </c>
      <c r="G3977" s="28">
        <v>45841.502835648149</v>
      </c>
    </row>
    <row r="3978" spans="1:7" x14ac:dyDescent="0.25">
      <c r="A3978" s="30" t="s">
        <v>12977</v>
      </c>
      <c r="B3978" s="30" t="s">
        <v>6767</v>
      </c>
      <c r="C3978" s="30" t="s">
        <v>605</v>
      </c>
      <c r="D3978" s="30" t="s">
        <v>611</v>
      </c>
      <c r="E3978" s="28">
        <v>45841.503368055557</v>
      </c>
      <c r="F3978" s="30" t="s">
        <v>599</v>
      </c>
      <c r="G3978" s="28">
        <v>45841.503368055557</v>
      </c>
    </row>
    <row r="3979" spans="1:7" x14ac:dyDescent="0.25">
      <c r="A3979" s="30" t="s">
        <v>12978</v>
      </c>
      <c r="B3979" s="30" t="s">
        <v>5868</v>
      </c>
      <c r="C3979" s="30" t="s">
        <v>615</v>
      </c>
      <c r="D3979" s="30" t="s">
        <v>616</v>
      </c>
      <c r="E3979" s="28">
        <v>45841.508657407408</v>
      </c>
      <c r="F3979" s="30" t="s">
        <v>599</v>
      </c>
      <c r="G3979" s="28">
        <v>45841.508657407408</v>
      </c>
    </row>
    <row r="3980" spans="1:7" x14ac:dyDescent="0.25">
      <c r="A3980" s="30" t="s">
        <v>12979</v>
      </c>
      <c r="B3980" s="30" t="s">
        <v>5882</v>
      </c>
      <c r="C3980" s="30" t="s">
        <v>615</v>
      </c>
      <c r="D3980" s="30" t="s">
        <v>616</v>
      </c>
      <c r="E3980" s="28">
        <v>45841.508726851855</v>
      </c>
      <c r="F3980" s="30" t="s">
        <v>599</v>
      </c>
      <c r="G3980" s="28">
        <v>45841.508726851855</v>
      </c>
    </row>
    <row r="3981" spans="1:7" x14ac:dyDescent="0.25">
      <c r="A3981" s="30" t="s">
        <v>12980</v>
      </c>
      <c r="B3981" s="30" t="s">
        <v>5874</v>
      </c>
      <c r="C3981" s="30" t="s">
        <v>615</v>
      </c>
      <c r="D3981" s="30" t="s">
        <v>616</v>
      </c>
      <c r="E3981" s="28">
        <v>45841.508831018517</v>
      </c>
      <c r="F3981" s="30" t="s">
        <v>599</v>
      </c>
      <c r="G3981" s="28">
        <v>45841.508831018517</v>
      </c>
    </row>
    <row r="3982" spans="1:7" x14ac:dyDescent="0.25">
      <c r="A3982" s="30" t="s">
        <v>12981</v>
      </c>
      <c r="B3982" s="30" t="s">
        <v>5876</v>
      </c>
      <c r="C3982" s="30" t="s">
        <v>615</v>
      </c>
      <c r="D3982" s="30" t="s">
        <v>616</v>
      </c>
      <c r="E3982" s="28">
        <v>45841.508877314816</v>
      </c>
      <c r="F3982" s="30" t="s">
        <v>599</v>
      </c>
      <c r="G3982" s="28">
        <v>45841.508877314816</v>
      </c>
    </row>
    <row r="3983" spans="1:7" x14ac:dyDescent="0.25">
      <c r="A3983" s="30" t="s">
        <v>12982</v>
      </c>
      <c r="B3983" s="30" t="s">
        <v>5878</v>
      </c>
      <c r="C3983" s="30" t="s">
        <v>615</v>
      </c>
      <c r="D3983" s="30" t="s">
        <v>616</v>
      </c>
      <c r="E3983" s="28">
        <v>45841.508993055555</v>
      </c>
      <c r="F3983" s="30" t="s">
        <v>599</v>
      </c>
      <c r="G3983" s="28">
        <v>45841.508993055555</v>
      </c>
    </row>
    <row r="3984" spans="1:7" x14ac:dyDescent="0.25">
      <c r="A3984" s="30" t="s">
        <v>12983</v>
      </c>
      <c r="B3984" s="30" t="s">
        <v>10274</v>
      </c>
      <c r="C3984" s="30" t="s">
        <v>602</v>
      </c>
      <c r="D3984" s="30" t="s">
        <v>618</v>
      </c>
      <c r="E3984" s="28">
        <v>45841.511724537035</v>
      </c>
      <c r="F3984" s="30" t="s">
        <v>599</v>
      </c>
      <c r="G3984" s="28">
        <v>45841.511724537035</v>
      </c>
    </row>
    <row r="3985" spans="1:7" x14ac:dyDescent="0.25">
      <c r="A3985" s="30" t="s">
        <v>12984</v>
      </c>
      <c r="B3985" s="30" t="s">
        <v>10274</v>
      </c>
      <c r="C3985" s="30" t="s">
        <v>605</v>
      </c>
      <c r="D3985" s="30" t="s">
        <v>618</v>
      </c>
      <c r="E3985" s="28">
        <v>45841.512002314812</v>
      </c>
      <c r="F3985" s="30" t="s">
        <v>599</v>
      </c>
      <c r="G3985" s="28">
        <v>45841.512002314812</v>
      </c>
    </row>
    <row r="3986" spans="1:7" x14ac:dyDescent="0.25">
      <c r="A3986" s="30" t="s">
        <v>12985</v>
      </c>
      <c r="B3986" s="30" t="s">
        <v>5884</v>
      </c>
      <c r="C3986" s="30" t="s">
        <v>615</v>
      </c>
      <c r="D3986" s="30" t="s">
        <v>616</v>
      </c>
      <c r="E3986" s="28">
        <v>45841.512361111112</v>
      </c>
      <c r="F3986" s="30" t="s">
        <v>599</v>
      </c>
      <c r="G3986" s="28">
        <v>45841.512361111112</v>
      </c>
    </row>
    <row r="3987" spans="1:7" x14ac:dyDescent="0.25">
      <c r="A3987" s="30" t="s">
        <v>12986</v>
      </c>
      <c r="B3987" s="30" t="s">
        <v>5872</v>
      </c>
      <c r="C3987" s="30" t="s">
        <v>615</v>
      </c>
      <c r="D3987" s="30" t="s">
        <v>616</v>
      </c>
      <c r="E3987" s="28">
        <v>45841.512407407405</v>
      </c>
      <c r="F3987" s="30" t="s">
        <v>599</v>
      </c>
      <c r="G3987" s="28">
        <v>45841.512407407405</v>
      </c>
    </row>
    <row r="3988" spans="1:7" x14ac:dyDescent="0.25">
      <c r="A3988" s="30" t="s">
        <v>12987</v>
      </c>
      <c r="B3988" s="30" t="s">
        <v>7934</v>
      </c>
      <c r="C3988" s="30" t="s">
        <v>602</v>
      </c>
      <c r="D3988" s="30" t="s">
        <v>614</v>
      </c>
      <c r="E3988" s="28">
        <v>45841.523553240739</v>
      </c>
      <c r="F3988" s="30" t="s">
        <v>599</v>
      </c>
      <c r="G3988" s="28">
        <v>45841.523553240739</v>
      </c>
    </row>
    <row r="3989" spans="1:7" x14ac:dyDescent="0.25">
      <c r="A3989" s="30" t="s">
        <v>12988</v>
      </c>
      <c r="B3989" s="30" t="s">
        <v>10968</v>
      </c>
      <c r="C3989" s="30" t="s">
        <v>602</v>
      </c>
      <c r="D3989" s="30" t="s">
        <v>603</v>
      </c>
      <c r="E3989" s="28">
        <v>45841.524409722224</v>
      </c>
      <c r="F3989" s="30" t="s">
        <v>599</v>
      </c>
      <c r="G3989" s="28">
        <v>45841.524409722224</v>
      </c>
    </row>
    <row r="3990" spans="1:7" x14ac:dyDescent="0.25">
      <c r="A3990" s="30" t="s">
        <v>12989</v>
      </c>
      <c r="B3990" s="30" t="s">
        <v>10971</v>
      </c>
      <c r="C3990" s="30" t="s">
        <v>602</v>
      </c>
      <c r="D3990" s="30" t="s">
        <v>603</v>
      </c>
      <c r="E3990" s="28">
        <v>45841.524444444447</v>
      </c>
      <c r="F3990" s="30" t="s">
        <v>599</v>
      </c>
      <c r="G3990" s="28">
        <v>45841.524444444447</v>
      </c>
    </row>
    <row r="3991" spans="1:7" x14ac:dyDescent="0.25">
      <c r="A3991" s="30" t="s">
        <v>12990</v>
      </c>
      <c r="B3991" s="30" t="s">
        <v>2584</v>
      </c>
      <c r="C3991" s="30" t="s">
        <v>607</v>
      </c>
      <c r="D3991" s="30" t="s">
        <v>77</v>
      </c>
      <c r="E3991" s="28">
        <v>45841.52449074074</v>
      </c>
      <c r="F3991" s="30" t="s">
        <v>599</v>
      </c>
      <c r="G3991" s="28">
        <v>45841.52449074074</v>
      </c>
    </row>
    <row r="3992" spans="1:7" x14ac:dyDescent="0.25">
      <c r="A3992" s="30" t="s">
        <v>12991</v>
      </c>
      <c r="B3992" s="30" t="s">
        <v>5914</v>
      </c>
      <c r="C3992" s="30" t="s">
        <v>605</v>
      </c>
      <c r="D3992" s="30" t="s">
        <v>618</v>
      </c>
      <c r="E3992" s="28">
        <v>45841.525266203702</v>
      </c>
      <c r="F3992" s="30" t="s">
        <v>599</v>
      </c>
      <c r="G3992" s="28">
        <v>45841.525266203702</v>
      </c>
    </row>
    <row r="3993" spans="1:7" x14ac:dyDescent="0.25">
      <c r="A3993" s="30" t="s">
        <v>12992</v>
      </c>
      <c r="B3993" s="30" t="s">
        <v>6632</v>
      </c>
      <c r="C3993" s="30" t="s">
        <v>600</v>
      </c>
      <c r="D3993" s="30" t="s">
        <v>77</v>
      </c>
      <c r="E3993" s="28">
        <v>45841.527048611111</v>
      </c>
      <c r="F3993" s="30" t="s">
        <v>601</v>
      </c>
      <c r="G3993" s="28">
        <v>45841.527048611111</v>
      </c>
    </row>
    <row r="3994" spans="1:7" x14ac:dyDescent="0.25">
      <c r="A3994" s="30" t="s">
        <v>12993</v>
      </c>
      <c r="B3994" s="30" t="s">
        <v>9400</v>
      </c>
      <c r="C3994" s="30" t="s">
        <v>597</v>
      </c>
      <c r="D3994" s="30" t="s">
        <v>596</v>
      </c>
      <c r="E3994" s="28">
        <v>45841.531400462962</v>
      </c>
      <c r="F3994" s="30" t="s">
        <v>599</v>
      </c>
      <c r="G3994" s="28">
        <v>45841.531400462962</v>
      </c>
    </row>
    <row r="3995" spans="1:7" x14ac:dyDescent="0.25">
      <c r="A3995" s="30" t="s">
        <v>12994</v>
      </c>
      <c r="B3995" s="30" t="s">
        <v>9402</v>
      </c>
      <c r="C3995" s="30" t="s">
        <v>597</v>
      </c>
      <c r="D3995" s="30" t="s">
        <v>596</v>
      </c>
      <c r="E3995" s="28">
        <v>45841.531435185185</v>
      </c>
      <c r="F3995" s="30" t="s">
        <v>599</v>
      </c>
      <c r="G3995" s="28">
        <v>45841.531435185185</v>
      </c>
    </row>
    <row r="3996" spans="1:7" x14ac:dyDescent="0.25">
      <c r="A3996" s="30" t="s">
        <v>12995</v>
      </c>
      <c r="B3996" s="30" t="s">
        <v>9404</v>
      </c>
      <c r="C3996" s="30" t="s">
        <v>597</v>
      </c>
      <c r="D3996" s="30" t="s">
        <v>596</v>
      </c>
      <c r="E3996" s="28">
        <v>45841.531481481485</v>
      </c>
      <c r="F3996" s="30" t="s">
        <v>599</v>
      </c>
      <c r="G3996" s="28">
        <v>45841.531481481485</v>
      </c>
    </row>
    <row r="3997" spans="1:7" x14ac:dyDescent="0.25">
      <c r="A3997" s="30" t="s">
        <v>12996</v>
      </c>
      <c r="B3997" s="30" t="s">
        <v>9406</v>
      </c>
      <c r="C3997" s="30" t="s">
        <v>597</v>
      </c>
      <c r="D3997" s="30" t="s">
        <v>596</v>
      </c>
      <c r="E3997" s="28">
        <v>45841.5315162037</v>
      </c>
      <c r="F3997" s="30" t="s">
        <v>599</v>
      </c>
      <c r="G3997" s="28">
        <v>45841.5315162037</v>
      </c>
    </row>
    <row r="3998" spans="1:7" x14ac:dyDescent="0.25">
      <c r="A3998" s="30" t="s">
        <v>12997</v>
      </c>
      <c r="B3998" s="30" t="s">
        <v>9408</v>
      </c>
      <c r="C3998" s="30" t="s">
        <v>597</v>
      </c>
      <c r="D3998" s="30" t="s">
        <v>596</v>
      </c>
      <c r="E3998" s="28">
        <v>45841.531550925924</v>
      </c>
      <c r="F3998" s="30" t="s">
        <v>599</v>
      </c>
      <c r="G3998" s="28">
        <v>45841.531550925924</v>
      </c>
    </row>
    <row r="3999" spans="1:7" x14ac:dyDescent="0.25">
      <c r="A3999" s="30" t="s">
        <v>12998</v>
      </c>
      <c r="B3999" s="30" t="s">
        <v>9410</v>
      </c>
      <c r="C3999" s="30" t="s">
        <v>597</v>
      </c>
      <c r="D3999" s="30" t="s">
        <v>596</v>
      </c>
      <c r="E3999" s="28">
        <v>45841.531585648147</v>
      </c>
      <c r="F3999" s="30" t="s">
        <v>599</v>
      </c>
      <c r="G3999" s="28">
        <v>45841.531585648147</v>
      </c>
    </row>
    <row r="4000" spans="1:7" x14ac:dyDescent="0.25">
      <c r="A4000" s="30" t="s">
        <v>12999</v>
      </c>
      <c r="B4000" s="30" t="s">
        <v>9412</v>
      </c>
      <c r="C4000" s="30" t="s">
        <v>597</v>
      </c>
      <c r="D4000" s="30" t="s">
        <v>596</v>
      </c>
      <c r="E4000" s="28">
        <v>45841.531631944446</v>
      </c>
      <c r="F4000" s="30" t="s">
        <v>599</v>
      </c>
      <c r="G4000" s="28">
        <v>45841.531631944446</v>
      </c>
    </row>
    <row r="4001" spans="1:7" x14ac:dyDescent="0.25">
      <c r="A4001" s="30" t="s">
        <v>13000</v>
      </c>
      <c r="B4001" s="30" t="s">
        <v>9414</v>
      </c>
      <c r="C4001" s="30" t="s">
        <v>597</v>
      </c>
      <c r="D4001" s="30" t="s">
        <v>596</v>
      </c>
      <c r="E4001" s="28">
        <v>45841.531666666669</v>
      </c>
      <c r="F4001" s="30" t="s">
        <v>599</v>
      </c>
      <c r="G4001" s="28">
        <v>45841.531666666669</v>
      </c>
    </row>
    <row r="4002" spans="1:7" x14ac:dyDescent="0.25">
      <c r="A4002" s="30" t="s">
        <v>13001</v>
      </c>
      <c r="B4002" s="30" t="s">
        <v>4768</v>
      </c>
      <c r="C4002" s="30" t="s">
        <v>615</v>
      </c>
      <c r="D4002" s="30" t="s">
        <v>616</v>
      </c>
      <c r="E4002" s="28">
        <v>45841.532013888886</v>
      </c>
      <c r="F4002" s="30" t="s">
        <v>599</v>
      </c>
      <c r="G4002" s="28">
        <v>45841.532013888886</v>
      </c>
    </row>
    <row r="4003" spans="1:7" x14ac:dyDescent="0.25">
      <c r="A4003" s="30" t="s">
        <v>13002</v>
      </c>
      <c r="B4003" s="30" t="s">
        <v>5539</v>
      </c>
      <c r="C4003" s="30" t="s">
        <v>615</v>
      </c>
      <c r="D4003" s="30" t="s">
        <v>616</v>
      </c>
      <c r="E4003" s="28">
        <v>45841.532025462962</v>
      </c>
      <c r="F4003" s="30" t="s">
        <v>599</v>
      </c>
      <c r="G4003" s="28">
        <v>45841.532025462962</v>
      </c>
    </row>
    <row r="4004" spans="1:7" x14ac:dyDescent="0.25">
      <c r="A4004" s="30" t="s">
        <v>13003</v>
      </c>
      <c r="B4004" s="30" t="s">
        <v>7912</v>
      </c>
      <c r="C4004" s="30" t="s">
        <v>615</v>
      </c>
      <c r="D4004" s="30" t="s">
        <v>616</v>
      </c>
      <c r="E4004" s="28">
        <v>45841.532083333332</v>
      </c>
      <c r="F4004" s="30" t="s">
        <v>599</v>
      </c>
      <c r="G4004" s="28">
        <v>45841.532083333332</v>
      </c>
    </row>
    <row r="4005" spans="1:7" x14ac:dyDescent="0.25">
      <c r="A4005" s="30" t="s">
        <v>13004</v>
      </c>
      <c r="B4005" s="30" t="s">
        <v>7914</v>
      </c>
      <c r="C4005" s="30" t="s">
        <v>602</v>
      </c>
      <c r="D4005" s="30" t="s">
        <v>614</v>
      </c>
      <c r="E4005" s="28">
        <v>45841.533946759257</v>
      </c>
      <c r="F4005" s="30" t="s">
        <v>599</v>
      </c>
      <c r="G4005" s="28">
        <v>45841.533946759257</v>
      </c>
    </row>
    <row r="4006" spans="1:7" x14ac:dyDescent="0.25">
      <c r="A4006" s="30" t="s">
        <v>13005</v>
      </c>
      <c r="B4006" s="30" t="s">
        <v>7914</v>
      </c>
      <c r="C4006" s="30" t="s">
        <v>605</v>
      </c>
      <c r="D4006" s="30" t="s">
        <v>614</v>
      </c>
      <c r="E4006" s="28">
        <v>45841.534212962964</v>
      </c>
      <c r="F4006" s="30" t="s">
        <v>599</v>
      </c>
      <c r="G4006" s="28">
        <v>45841.534212962964</v>
      </c>
    </row>
    <row r="4007" spans="1:7" x14ac:dyDescent="0.25">
      <c r="A4007" s="30" t="s">
        <v>13006</v>
      </c>
      <c r="B4007" s="30" t="s">
        <v>2551</v>
      </c>
      <c r="C4007" s="30" t="s">
        <v>615</v>
      </c>
      <c r="D4007" s="30" t="s">
        <v>616</v>
      </c>
      <c r="E4007" s="28">
        <v>45841.536874999998</v>
      </c>
      <c r="F4007" s="30" t="s">
        <v>599</v>
      </c>
      <c r="G4007" s="28">
        <v>45841.536874999998</v>
      </c>
    </row>
    <row r="4008" spans="1:7" x14ac:dyDescent="0.25">
      <c r="A4008" s="30" t="s">
        <v>13007</v>
      </c>
      <c r="B4008" s="30" t="s">
        <v>3614</v>
      </c>
      <c r="C4008" s="30" t="s">
        <v>615</v>
      </c>
      <c r="D4008" s="30" t="s">
        <v>616</v>
      </c>
      <c r="E4008" s="28">
        <v>45841.537129629629</v>
      </c>
      <c r="F4008" s="30" t="s">
        <v>599</v>
      </c>
      <c r="G4008" s="28">
        <v>45841.537129629629</v>
      </c>
    </row>
    <row r="4009" spans="1:7" x14ac:dyDescent="0.25">
      <c r="A4009" s="30" t="s">
        <v>13008</v>
      </c>
      <c r="B4009" s="30" t="s">
        <v>4646</v>
      </c>
      <c r="C4009" s="30" t="s">
        <v>615</v>
      </c>
      <c r="D4009" s="30" t="s">
        <v>616</v>
      </c>
      <c r="E4009" s="28">
        <v>45841.537673611114</v>
      </c>
      <c r="F4009" s="30" t="s">
        <v>599</v>
      </c>
      <c r="G4009" s="28">
        <v>45841.537673611114</v>
      </c>
    </row>
    <row r="4010" spans="1:7" x14ac:dyDescent="0.25">
      <c r="A4010" s="30" t="s">
        <v>13009</v>
      </c>
      <c r="B4010" s="30" t="s">
        <v>6448</v>
      </c>
      <c r="C4010" s="30" t="s">
        <v>615</v>
      </c>
      <c r="D4010" s="30" t="s">
        <v>616</v>
      </c>
      <c r="E4010" s="28">
        <v>45841.537962962961</v>
      </c>
      <c r="F4010" s="30" t="s">
        <v>599</v>
      </c>
      <c r="G4010" s="28">
        <v>45841.537962962961</v>
      </c>
    </row>
    <row r="4011" spans="1:7" x14ac:dyDescent="0.25">
      <c r="A4011" s="30" t="s">
        <v>13010</v>
      </c>
      <c r="B4011" s="30" t="s">
        <v>5531</v>
      </c>
      <c r="C4011" s="30" t="s">
        <v>615</v>
      </c>
      <c r="D4011" s="30" t="s">
        <v>616</v>
      </c>
      <c r="E4011" s="28">
        <v>45841.537997685184</v>
      </c>
      <c r="F4011" s="30" t="s">
        <v>599</v>
      </c>
      <c r="G4011" s="28">
        <v>45841.537997685184</v>
      </c>
    </row>
    <row r="4012" spans="1:7" x14ac:dyDescent="0.25">
      <c r="A4012" s="30" t="s">
        <v>13011</v>
      </c>
      <c r="B4012" s="30" t="s">
        <v>6618</v>
      </c>
      <c r="C4012" s="30" t="s">
        <v>600</v>
      </c>
      <c r="D4012" s="30" t="s">
        <v>77</v>
      </c>
      <c r="E4012" s="28">
        <v>45841.541168981479</v>
      </c>
      <c r="F4012" s="30" t="s">
        <v>601</v>
      </c>
      <c r="G4012" s="28">
        <v>45841.541168981479</v>
      </c>
    </row>
    <row r="4013" spans="1:7" x14ac:dyDescent="0.25">
      <c r="A4013" s="30" t="s">
        <v>13012</v>
      </c>
      <c r="B4013" s="30" t="s">
        <v>6843</v>
      </c>
      <c r="C4013" s="30" t="s">
        <v>615</v>
      </c>
      <c r="D4013" s="30" t="s">
        <v>616</v>
      </c>
      <c r="E4013" s="28">
        <v>45841.543055555558</v>
      </c>
      <c r="F4013" s="30" t="s">
        <v>599</v>
      </c>
      <c r="G4013" s="28">
        <v>45841.543055555558</v>
      </c>
    </row>
    <row r="4014" spans="1:7" x14ac:dyDescent="0.25">
      <c r="A4014" s="30" t="s">
        <v>13013</v>
      </c>
      <c r="B4014" s="30" t="s">
        <v>6301</v>
      </c>
      <c r="C4014" s="30" t="s">
        <v>600</v>
      </c>
      <c r="D4014" s="30" t="s">
        <v>115</v>
      </c>
      <c r="E4014" s="28">
        <v>45841.543981481482</v>
      </c>
      <c r="F4014" s="30" t="s">
        <v>599</v>
      </c>
      <c r="G4014" s="28">
        <v>45841.543981481482</v>
      </c>
    </row>
    <row r="4015" spans="1:7" x14ac:dyDescent="0.25">
      <c r="A4015" s="30" t="s">
        <v>13014</v>
      </c>
      <c r="B4015" s="30" t="s">
        <v>6305</v>
      </c>
      <c r="C4015" s="30" t="s">
        <v>600</v>
      </c>
      <c r="D4015" s="30" t="s">
        <v>115</v>
      </c>
      <c r="E4015" s="28">
        <v>45841.544236111113</v>
      </c>
      <c r="F4015" s="30" t="s">
        <v>599</v>
      </c>
      <c r="G4015" s="28">
        <v>45841.544236111113</v>
      </c>
    </row>
    <row r="4016" spans="1:7" x14ac:dyDescent="0.25">
      <c r="A4016" s="30" t="s">
        <v>13015</v>
      </c>
      <c r="B4016" s="30" t="s">
        <v>6307</v>
      </c>
      <c r="C4016" s="30" t="s">
        <v>600</v>
      </c>
      <c r="D4016" s="30" t="s">
        <v>115</v>
      </c>
      <c r="E4016" s="28">
        <v>45841.544328703705</v>
      </c>
      <c r="F4016" s="30" t="s">
        <v>599</v>
      </c>
      <c r="G4016" s="28">
        <v>45841.544328703705</v>
      </c>
    </row>
    <row r="4017" spans="1:7" x14ac:dyDescent="0.25">
      <c r="A4017" s="30" t="s">
        <v>13016</v>
      </c>
      <c r="B4017" s="30" t="s">
        <v>8176</v>
      </c>
      <c r="C4017" s="30" t="s">
        <v>615</v>
      </c>
      <c r="D4017" s="30" t="s">
        <v>616</v>
      </c>
      <c r="E4017" s="28">
        <v>45841.545289351852</v>
      </c>
      <c r="F4017" s="30" t="s">
        <v>599</v>
      </c>
      <c r="G4017" s="28">
        <v>45841.545289351852</v>
      </c>
    </row>
    <row r="4018" spans="1:7" x14ac:dyDescent="0.25">
      <c r="A4018" s="30" t="s">
        <v>13017</v>
      </c>
      <c r="B4018" s="30" t="s">
        <v>8179</v>
      </c>
      <c r="C4018" s="30" t="s">
        <v>615</v>
      </c>
      <c r="D4018" s="30" t="s">
        <v>616</v>
      </c>
      <c r="E4018" s="28">
        <v>45841.545335648145</v>
      </c>
      <c r="F4018" s="30" t="s">
        <v>599</v>
      </c>
      <c r="G4018" s="28">
        <v>45841.545335648145</v>
      </c>
    </row>
    <row r="4019" spans="1:7" x14ac:dyDescent="0.25">
      <c r="A4019" s="30" t="s">
        <v>13018</v>
      </c>
      <c r="B4019" s="30" t="s">
        <v>8181</v>
      </c>
      <c r="C4019" s="30" t="s">
        <v>615</v>
      </c>
      <c r="D4019" s="30" t="s">
        <v>616</v>
      </c>
      <c r="E4019" s="28">
        <v>45841.545393518521</v>
      </c>
      <c r="F4019" s="30" t="s">
        <v>599</v>
      </c>
      <c r="G4019" s="28">
        <v>45841.545393518521</v>
      </c>
    </row>
    <row r="4020" spans="1:7" x14ac:dyDescent="0.25">
      <c r="A4020" s="30" t="s">
        <v>13019</v>
      </c>
      <c r="B4020" s="30" t="s">
        <v>8182</v>
      </c>
      <c r="C4020" s="30" t="s">
        <v>615</v>
      </c>
      <c r="D4020" s="30" t="s">
        <v>616</v>
      </c>
      <c r="E4020" s="28">
        <v>45841.545439814814</v>
      </c>
      <c r="F4020" s="30" t="s">
        <v>599</v>
      </c>
      <c r="G4020" s="28">
        <v>45841.545439814814</v>
      </c>
    </row>
    <row r="4021" spans="1:7" x14ac:dyDescent="0.25">
      <c r="A4021" s="30" t="s">
        <v>13020</v>
      </c>
      <c r="B4021" s="30" t="s">
        <v>8186</v>
      </c>
      <c r="C4021" s="30" t="s">
        <v>615</v>
      </c>
      <c r="D4021" s="30" t="s">
        <v>616</v>
      </c>
      <c r="E4021" s="28">
        <v>45841.545497685183</v>
      </c>
      <c r="F4021" s="30" t="s">
        <v>599</v>
      </c>
      <c r="G4021" s="28">
        <v>45841.545497685183</v>
      </c>
    </row>
    <row r="4022" spans="1:7" x14ac:dyDescent="0.25">
      <c r="A4022" s="30" t="s">
        <v>13021</v>
      </c>
      <c r="B4022" s="30" t="s">
        <v>6286</v>
      </c>
      <c r="C4022" s="30" t="s">
        <v>600</v>
      </c>
      <c r="D4022" s="30" t="s">
        <v>73</v>
      </c>
      <c r="E4022" s="28">
        <v>45841.547337962962</v>
      </c>
      <c r="F4022" s="30" t="s">
        <v>599</v>
      </c>
      <c r="G4022" s="28">
        <v>45841.547337962962</v>
      </c>
    </row>
    <row r="4023" spans="1:7" x14ac:dyDescent="0.25">
      <c r="A4023" s="30" t="s">
        <v>13022</v>
      </c>
      <c r="B4023" s="30" t="s">
        <v>7838</v>
      </c>
      <c r="C4023" s="30" t="s">
        <v>600</v>
      </c>
      <c r="D4023" s="30" t="s">
        <v>73</v>
      </c>
      <c r="E4023" s="28">
        <v>45841.547453703701</v>
      </c>
      <c r="F4023" s="30" t="s">
        <v>599</v>
      </c>
      <c r="G4023" s="28">
        <v>45841.547453703701</v>
      </c>
    </row>
    <row r="4024" spans="1:7" x14ac:dyDescent="0.25">
      <c r="A4024" s="30" t="s">
        <v>13023</v>
      </c>
      <c r="B4024" s="30" t="s">
        <v>6785</v>
      </c>
      <c r="C4024" s="30" t="s">
        <v>605</v>
      </c>
      <c r="D4024" s="30" t="s">
        <v>611</v>
      </c>
      <c r="E4024" s="28">
        <v>45841.547534722224</v>
      </c>
      <c r="F4024" s="30" t="s">
        <v>599</v>
      </c>
      <c r="G4024" s="28">
        <v>45841.547534722224</v>
      </c>
    </row>
    <row r="4025" spans="1:7" x14ac:dyDescent="0.25">
      <c r="A4025" s="30" t="s">
        <v>13024</v>
      </c>
      <c r="B4025" s="30" t="s">
        <v>10287</v>
      </c>
      <c r="C4025" s="30" t="s">
        <v>605</v>
      </c>
      <c r="D4025" s="30" t="s">
        <v>611</v>
      </c>
      <c r="E4025" s="28">
        <v>45841.547638888886</v>
      </c>
      <c r="F4025" s="30" t="s">
        <v>599</v>
      </c>
      <c r="G4025" s="28">
        <v>45841.547638888886</v>
      </c>
    </row>
    <row r="4026" spans="1:7" x14ac:dyDescent="0.25">
      <c r="A4026" s="30" t="s">
        <v>13025</v>
      </c>
      <c r="B4026" s="30" t="s">
        <v>6781</v>
      </c>
      <c r="C4026" s="30" t="s">
        <v>605</v>
      </c>
      <c r="D4026" s="30" t="s">
        <v>611</v>
      </c>
      <c r="E4026" s="28">
        <v>45841.547708333332</v>
      </c>
      <c r="F4026" s="30" t="s">
        <v>599</v>
      </c>
      <c r="G4026" s="28">
        <v>45841.547708333332</v>
      </c>
    </row>
    <row r="4027" spans="1:7" x14ac:dyDescent="0.25">
      <c r="A4027" s="30" t="s">
        <v>13026</v>
      </c>
      <c r="B4027" s="30" t="s">
        <v>6783</v>
      </c>
      <c r="C4027" s="30" t="s">
        <v>605</v>
      </c>
      <c r="D4027" s="30" t="s">
        <v>611</v>
      </c>
      <c r="E4027" s="28">
        <v>45841.547766203701</v>
      </c>
      <c r="F4027" s="30" t="s">
        <v>599</v>
      </c>
      <c r="G4027" s="28">
        <v>45841.547766203701</v>
      </c>
    </row>
    <row r="4028" spans="1:7" x14ac:dyDescent="0.25">
      <c r="A4028" s="30" t="s">
        <v>13027</v>
      </c>
      <c r="B4028" s="30" t="s">
        <v>7838</v>
      </c>
      <c r="C4028" s="30" t="s">
        <v>607</v>
      </c>
      <c r="D4028" s="30" t="s">
        <v>73</v>
      </c>
      <c r="E4028" s="28">
        <v>45841.547986111109</v>
      </c>
      <c r="F4028" s="30" t="s">
        <v>599</v>
      </c>
      <c r="G4028" s="28">
        <v>45841.547986111109</v>
      </c>
    </row>
    <row r="4029" spans="1:7" x14ac:dyDescent="0.25">
      <c r="A4029" s="30" t="s">
        <v>13028</v>
      </c>
      <c r="B4029" s="30" t="s">
        <v>6286</v>
      </c>
      <c r="C4029" s="30" t="s">
        <v>607</v>
      </c>
      <c r="D4029" s="30" t="s">
        <v>73</v>
      </c>
      <c r="E4029" s="28">
        <v>45841.548032407409</v>
      </c>
      <c r="F4029" s="30" t="s">
        <v>599</v>
      </c>
      <c r="G4029" s="28">
        <v>45841.548032407409</v>
      </c>
    </row>
    <row r="4030" spans="1:7" x14ac:dyDescent="0.25">
      <c r="A4030" s="30" t="s">
        <v>13029</v>
      </c>
      <c r="B4030" s="30" t="s">
        <v>6301</v>
      </c>
      <c r="C4030" s="30" t="s">
        <v>607</v>
      </c>
      <c r="D4030" s="30" t="s">
        <v>115</v>
      </c>
      <c r="E4030" s="28">
        <v>45841.547199074077</v>
      </c>
      <c r="F4030" s="30" t="s">
        <v>599</v>
      </c>
      <c r="G4030" s="28">
        <v>45841.547199074077</v>
      </c>
    </row>
    <row r="4031" spans="1:7" x14ac:dyDescent="0.25">
      <c r="A4031" s="30" t="s">
        <v>13030</v>
      </c>
      <c r="B4031" s="30" t="s">
        <v>6305</v>
      </c>
      <c r="C4031" s="30" t="s">
        <v>607</v>
      </c>
      <c r="D4031" s="30" t="s">
        <v>115</v>
      </c>
      <c r="E4031" s="28">
        <v>45841.547337962962</v>
      </c>
      <c r="F4031" s="30" t="s">
        <v>599</v>
      </c>
      <c r="G4031" s="28">
        <v>45841.547337962962</v>
      </c>
    </row>
    <row r="4032" spans="1:7" x14ac:dyDescent="0.25">
      <c r="A4032" s="30" t="s">
        <v>13031</v>
      </c>
      <c r="B4032" s="30" t="s">
        <v>6307</v>
      </c>
      <c r="C4032" s="30" t="s">
        <v>607</v>
      </c>
      <c r="D4032" s="30" t="s">
        <v>115</v>
      </c>
      <c r="E4032" s="28">
        <v>45841.547511574077</v>
      </c>
      <c r="F4032" s="30" t="s">
        <v>599</v>
      </c>
      <c r="G4032" s="28">
        <v>45841.547511574077</v>
      </c>
    </row>
    <row r="4033" spans="1:7" x14ac:dyDescent="0.25">
      <c r="A4033" s="30" t="s">
        <v>13032</v>
      </c>
      <c r="B4033" s="30" t="s">
        <v>6431</v>
      </c>
      <c r="C4033" s="30" t="s">
        <v>607</v>
      </c>
      <c r="D4033" s="30" t="s">
        <v>115</v>
      </c>
      <c r="E4033" s="28">
        <v>45841.547858796293</v>
      </c>
      <c r="F4033" s="30" t="s">
        <v>599</v>
      </c>
      <c r="G4033" s="28">
        <v>45841.547858796293</v>
      </c>
    </row>
    <row r="4034" spans="1:7" x14ac:dyDescent="0.25">
      <c r="A4034" s="30" t="s">
        <v>13033</v>
      </c>
      <c r="B4034" s="30" t="s">
        <v>3050</v>
      </c>
      <c r="C4034" s="30" t="s">
        <v>615</v>
      </c>
      <c r="D4034" s="30" t="s">
        <v>616</v>
      </c>
      <c r="E4034" s="28">
        <v>45841.552060185182</v>
      </c>
      <c r="F4034" s="30" t="s">
        <v>599</v>
      </c>
      <c r="G4034" s="28">
        <v>45841.552060185182</v>
      </c>
    </row>
    <row r="4035" spans="1:7" x14ac:dyDescent="0.25">
      <c r="A4035" s="30" t="s">
        <v>13034</v>
      </c>
      <c r="B4035" s="30" t="s">
        <v>2598</v>
      </c>
      <c r="C4035" s="30" t="s">
        <v>607</v>
      </c>
      <c r="D4035" s="30" t="s">
        <v>61</v>
      </c>
      <c r="E4035" s="28">
        <v>45841.553483796299</v>
      </c>
      <c r="F4035" s="30" t="s">
        <v>599</v>
      </c>
      <c r="G4035" s="28">
        <v>45841.553483796299</v>
      </c>
    </row>
    <row r="4036" spans="1:7" x14ac:dyDescent="0.25">
      <c r="A4036" s="30" t="s">
        <v>13035</v>
      </c>
      <c r="B4036" s="30" t="s">
        <v>5863</v>
      </c>
      <c r="C4036" s="30" t="s">
        <v>600</v>
      </c>
      <c r="D4036" s="30" t="s">
        <v>77</v>
      </c>
      <c r="E4036" s="28">
        <v>45841.555706018517</v>
      </c>
      <c r="F4036" s="30" t="s">
        <v>601</v>
      </c>
      <c r="G4036" s="28">
        <v>45841.555706018517</v>
      </c>
    </row>
    <row r="4037" spans="1:7" x14ac:dyDescent="0.25">
      <c r="A4037" s="30" t="s">
        <v>13036</v>
      </c>
      <c r="B4037" s="30" t="s">
        <v>5863</v>
      </c>
      <c r="C4037" s="30" t="s">
        <v>607</v>
      </c>
      <c r="D4037" s="30" t="s">
        <v>77</v>
      </c>
      <c r="E4037" s="28">
        <v>45841.555902777778</v>
      </c>
      <c r="F4037" s="30" t="s">
        <v>599</v>
      </c>
      <c r="G4037" s="28">
        <v>45841.555902777778</v>
      </c>
    </row>
    <row r="4038" spans="1:7" x14ac:dyDescent="0.25">
      <c r="A4038" s="30" t="s">
        <v>13037</v>
      </c>
      <c r="B4038" s="30" t="s">
        <v>8174</v>
      </c>
      <c r="C4038" s="30" t="s">
        <v>607</v>
      </c>
      <c r="D4038" s="30" t="s">
        <v>77</v>
      </c>
      <c r="E4038" s="28">
        <v>45841.556215277778</v>
      </c>
      <c r="F4038" s="30" t="s">
        <v>599</v>
      </c>
      <c r="G4038" s="28">
        <v>45841.556215277778</v>
      </c>
    </row>
    <row r="4039" spans="1:7" x14ac:dyDescent="0.25">
      <c r="A4039" s="30" t="s">
        <v>13038</v>
      </c>
      <c r="B4039" s="30" t="s">
        <v>3661</v>
      </c>
      <c r="C4039" s="30" t="s">
        <v>600</v>
      </c>
      <c r="D4039" s="30" t="s">
        <v>77</v>
      </c>
      <c r="E4039" s="28">
        <v>45841.556875000002</v>
      </c>
      <c r="F4039" s="30" t="s">
        <v>601</v>
      </c>
      <c r="G4039" s="28">
        <v>45841.556875000002</v>
      </c>
    </row>
    <row r="4040" spans="1:7" x14ac:dyDescent="0.25">
      <c r="A4040" s="30" t="s">
        <v>13039</v>
      </c>
      <c r="B4040" s="30" t="s">
        <v>3661</v>
      </c>
      <c r="C4040" s="30" t="s">
        <v>607</v>
      </c>
      <c r="D4040" s="30" t="s">
        <v>77</v>
      </c>
      <c r="E4040" s="28">
        <v>45841.557037037041</v>
      </c>
      <c r="F4040" s="30" t="s">
        <v>599</v>
      </c>
      <c r="G4040" s="28">
        <v>45841.557037037041</v>
      </c>
    </row>
    <row r="4041" spans="1:7" x14ac:dyDescent="0.25">
      <c r="A4041" s="30" t="s">
        <v>13040</v>
      </c>
      <c r="B4041" s="30" t="s">
        <v>5626</v>
      </c>
      <c r="C4041" s="30" t="s">
        <v>615</v>
      </c>
      <c r="D4041" s="30" t="s">
        <v>616</v>
      </c>
      <c r="E4041" s="28">
        <v>45841.560300925928</v>
      </c>
      <c r="F4041" s="30" t="s">
        <v>599</v>
      </c>
      <c r="G4041" s="28">
        <v>45841.560300925928</v>
      </c>
    </row>
    <row r="4042" spans="1:7" x14ac:dyDescent="0.25">
      <c r="A4042" s="30" t="s">
        <v>13041</v>
      </c>
      <c r="B4042" s="30" t="s">
        <v>5624</v>
      </c>
      <c r="C4042" s="30" t="s">
        <v>615</v>
      </c>
      <c r="D4042" s="30" t="s">
        <v>616</v>
      </c>
      <c r="E4042" s="28">
        <v>45841.560381944444</v>
      </c>
      <c r="F4042" s="30" t="s">
        <v>599</v>
      </c>
      <c r="G4042" s="28">
        <v>45841.560381944444</v>
      </c>
    </row>
    <row r="4043" spans="1:7" x14ac:dyDescent="0.25">
      <c r="A4043" s="30" t="s">
        <v>13042</v>
      </c>
      <c r="B4043" s="30" t="s">
        <v>5619</v>
      </c>
      <c r="C4043" s="30" t="s">
        <v>615</v>
      </c>
      <c r="D4043" s="30" t="s">
        <v>616</v>
      </c>
      <c r="E4043" s="28">
        <v>45841.560486111113</v>
      </c>
      <c r="F4043" s="30" t="s">
        <v>599</v>
      </c>
      <c r="G4043" s="28">
        <v>45841.560486111113</v>
      </c>
    </row>
    <row r="4044" spans="1:7" x14ac:dyDescent="0.25">
      <c r="A4044" s="30" t="s">
        <v>13043</v>
      </c>
      <c r="B4044" s="30" t="s">
        <v>2566</v>
      </c>
      <c r="C4044" s="30" t="s">
        <v>607</v>
      </c>
      <c r="D4044" s="30" t="s">
        <v>77</v>
      </c>
      <c r="E4044" s="28">
        <v>45841.561435185184</v>
      </c>
      <c r="F4044" s="30" t="s">
        <v>599</v>
      </c>
      <c r="G4044" s="28">
        <v>45841.561435185184</v>
      </c>
    </row>
    <row r="4045" spans="1:7" x14ac:dyDescent="0.25">
      <c r="A4045" s="30" t="s">
        <v>13044</v>
      </c>
      <c r="B4045" s="30" t="s">
        <v>4850</v>
      </c>
      <c r="C4045" s="30" t="s">
        <v>615</v>
      </c>
      <c r="D4045" s="30" t="s">
        <v>616</v>
      </c>
      <c r="E4045" s="28">
        <v>45841.562361111108</v>
      </c>
      <c r="F4045" s="30" t="s">
        <v>599</v>
      </c>
      <c r="G4045" s="28">
        <v>45841.562361111108</v>
      </c>
    </row>
    <row r="4046" spans="1:7" x14ac:dyDescent="0.25">
      <c r="A4046" s="30" t="s">
        <v>13045</v>
      </c>
      <c r="B4046" s="30" t="s">
        <v>9942</v>
      </c>
      <c r="C4046" s="30" t="s">
        <v>602</v>
      </c>
      <c r="D4046" s="30" t="s">
        <v>620</v>
      </c>
      <c r="E4046" s="28">
        <v>45841.564212962963</v>
      </c>
      <c r="F4046" s="30" t="s">
        <v>599</v>
      </c>
      <c r="G4046" s="28">
        <v>45841.564212962963</v>
      </c>
    </row>
    <row r="4047" spans="1:7" x14ac:dyDescent="0.25">
      <c r="A4047" s="30" t="s">
        <v>13046</v>
      </c>
      <c r="B4047" s="30" t="s">
        <v>9930</v>
      </c>
      <c r="C4047" s="30" t="s">
        <v>602</v>
      </c>
      <c r="D4047" s="30" t="s">
        <v>620</v>
      </c>
      <c r="E4047" s="28">
        <v>45841.564259259256</v>
      </c>
      <c r="F4047" s="30" t="s">
        <v>599</v>
      </c>
      <c r="G4047" s="28">
        <v>45841.564259259256</v>
      </c>
    </row>
    <row r="4048" spans="1:7" x14ac:dyDescent="0.25">
      <c r="A4048" s="30" t="s">
        <v>13047</v>
      </c>
      <c r="B4048" s="30" t="s">
        <v>9932</v>
      </c>
      <c r="C4048" s="30" t="s">
        <v>602</v>
      </c>
      <c r="D4048" s="30" t="s">
        <v>620</v>
      </c>
      <c r="E4048" s="28">
        <v>45841.564328703702</v>
      </c>
      <c r="F4048" s="30" t="s">
        <v>599</v>
      </c>
      <c r="G4048" s="28">
        <v>45841.564328703702</v>
      </c>
    </row>
    <row r="4049" spans="1:7" x14ac:dyDescent="0.25">
      <c r="A4049" s="30" t="s">
        <v>13048</v>
      </c>
      <c r="B4049" s="30" t="s">
        <v>9928</v>
      </c>
      <c r="C4049" s="30" t="s">
        <v>602</v>
      </c>
      <c r="D4049" s="30" t="s">
        <v>620</v>
      </c>
      <c r="E4049" s="28">
        <v>45841.564375000002</v>
      </c>
      <c r="F4049" s="30" t="s">
        <v>599</v>
      </c>
      <c r="G4049" s="28">
        <v>45841.564375000002</v>
      </c>
    </row>
    <row r="4050" spans="1:7" x14ac:dyDescent="0.25">
      <c r="A4050" s="30" t="s">
        <v>13049</v>
      </c>
      <c r="B4050" s="30" t="s">
        <v>9926</v>
      </c>
      <c r="C4050" s="30" t="s">
        <v>602</v>
      </c>
      <c r="D4050" s="30" t="s">
        <v>620</v>
      </c>
      <c r="E4050" s="28">
        <v>45841.564409722225</v>
      </c>
      <c r="F4050" s="30" t="s">
        <v>599</v>
      </c>
      <c r="G4050" s="28">
        <v>45841.564409722225</v>
      </c>
    </row>
    <row r="4051" spans="1:7" x14ac:dyDescent="0.25">
      <c r="A4051" s="30" t="s">
        <v>13050</v>
      </c>
      <c r="B4051" s="30" t="s">
        <v>9936</v>
      </c>
      <c r="C4051" s="30" t="s">
        <v>602</v>
      </c>
      <c r="D4051" s="30" t="s">
        <v>620</v>
      </c>
      <c r="E4051" s="28">
        <v>45841.56459490741</v>
      </c>
      <c r="F4051" s="30" t="s">
        <v>599</v>
      </c>
      <c r="G4051" s="28">
        <v>45841.56459490741</v>
      </c>
    </row>
    <row r="4052" spans="1:7" x14ac:dyDescent="0.25">
      <c r="A4052" s="30" t="s">
        <v>13051</v>
      </c>
      <c r="B4052" s="30" t="s">
        <v>9934</v>
      </c>
      <c r="C4052" s="30" t="s">
        <v>602</v>
      </c>
      <c r="D4052" s="30" t="s">
        <v>620</v>
      </c>
      <c r="E4052" s="28">
        <v>45841.564664351848</v>
      </c>
      <c r="F4052" s="30" t="s">
        <v>599</v>
      </c>
      <c r="G4052" s="28">
        <v>45841.564664351848</v>
      </c>
    </row>
    <row r="4053" spans="1:7" x14ac:dyDescent="0.25">
      <c r="A4053" s="30" t="s">
        <v>13052</v>
      </c>
      <c r="B4053" s="30" t="s">
        <v>9938</v>
      </c>
      <c r="C4053" s="30" t="s">
        <v>602</v>
      </c>
      <c r="D4053" s="30" t="s">
        <v>620</v>
      </c>
      <c r="E4053" s="28">
        <v>45841.564699074072</v>
      </c>
      <c r="F4053" s="30" t="s">
        <v>599</v>
      </c>
      <c r="G4053" s="28">
        <v>45841.564699074072</v>
      </c>
    </row>
    <row r="4054" spans="1:7" x14ac:dyDescent="0.25">
      <c r="A4054" s="30" t="s">
        <v>13053</v>
      </c>
      <c r="B4054" s="30" t="s">
        <v>9914</v>
      </c>
      <c r="C4054" s="30" t="s">
        <v>602</v>
      </c>
      <c r="D4054" s="30" t="s">
        <v>620</v>
      </c>
      <c r="E4054" s="28">
        <v>45841.564756944441</v>
      </c>
      <c r="F4054" s="30" t="s">
        <v>599</v>
      </c>
      <c r="G4054" s="28">
        <v>45841.564756944441</v>
      </c>
    </row>
    <row r="4055" spans="1:7" x14ac:dyDescent="0.25">
      <c r="A4055" s="30" t="s">
        <v>13054</v>
      </c>
      <c r="B4055" s="30" t="s">
        <v>9916</v>
      </c>
      <c r="C4055" s="30" t="s">
        <v>602</v>
      </c>
      <c r="D4055" s="30" t="s">
        <v>620</v>
      </c>
      <c r="E4055" s="28">
        <v>45841.564803240741</v>
      </c>
      <c r="F4055" s="30" t="s">
        <v>599</v>
      </c>
      <c r="G4055" s="28">
        <v>45841.564803240741</v>
      </c>
    </row>
    <row r="4056" spans="1:7" x14ac:dyDescent="0.25">
      <c r="A4056" s="30" t="s">
        <v>13055</v>
      </c>
      <c r="B4056" s="30" t="s">
        <v>9918</v>
      </c>
      <c r="C4056" s="30" t="s">
        <v>602</v>
      </c>
      <c r="D4056" s="30" t="s">
        <v>620</v>
      </c>
      <c r="E4056" s="28">
        <v>45841.564837962964</v>
      </c>
      <c r="F4056" s="30" t="s">
        <v>599</v>
      </c>
      <c r="G4056" s="28">
        <v>45841.564837962964</v>
      </c>
    </row>
    <row r="4057" spans="1:7" x14ac:dyDescent="0.25">
      <c r="A4057" s="30" t="s">
        <v>13056</v>
      </c>
      <c r="B4057" s="30" t="s">
        <v>9922</v>
      </c>
      <c r="C4057" s="30" t="s">
        <v>602</v>
      </c>
      <c r="D4057" s="30" t="s">
        <v>620</v>
      </c>
      <c r="E4057" s="28">
        <v>45841.564884259256</v>
      </c>
      <c r="F4057" s="30" t="s">
        <v>599</v>
      </c>
      <c r="G4057" s="28">
        <v>45841.564884259256</v>
      </c>
    </row>
    <row r="4058" spans="1:7" x14ac:dyDescent="0.25">
      <c r="A4058" s="30" t="s">
        <v>13057</v>
      </c>
      <c r="B4058" s="30" t="s">
        <v>9924</v>
      </c>
      <c r="C4058" s="30" t="s">
        <v>602</v>
      </c>
      <c r="D4058" s="30" t="s">
        <v>620</v>
      </c>
      <c r="E4058" s="28">
        <v>45841.564942129633</v>
      </c>
      <c r="F4058" s="30" t="s">
        <v>599</v>
      </c>
      <c r="G4058" s="28">
        <v>45841.564942129633</v>
      </c>
    </row>
    <row r="4059" spans="1:7" x14ac:dyDescent="0.25">
      <c r="A4059" s="30" t="s">
        <v>13058</v>
      </c>
      <c r="B4059" s="30" t="s">
        <v>9920</v>
      </c>
      <c r="C4059" s="30" t="s">
        <v>602</v>
      </c>
      <c r="D4059" s="30" t="s">
        <v>620</v>
      </c>
      <c r="E4059" s="28">
        <v>45841.564988425926</v>
      </c>
      <c r="F4059" s="30" t="s">
        <v>599</v>
      </c>
      <c r="G4059" s="28">
        <v>45841.564988425926</v>
      </c>
    </row>
    <row r="4060" spans="1:7" x14ac:dyDescent="0.25">
      <c r="A4060" s="30" t="s">
        <v>13059</v>
      </c>
      <c r="B4060" s="30" t="s">
        <v>9158</v>
      </c>
      <c r="C4060" s="30" t="s">
        <v>597</v>
      </c>
      <c r="D4060" s="30" t="s">
        <v>608</v>
      </c>
      <c r="E4060" s="28">
        <v>45841.565266203703</v>
      </c>
      <c r="F4060" s="30" t="s">
        <v>599</v>
      </c>
      <c r="G4060" s="28">
        <v>45841.565266203703</v>
      </c>
    </row>
    <row r="4061" spans="1:7" x14ac:dyDescent="0.25">
      <c r="A4061" s="30" t="s">
        <v>13060</v>
      </c>
      <c r="B4061" s="30" t="s">
        <v>9187</v>
      </c>
      <c r="C4061" s="30" t="s">
        <v>597</v>
      </c>
      <c r="D4061" s="30" t="s">
        <v>608</v>
      </c>
      <c r="E4061" s="28">
        <v>45841.565324074072</v>
      </c>
      <c r="F4061" s="30" t="s">
        <v>599</v>
      </c>
      <c r="G4061" s="28">
        <v>45841.565324074072</v>
      </c>
    </row>
    <row r="4062" spans="1:7" x14ac:dyDescent="0.25">
      <c r="A4062" s="30" t="s">
        <v>13061</v>
      </c>
      <c r="B4062" s="30" t="s">
        <v>9164</v>
      </c>
      <c r="C4062" s="30" t="s">
        <v>597</v>
      </c>
      <c r="D4062" s="30" t="s">
        <v>608</v>
      </c>
      <c r="E4062" s="28">
        <v>45841.565370370372</v>
      </c>
      <c r="F4062" s="30" t="s">
        <v>599</v>
      </c>
      <c r="G4062" s="28">
        <v>45841.565370370372</v>
      </c>
    </row>
    <row r="4063" spans="1:7" x14ac:dyDescent="0.25">
      <c r="A4063" s="30" t="s">
        <v>13062</v>
      </c>
      <c r="B4063" s="30" t="s">
        <v>9166</v>
      </c>
      <c r="C4063" s="30" t="s">
        <v>597</v>
      </c>
      <c r="D4063" s="30" t="s">
        <v>608</v>
      </c>
      <c r="E4063" s="28">
        <v>45841.565428240741</v>
      </c>
      <c r="F4063" s="30" t="s">
        <v>599</v>
      </c>
      <c r="G4063" s="28">
        <v>45841.565428240741</v>
      </c>
    </row>
    <row r="4064" spans="1:7" x14ac:dyDescent="0.25">
      <c r="A4064" s="30" t="s">
        <v>13063</v>
      </c>
      <c r="B4064" s="30" t="s">
        <v>9168</v>
      </c>
      <c r="C4064" s="30" t="s">
        <v>597</v>
      </c>
      <c r="D4064" s="30" t="s">
        <v>608</v>
      </c>
      <c r="E4064" s="28">
        <v>45841.565474537034</v>
      </c>
      <c r="F4064" s="30" t="s">
        <v>599</v>
      </c>
      <c r="G4064" s="28">
        <v>45841.565474537034</v>
      </c>
    </row>
    <row r="4065" spans="1:7" x14ac:dyDescent="0.25">
      <c r="A4065" s="30" t="s">
        <v>13064</v>
      </c>
      <c r="B4065" s="30" t="s">
        <v>9170</v>
      </c>
      <c r="C4065" s="30" t="s">
        <v>597</v>
      </c>
      <c r="D4065" s="30" t="s">
        <v>608</v>
      </c>
      <c r="E4065" s="28">
        <v>45841.565532407411</v>
      </c>
      <c r="F4065" s="30" t="s">
        <v>599</v>
      </c>
      <c r="G4065" s="28">
        <v>45841.565532407411</v>
      </c>
    </row>
    <row r="4066" spans="1:7" x14ac:dyDescent="0.25">
      <c r="A4066" s="30" t="s">
        <v>13065</v>
      </c>
      <c r="B4066" s="30" t="s">
        <v>9172</v>
      </c>
      <c r="C4066" s="30" t="s">
        <v>597</v>
      </c>
      <c r="D4066" s="30" t="s">
        <v>608</v>
      </c>
      <c r="E4066" s="28">
        <v>45841.565601851849</v>
      </c>
      <c r="F4066" s="30" t="s">
        <v>599</v>
      </c>
      <c r="G4066" s="28">
        <v>45841.565601851849</v>
      </c>
    </row>
    <row r="4067" spans="1:7" x14ac:dyDescent="0.25">
      <c r="A4067" s="30" t="s">
        <v>13066</v>
      </c>
      <c r="B4067" s="30" t="s">
        <v>9192</v>
      </c>
      <c r="C4067" s="30" t="s">
        <v>597</v>
      </c>
      <c r="D4067" s="30" t="s">
        <v>608</v>
      </c>
      <c r="E4067" s="28">
        <v>45841.565659722219</v>
      </c>
      <c r="F4067" s="30" t="s">
        <v>599</v>
      </c>
      <c r="G4067" s="28">
        <v>45841.565659722219</v>
      </c>
    </row>
    <row r="4068" spans="1:7" x14ac:dyDescent="0.25">
      <c r="A4068" s="30" t="s">
        <v>13067</v>
      </c>
      <c r="B4068" s="30" t="s">
        <v>9194</v>
      </c>
      <c r="C4068" s="30" t="s">
        <v>597</v>
      </c>
      <c r="D4068" s="30" t="s">
        <v>608</v>
      </c>
      <c r="E4068" s="28">
        <v>45841.565740740742</v>
      </c>
      <c r="F4068" s="30" t="s">
        <v>599</v>
      </c>
      <c r="G4068" s="28">
        <v>45841.565740740742</v>
      </c>
    </row>
    <row r="4069" spans="1:7" x14ac:dyDescent="0.25">
      <c r="A4069" s="30" t="s">
        <v>13068</v>
      </c>
      <c r="B4069" s="30" t="s">
        <v>9942</v>
      </c>
      <c r="C4069" s="30" t="s">
        <v>605</v>
      </c>
      <c r="D4069" s="30" t="s">
        <v>620</v>
      </c>
      <c r="E4069" s="28">
        <v>45841.565509259257</v>
      </c>
      <c r="F4069" s="30" t="s">
        <v>599</v>
      </c>
      <c r="G4069" s="28">
        <v>45841.565509259257</v>
      </c>
    </row>
    <row r="4070" spans="1:7" x14ac:dyDescent="0.25">
      <c r="A4070" s="30" t="s">
        <v>13069</v>
      </c>
      <c r="B4070" s="30" t="s">
        <v>9930</v>
      </c>
      <c r="C4070" s="30" t="s">
        <v>605</v>
      </c>
      <c r="D4070" s="30" t="s">
        <v>620</v>
      </c>
      <c r="E4070" s="28">
        <v>45841.565555555557</v>
      </c>
      <c r="F4070" s="30" t="s">
        <v>599</v>
      </c>
      <c r="G4070" s="28">
        <v>45841.565555555557</v>
      </c>
    </row>
    <row r="4071" spans="1:7" x14ac:dyDescent="0.25">
      <c r="A4071" s="30" t="s">
        <v>13070</v>
      </c>
      <c r="B4071" s="30" t="s">
        <v>9932</v>
      </c>
      <c r="C4071" s="30" t="s">
        <v>605</v>
      </c>
      <c r="D4071" s="30" t="s">
        <v>620</v>
      </c>
      <c r="E4071" s="28">
        <v>45841.565613425926</v>
      </c>
      <c r="F4071" s="30" t="s">
        <v>599</v>
      </c>
      <c r="G4071" s="28">
        <v>45841.565613425926</v>
      </c>
    </row>
    <row r="4072" spans="1:7" x14ac:dyDescent="0.25">
      <c r="A4072" s="30" t="s">
        <v>13071</v>
      </c>
      <c r="B4072" s="30" t="s">
        <v>9928</v>
      </c>
      <c r="C4072" s="30" t="s">
        <v>605</v>
      </c>
      <c r="D4072" s="30" t="s">
        <v>620</v>
      </c>
      <c r="E4072" s="28">
        <v>45841.565671296295</v>
      </c>
      <c r="F4072" s="30" t="s">
        <v>599</v>
      </c>
      <c r="G4072" s="28">
        <v>45841.565671296295</v>
      </c>
    </row>
    <row r="4073" spans="1:7" x14ac:dyDescent="0.25">
      <c r="A4073" s="30" t="s">
        <v>13072</v>
      </c>
      <c r="B4073" s="30" t="s">
        <v>9926</v>
      </c>
      <c r="C4073" s="30" t="s">
        <v>605</v>
      </c>
      <c r="D4073" s="30" t="s">
        <v>620</v>
      </c>
      <c r="E4073" s="28">
        <v>45841.565706018519</v>
      </c>
      <c r="F4073" s="30" t="s">
        <v>599</v>
      </c>
      <c r="G4073" s="28">
        <v>45841.565706018519</v>
      </c>
    </row>
    <row r="4074" spans="1:7" x14ac:dyDescent="0.25">
      <c r="A4074" s="30" t="s">
        <v>13073</v>
      </c>
      <c r="B4074" s="30" t="s">
        <v>9936</v>
      </c>
      <c r="C4074" s="30" t="s">
        <v>605</v>
      </c>
      <c r="D4074" s="30" t="s">
        <v>620</v>
      </c>
      <c r="E4074" s="28">
        <v>45841.565752314818</v>
      </c>
      <c r="F4074" s="30" t="s">
        <v>599</v>
      </c>
      <c r="G4074" s="28">
        <v>45841.565752314818</v>
      </c>
    </row>
    <row r="4075" spans="1:7" x14ac:dyDescent="0.25">
      <c r="A4075" s="30" t="s">
        <v>13074</v>
      </c>
      <c r="B4075" s="30" t="s">
        <v>9934</v>
      </c>
      <c r="C4075" s="30" t="s">
        <v>605</v>
      </c>
      <c r="D4075" s="30" t="s">
        <v>620</v>
      </c>
      <c r="E4075" s="28">
        <v>45841.565787037034</v>
      </c>
      <c r="F4075" s="30" t="s">
        <v>599</v>
      </c>
      <c r="G4075" s="28">
        <v>45841.565787037034</v>
      </c>
    </row>
    <row r="4076" spans="1:7" x14ac:dyDescent="0.25">
      <c r="A4076" s="30" t="s">
        <v>13075</v>
      </c>
      <c r="B4076" s="30" t="s">
        <v>9938</v>
      </c>
      <c r="C4076" s="30" t="s">
        <v>605</v>
      </c>
      <c r="D4076" s="30" t="s">
        <v>620</v>
      </c>
      <c r="E4076" s="28">
        <v>45841.565833333334</v>
      </c>
      <c r="F4076" s="30" t="s">
        <v>599</v>
      </c>
      <c r="G4076" s="28">
        <v>45841.565833333334</v>
      </c>
    </row>
    <row r="4077" spans="1:7" x14ac:dyDescent="0.25">
      <c r="A4077" s="30" t="s">
        <v>13076</v>
      </c>
      <c r="B4077" s="30" t="s">
        <v>9914</v>
      </c>
      <c r="C4077" s="30" t="s">
        <v>605</v>
      </c>
      <c r="D4077" s="30" t="s">
        <v>620</v>
      </c>
      <c r="E4077" s="28">
        <v>45841.565868055557</v>
      </c>
      <c r="F4077" s="30" t="s">
        <v>599</v>
      </c>
      <c r="G4077" s="28">
        <v>45841.565868055557</v>
      </c>
    </row>
    <row r="4078" spans="1:7" x14ac:dyDescent="0.25">
      <c r="A4078" s="30" t="s">
        <v>13077</v>
      </c>
      <c r="B4078" s="30" t="s">
        <v>9916</v>
      </c>
      <c r="C4078" s="30" t="s">
        <v>605</v>
      </c>
      <c r="D4078" s="30" t="s">
        <v>620</v>
      </c>
      <c r="E4078" s="28">
        <v>45841.56591435185</v>
      </c>
      <c r="F4078" s="30" t="s">
        <v>599</v>
      </c>
      <c r="G4078" s="28">
        <v>45841.56591435185</v>
      </c>
    </row>
    <row r="4079" spans="1:7" x14ac:dyDescent="0.25">
      <c r="A4079" s="30" t="s">
        <v>13078</v>
      </c>
      <c r="B4079" s="30" t="s">
        <v>9918</v>
      </c>
      <c r="C4079" s="30" t="s">
        <v>605</v>
      </c>
      <c r="D4079" s="30" t="s">
        <v>620</v>
      </c>
      <c r="E4079" s="28">
        <v>45841.565949074073</v>
      </c>
      <c r="F4079" s="30" t="s">
        <v>599</v>
      </c>
      <c r="G4079" s="28">
        <v>45841.565949074073</v>
      </c>
    </row>
    <row r="4080" spans="1:7" x14ac:dyDescent="0.25">
      <c r="A4080" s="30" t="s">
        <v>13079</v>
      </c>
      <c r="B4080" s="30" t="s">
        <v>9922</v>
      </c>
      <c r="C4080" s="30" t="s">
        <v>605</v>
      </c>
      <c r="D4080" s="30" t="s">
        <v>620</v>
      </c>
      <c r="E4080" s="28">
        <v>45841.565995370373</v>
      </c>
      <c r="F4080" s="30" t="s">
        <v>599</v>
      </c>
      <c r="G4080" s="28">
        <v>45841.565995370373</v>
      </c>
    </row>
    <row r="4081" spans="1:7" x14ac:dyDescent="0.25">
      <c r="A4081" s="30" t="s">
        <v>13080</v>
      </c>
      <c r="B4081" s="30" t="s">
        <v>9924</v>
      </c>
      <c r="C4081" s="30" t="s">
        <v>605</v>
      </c>
      <c r="D4081" s="30" t="s">
        <v>620</v>
      </c>
      <c r="E4081" s="28">
        <v>45841.566053240742</v>
      </c>
      <c r="F4081" s="30" t="s">
        <v>599</v>
      </c>
      <c r="G4081" s="28">
        <v>45841.566053240742</v>
      </c>
    </row>
    <row r="4082" spans="1:7" x14ac:dyDescent="0.25">
      <c r="A4082" s="30" t="s">
        <v>13081</v>
      </c>
      <c r="B4082" s="30" t="s">
        <v>9920</v>
      </c>
      <c r="C4082" s="30" t="s">
        <v>605</v>
      </c>
      <c r="D4082" s="30" t="s">
        <v>620</v>
      </c>
      <c r="E4082" s="28">
        <v>45841.566087962965</v>
      </c>
      <c r="F4082" s="30" t="s">
        <v>599</v>
      </c>
      <c r="G4082" s="28">
        <v>45841.566087962965</v>
      </c>
    </row>
    <row r="4083" spans="1:7" x14ac:dyDescent="0.25">
      <c r="A4083" s="30" t="s">
        <v>13082</v>
      </c>
      <c r="B4083" s="30" t="s">
        <v>7949</v>
      </c>
      <c r="C4083" s="30" t="s">
        <v>602</v>
      </c>
      <c r="D4083" s="30" t="s">
        <v>620</v>
      </c>
      <c r="E4083" s="28">
        <v>45841.566458333335</v>
      </c>
      <c r="F4083" s="30" t="s">
        <v>599</v>
      </c>
      <c r="G4083" s="28">
        <v>45841.566458333335</v>
      </c>
    </row>
    <row r="4084" spans="1:7" x14ac:dyDescent="0.25">
      <c r="A4084" s="30" t="s">
        <v>13083</v>
      </c>
      <c r="B4084" s="30" t="s">
        <v>7949</v>
      </c>
      <c r="C4084" s="30" t="s">
        <v>605</v>
      </c>
      <c r="D4084" s="30" t="s">
        <v>620</v>
      </c>
      <c r="E4084" s="28">
        <v>45841.566608796296</v>
      </c>
      <c r="F4084" s="30" t="s">
        <v>599</v>
      </c>
      <c r="G4084" s="28">
        <v>45841.566608796296</v>
      </c>
    </row>
    <row r="4085" spans="1:7" x14ac:dyDescent="0.25">
      <c r="A4085" s="30" t="s">
        <v>13084</v>
      </c>
      <c r="B4085" s="30" t="s">
        <v>5899</v>
      </c>
      <c r="C4085" s="30" t="s">
        <v>605</v>
      </c>
      <c r="D4085" s="30" t="s">
        <v>620</v>
      </c>
      <c r="E4085" s="28">
        <v>45841.567129629628</v>
      </c>
      <c r="F4085" s="30" t="s">
        <v>599</v>
      </c>
      <c r="G4085" s="28">
        <v>45841.567129629628</v>
      </c>
    </row>
    <row r="4086" spans="1:7" x14ac:dyDescent="0.25">
      <c r="A4086" s="30" t="s">
        <v>13085</v>
      </c>
      <c r="B4086" s="30" t="s">
        <v>5943</v>
      </c>
      <c r="C4086" s="30" t="s">
        <v>605</v>
      </c>
      <c r="D4086" s="30" t="s">
        <v>620</v>
      </c>
      <c r="E4086" s="28">
        <v>45841.567187499997</v>
      </c>
      <c r="F4086" s="30" t="s">
        <v>599</v>
      </c>
      <c r="G4086" s="28">
        <v>45841.567187499997</v>
      </c>
    </row>
    <row r="4087" spans="1:7" x14ac:dyDescent="0.25">
      <c r="A4087" s="30" t="s">
        <v>13086</v>
      </c>
      <c r="B4087" s="30" t="s">
        <v>5925</v>
      </c>
      <c r="C4087" s="30" t="s">
        <v>605</v>
      </c>
      <c r="D4087" s="30" t="s">
        <v>620</v>
      </c>
      <c r="E4087" s="28">
        <v>45841.567245370374</v>
      </c>
      <c r="F4087" s="30" t="s">
        <v>599</v>
      </c>
      <c r="G4087" s="28">
        <v>45841.567245370374</v>
      </c>
    </row>
    <row r="4088" spans="1:7" x14ac:dyDescent="0.25">
      <c r="A4088" s="30" t="s">
        <v>13087</v>
      </c>
      <c r="B4088" s="30" t="s">
        <v>11691</v>
      </c>
      <c r="C4088" s="30" t="s">
        <v>597</v>
      </c>
      <c r="D4088" s="30" t="s">
        <v>613</v>
      </c>
      <c r="E4088" s="28">
        <v>45841.567187499997</v>
      </c>
      <c r="F4088" s="30" t="s">
        <v>599</v>
      </c>
      <c r="G4088" s="28">
        <v>45841.567187499997</v>
      </c>
    </row>
    <row r="4089" spans="1:7" x14ac:dyDescent="0.25">
      <c r="A4089" s="30" t="s">
        <v>13088</v>
      </c>
      <c r="B4089" s="30" t="s">
        <v>11697</v>
      </c>
      <c r="C4089" s="30" t="s">
        <v>597</v>
      </c>
      <c r="D4089" s="30" t="s">
        <v>613</v>
      </c>
      <c r="E4089" s="28">
        <v>45841.567233796297</v>
      </c>
      <c r="F4089" s="30" t="s">
        <v>599</v>
      </c>
      <c r="G4089" s="28">
        <v>45841.567233796297</v>
      </c>
    </row>
    <row r="4090" spans="1:7" x14ac:dyDescent="0.25">
      <c r="A4090" s="30" t="s">
        <v>13089</v>
      </c>
      <c r="B4090" s="30" t="s">
        <v>11713</v>
      </c>
      <c r="C4090" s="30" t="s">
        <v>597</v>
      </c>
      <c r="D4090" s="30" t="s">
        <v>613</v>
      </c>
      <c r="E4090" s="28">
        <v>45841.567314814813</v>
      </c>
      <c r="F4090" s="30" t="s">
        <v>599</v>
      </c>
      <c r="G4090" s="28">
        <v>45841.567314814813</v>
      </c>
    </row>
    <row r="4091" spans="1:7" x14ac:dyDescent="0.25">
      <c r="A4091" s="30" t="s">
        <v>13090</v>
      </c>
      <c r="B4091" s="30" t="s">
        <v>11693</v>
      </c>
      <c r="C4091" s="30" t="s">
        <v>597</v>
      </c>
      <c r="D4091" s="30" t="s">
        <v>613</v>
      </c>
      <c r="E4091" s="28">
        <v>45841.567407407405</v>
      </c>
      <c r="F4091" s="30" t="s">
        <v>599</v>
      </c>
      <c r="G4091" s="28">
        <v>45841.567407407405</v>
      </c>
    </row>
    <row r="4092" spans="1:7" x14ac:dyDescent="0.25">
      <c r="A4092" s="30" t="s">
        <v>13091</v>
      </c>
      <c r="B4092" s="30" t="s">
        <v>11695</v>
      </c>
      <c r="C4092" s="30" t="s">
        <v>597</v>
      </c>
      <c r="D4092" s="30" t="s">
        <v>613</v>
      </c>
      <c r="E4092" s="28">
        <v>45841.567488425928</v>
      </c>
      <c r="F4092" s="30" t="s">
        <v>599</v>
      </c>
      <c r="G4092" s="28">
        <v>45841.567488425928</v>
      </c>
    </row>
    <row r="4093" spans="1:7" x14ac:dyDescent="0.25">
      <c r="A4093" s="30" t="s">
        <v>13092</v>
      </c>
      <c r="B4093" s="30" t="s">
        <v>11699</v>
      </c>
      <c r="C4093" s="30" t="s">
        <v>597</v>
      </c>
      <c r="D4093" s="30" t="s">
        <v>613</v>
      </c>
      <c r="E4093" s="28">
        <v>45841.567557870374</v>
      </c>
      <c r="F4093" s="30" t="s">
        <v>599</v>
      </c>
      <c r="G4093" s="28">
        <v>45841.567557870374</v>
      </c>
    </row>
    <row r="4094" spans="1:7" x14ac:dyDescent="0.25">
      <c r="A4094" s="30" t="s">
        <v>13093</v>
      </c>
      <c r="B4094" s="30" t="s">
        <v>10557</v>
      </c>
      <c r="C4094" s="30" t="s">
        <v>602</v>
      </c>
      <c r="D4094" s="30" t="s">
        <v>603</v>
      </c>
      <c r="E4094" s="28">
        <v>45841.569050925929</v>
      </c>
      <c r="F4094" s="30" t="s">
        <v>599</v>
      </c>
      <c r="G4094" s="28">
        <v>45841.569050925929</v>
      </c>
    </row>
    <row r="4095" spans="1:7" x14ac:dyDescent="0.25">
      <c r="A4095" s="30" t="s">
        <v>13094</v>
      </c>
      <c r="B4095" s="30" t="s">
        <v>2575</v>
      </c>
      <c r="C4095" s="30" t="s">
        <v>607</v>
      </c>
      <c r="D4095" s="30" t="s">
        <v>77</v>
      </c>
      <c r="E4095" s="28">
        <v>45841.56931712963</v>
      </c>
      <c r="F4095" s="30" t="s">
        <v>599</v>
      </c>
      <c r="G4095" s="28">
        <v>45841.56931712963</v>
      </c>
    </row>
    <row r="4096" spans="1:7" x14ac:dyDescent="0.25">
      <c r="A4096" s="30" t="s">
        <v>13095</v>
      </c>
      <c r="B4096" s="30" t="s">
        <v>5630</v>
      </c>
      <c r="C4096" s="30" t="s">
        <v>607</v>
      </c>
      <c r="D4096" s="30" t="s">
        <v>77</v>
      </c>
      <c r="E4096" s="28">
        <v>45841.569652777776</v>
      </c>
      <c r="F4096" s="30" t="s">
        <v>599</v>
      </c>
      <c r="G4096" s="28">
        <v>45841.569652777776</v>
      </c>
    </row>
    <row r="4097" spans="1:7" x14ac:dyDescent="0.25">
      <c r="A4097" s="30" t="s">
        <v>13096</v>
      </c>
      <c r="B4097" s="30" t="s">
        <v>10184</v>
      </c>
      <c r="C4097" s="30" t="s">
        <v>597</v>
      </c>
      <c r="D4097" s="30" t="s">
        <v>609</v>
      </c>
      <c r="E4097" s="28">
        <v>45841.572766203702</v>
      </c>
      <c r="F4097" s="30" t="s">
        <v>599</v>
      </c>
      <c r="G4097" s="28">
        <v>45841.572766203702</v>
      </c>
    </row>
    <row r="4098" spans="1:7" x14ac:dyDescent="0.25">
      <c r="A4098" s="30" t="s">
        <v>13097</v>
      </c>
      <c r="B4098" s="30" t="s">
        <v>7934</v>
      </c>
      <c r="C4098" s="30" t="s">
        <v>605</v>
      </c>
      <c r="D4098" s="30" t="s">
        <v>611</v>
      </c>
      <c r="E4098" s="28">
        <v>45841.575613425928</v>
      </c>
      <c r="F4098" s="30" t="s">
        <v>599</v>
      </c>
      <c r="G4098" s="28">
        <v>45841.575613425928</v>
      </c>
    </row>
    <row r="4099" spans="1:7" x14ac:dyDescent="0.25">
      <c r="A4099" s="30" t="s">
        <v>13098</v>
      </c>
      <c r="B4099" s="30" t="s">
        <v>3107</v>
      </c>
      <c r="C4099" s="30" t="s">
        <v>600</v>
      </c>
      <c r="D4099" s="30" t="s">
        <v>77</v>
      </c>
      <c r="E4099" s="28">
        <v>45841.579340277778</v>
      </c>
      <c r="F4099" s="30" t="s">
        <v>601</v>
      </c>
      <c r="G4099" s="28">
        <v>45841.579340277778</v>
      </c>
    </row>
    <row r="4100" spans="1:7" x14ac:dyDescent="0.25">
      <c r="A4100" s="30" t="s">
        <v>13099</v>
      </c>
      <c r="B4100" s="30" t="s">
        <v>3107</v>
      </c>
      <c r="C4100" s="30" t="s">
        <v>607</v>
      </c>
      <c r="D4100" s="30" t="s">
        <v>77</v>
      </c>
      <c r="E4100" s="28">
        <v>45841.57953703704</v>
      </c>
      <c r="F4100" s="30" t="s">
        <v>599</v>
      </c>
      <c r="G4100" s="28">
        <v>45841.57953703704</v>
      </c>
    </row>
    <row r="4101" spans="1:7" x14ac:dyDescent="0.25">
      <c r="A4101" s="30" t="s">
        <v>13100</v>
      </c>
      <c r="B4101" s="30" t="s">
        <v>6585</v>
      </c>
      <c r="C4101" s="30" t="s">
        <v>593</v>
      </c>
      <c r="D4101" s="30" t="s">
        <v>594</v>
      </c>
      <c r="E4101" s="28">
        <v>45841.580023148148</v>
      </c>
      <c r="F4101" s="30" t="s">
        <v>599</v>
      </c>
      <c r="G4101" s="28">
        <v>45841.580023148148</v>
      </c>
    </row>
    <row r="4102" spans="1:7" x14ac:dyDescent="0.25">
      <c r="A4102" s="30" t="s">
        <v>13101</v>
      </c>
      <c r="B4102" s="30" t="s">
        <v>3614</v>
      </c>
      <c r="C4102" s="30" t="s">
        <v>600</v>
      </c>
      <c r="D4102" s="30" t="s">
        <v>77</v>
      </c>
      <c r="E4102" s="28">
        <v>45841.583784722221</v>
      </c>
      <c r="F4102" s="30" t="s">
        <v>601</v>
      </c>
      <c r="G4102" s="28">
        <v>45841.583784722221</v>
      </c>
    </row>
    <row r="4103" spans="1:7" x14ac:dyDescent="0.25">
      <c r="A4103" s="30" t="s">
        <v>13102</v>
      </c>
      <c r="B4103" s="30" t="s">
        <v>9174</v>
      </c>
      <c r="C4103" s="30" t="s">
        <v>597</v>
      </c>
      <c r="D4103" s="30" t="s">
        <v>608</v>
      </c>
      <c r="E4103" s="28">
        <v>45841.590173611112</v>
      </c>
      <c r="F4103" s="30" t="s">
        <v>604</v>
      </c>
      <c r="G4103" s="28">
        <v>45841.590173611112</v>
      </c>
    </row>
    <row r="4104" spans="1:7" x14ac:dyDescent="0.25">
      <c r="A4104" s="30" t="s">
        <v>13103</v>
      </c>
      <c r="B4104" s="30" t="s">
        <v>9196</v>
      </c>
      <c r="C4104" s="30" t="s">
        <v>597</v>
      </c>
      <c r="D4104" s="30" t="s">
        <v>608</v>
      </c>
      <c r="E4104" s="28">
        <v>45841.590243055558</v>
      </c>
      <c r="F4104" s="30" t="s">
        <v>604</v>
      </c>
      <c r="G4104" s="28">
        <v>45841.590243055558</v>
      </c>
    </row>
    <row r="4105" spans="1:7" x14ac:dyDescent="0.25">
      <c r="A4105" s="30" t="s">
        <v>13104</v>
      </c>
      <c r="B4105" s="30" t="s">
        <v>6435</v>
      </c>
      <c r="C4105" s="30" t="s">
        <v>607</v>
      </c>
      <c r="D4105" s="30" t="s">
        <v>205</v>
      </c>
      <c r="E4105" s="28">
        <v>45841.596458333333</v>
      </c>
      <c r="F4105" s="30" t="s">
        <v>599</v>
      </c>
      <c r="G4105" s="28">
        <v>45841.596458333333</v>
      </c>
    </row>
    <row r="4106" spans="1:7" x14ac:dyDescent="0.25">
      <c r="A4106" s="30" t="s">
        <v>13131</v>
      </c>
      <c r="B4106" s="30" t="s">
        <v>5880</v>
      </c>
      <c r="C4106" s="30" t="s">
        <v>600</v>
      </c>
      <c r="D4106" s="30" t="s">
        <v>77</v>
      </c>
      <c r="E4106" s="28">
        <v>45841.598182870373</v>
      </c>
      <c r="F4106" s="30" t="s">
        <v>601</v>
      </c>
      <c r="G4106" s="28">
        <v>45841.598182870373</v>
      </c>
    </row>
    <row r="4107" spans="1:7" x14ac:dyDescent="0.25">
      <c r="A4107" s="30" t="s">
        <v>13132</v>
      </c>
      <c r="B4107" s="30" t="s">
        <v>2633</v>
      </c>
      <c r="C4107" s="30" t="s">
        <v>607</v>
      </c>
      <c r="D4107" s="30" t="s">
        <v>77</v>
      </c>
      <c r="E4107" s="28">
        <v>45841.597418981481</v>
      </c>
      <c r="F4107" s="30" t="s">
        <v>599</v>
      </c>
      <c r="G4107" s="28">
        <v>45841.597418981481</v>
      </c>
    </row>
    <row r="4108" spans="1:7" x14ac:dyDescent="0.25">
      <c r="A4108" s="30" t="s">
        <v>13133</v>
      </c>
      <c r="B4108" s="30" t="s">
        <v>1951</v>
      </c>
      <c r="C4108" s="30" t="s">
        <v>607</v>
      </c>
      <c r="D4108" s="30" t="s">
        <v>77</v>
      </c>
      <c r="E4108" s="28">
        <v>45841.598807870374</v>
      </c>
      <c r="F4108" s="30" t="s">
        <v>599</v>
      </c>
      <c r="G4108" s="28">
        <v>45841.598807870374</v>
      </c>
    </row>
    <row r="4109" spans="1:7" x14ac:dyDescent="0.25">
      <c r="A4109" s="30" t="s">
        <v>13134</v>
      </c>
      <c r="B4109" s="30" t="s">
        <v>5880</v>
      </c>
      <c r="C4109" s="30" t="s">
        <v>607</v>
      </c>
      <c r="D4109" s="30" t="s">
        <v>77</v>
      </c>
      <c r="E4109" s="28">
        <v>45841.598946759259</v>
      </c>
      <c r="F4109" s="30" t="s">
        <v>599</v>
      </c>
      <c r="G4109" s="28">
        <v>45841.598946759259</v>
      </c>
    </row>
    <row r="4110" spans="1:7" x14ac:dyDescent="0.25">
      <c r="A4110" s="30" t="s">
        <v>13135</v>
      </c>
      <c r="B4110" s="30" t="s">
        <v>5460</v>
      </c>
      <c r="C4110" s="30" t="s">
        <v>607</v>
      </c>
      <c r="D4110" s="30" t="s">
        <v>215</v>
      </c>
      <c r="E4110" s="28">
        <v>45841.605821759258</v>
      </c>
      <c r="F4110" s="30" t="s">
        <v>599</v>
      </c>
      <c r="G4110" s="28">
        <v>45841.605821759258</v>
      </c>
    </row>
    <row r="4111" spans="1:7" x14ac:dyDescent="0.25">
      <c r="A4111" s="30" t="s">
        <v>13136</v>
      </c>
      <c r="B4111" s="30" t="s">
        <v>2068</v>
      </c>
      <c r="C4111" s="30" t="s">
        <v>607</v>
      </c>
      <c r="D4111" s="30" t="s">
        <v>77</v>
      </c>
      <c r="E4111" s="28">
        <v>45841.615254629629</v>
      </c>
      <c r="F4111" s="30" t="s">
        <v>599</v>
      </c>
      <c r="G4111" s="28">
        <v>45841.615254629629</v>
      </c>
    </row>
    <row r="4112" spans="1:7" x14ac:dyDescent="0.25">
      <c r="A4112" s="30" t="s">
        <v>13137</v>
      </c>
      <c r="B4112" s="30" t="s">
        <v>9341</v>
      </c>
      <c r="C4112" s="30" t="s">
        <v>597</v>
      </c>
      <c r="D4112" s="30" t="s">
        <v>608</v>
      </c>
      <c r="E4112" s="28">
        <v>45841.616863425923</v>
      </c>
      <c r="F4112" s="30" t="s">
        <v>604</v>
      </c>
      <c r="G4112" s="28">
        <v>45841.616863425923</v>
      </c>
    </row>
    <row r="4113" spans="1:7" x14ac:dyDescent="0.25">
      <c r="A4113" s="30" t="s">
        <v>13138</v>
      </c>
      <c r="B4113" s="30" t="s">
        <v>9343</v>
      </c>
      <c r="C4113" s="30" t="s">
        <v>597</v>
      </c>
      <c r="D4113" s="30" t="s">
        <v>608</v>
      </c>
      <c r="E4113" s="28">
        <v>45841.616932870369</v>
      </c>
      <c r="F4113" s="30" t="s">
        <v>604</v>
      </c>
      <c r="G4113" s="28">
        <v>45841.616932870369</v>
      </c>
    </row>
    <row r="4114" spans="1:7" x14ac:dyDescent="0.25">
      <c r="A4114" s="30" t="s">
        <v>13139</v>
      </c>
      <c r="B4114" s="30" t="s">
        <v>9345</v>
      </c>
      <c r="C4114" s="30" t="s">
        <v>597</v>
      </c>
      <c r="D4114" s="30" t="s">
        <v>608</v>
      </c>
      <c r="E4114" s="28">
        <v>45841.617037037038</v>
      </c>
      <c r="F4114" s="30" t="s">
        <v>604</v>
      </c>
      <c r="G4114" s="28">
        <v>45841.617037037038</v>
      </c>
    </row>
    <row r="4115" spans="1:7" x14ac:dyDescent="0.25">
      <c r="A4115" s="30" t="s">
        <v>13140</v>
      </c>
      <c r="B4115" s="30" t="s">
        <v>5836</v>
      </c>
      <c r="C4115" s="30" t="s">
        <v>600</v>
      </c>
      <c r="D4115" s="30" t="s">
        <v>115</v>
      </c>
      <c r="E4115" s="28">
        <v>45841.622291666667</v>
      </c>
      <c r="F4115" s="30" t="s">
        <v>604</v>
      </c>
      <c r="G4115" s="28">
        <v>45841.622291666667</v>
      </c>
    </row>
    <row r="4116" spans="1:7" x14ac:dyDescent="0.25">
      <c r="A4116" s="30" t="s">
        <v>13141</v>
      </c>
      <c r="B4116" s="30" t="s">
        <v>7891</v>
      </c>
      <c r="C4116" s="30" t="s">
        <v>600</v>
      </c>
      <c r="D4116" s="30" t="s">
        <v>115</v>
      </c>
      <c r="E4116" s="28">
        <v>45841.622465277775</v>
      </c>
      <c r="F4116" s="30" t="s">
        <v>604</v>
      </c>
      <c r="G4116" s="28">
        <v>45841.622465277775</v>
      </c>
    </row>
    <row r="4117" spans="1:7" x14ac:dyDescent="0.25">
      <c r="A4117" s="30" t="s">
        <v>13142</v>
      </c>
      <c r="B4117" s="30" t="s">
        <v>11705</v>
      </c>
      <c r="C4117" s="30" t="s">
        <v>597</v>
      </c>
      <c r="D4117" s="30" t="s">
        <v>613</v>
      </c>
      <c r="E4117" s="28">
        <v>45841.626354166663</v>
      </c>
      <c r="F4117" s="30" t="s">
        <v>604</v>
      </c>
      <c r="G4117" s="28">
        <v>45841.626354166663</v>
      </c>
    </row>
    <row r="4118" spans="1:7" x14ac:dyDescent="0.25">
      <c r="A4118" s="30" t="s">
        <v>13143</v>
      </c>
      <c r="B4118" s="30" t="s">
        <v>11703</v>
      </c>
      <c r="C4118" s="30" t="s">
        <v>597</v>
      </c>
      <c r="D4118" s="30" t="s">
        <v>613</v>
      </c>
      <c r="E4118" s="28">
        <v>45841.626458333332</v>
      </c>
      <c r="F4118" s="30" t="s">
        <v>604</v>
      </c>
      <c r="G4118" s="28">
        <v>45841.626458333332</v>
      </c>
    </row>
    <row r="4119" spans="1:7" x14ac:dyDescent="0.25">
      <c r="A4119" s="30" t="s">
        <v>13144</v>
      </c>
      <c r="B4119" s="30" t="s">
        <v>11707</v>
      </c>
      <c r="C4119" s="30" t="s">
        <v>597</v>
      </c>
      <c r="D4119" s="30" t="s">
        <v>613</v>
      </c>
      <c r="E4119" s="28">
        <v>45841.626562500001</v>
      </c>
      <c r="F4119" s="30" t="s">
        <v>604</v>
      </c>
      <c r="G4119" s="28">
        <v>45841.626562500001</v>
      </c>
    </row>
    <row r="4120" spans="1:7" x14ac:dyDescent="0.25">
      <c r="A4120" s="30" t="s">
        <v>13145</v>
      </c>
      <c r="B4120" s="30" t="s">
        <v>11711</v>
      </c>
      <c r="C4120" s="30" t="s">
        <v>597</v>
      </c>
      <c r="D4120" s="30" t="s">
        <v>613</v>
      </c>
      <c r="E4120" s="28">
        <v>45841.626655092594</v>
      </c>
      <c r="F4120" s="30" t="s">
        <v>604</v>
      </c>
      <c r="G4120" s="28">
        <v>45841.626655092594</v>
      </c>
    </row>
    <row r="4121" spans="1:7" x14ac:dyDescent="0.25">
      <c r="A4121" s="30" t="s">
        <v>13146</v>
      </c>
      <c r="B4121" s="30" t="s">
        <v>11715</v>
      </c>
      <c r="C4121" s="30" t="s">
        <v>597</v>
      </c>
      <c r="D4121" s="30" t="s">
        <v>613</v>
      </c>
      <c r="E4121" s="28">
        <v>45841.626770833333</v>
      </c>
      <c r="F4121" s="30" t="s">
        <v>604</v>
      </c>
      <c r="G4121" s="28">
        <v>45841.626770833333</v>
      </c>
    </row>
    <row r="4122" spans="1:7" x14ac:dyDescent="0.25">
      <c r="A4122" s="30" t="s">
        <v>13147</v>
      </c>
      <c r="B4122" s="30" t="s">
        <v>11717</v>
      </c>
      <c r="C4122" s="30" t="s">
        <v>597</v>
      </c>
      <c r="D4122" s="30" t="s">
        <v>613</v>
      </c>
      <c r="E4122" s="28">
        <v>45841.626932870371</v>
      </c>
      <c r="F4122" s="30" t="s">
        <v>604</v>
      </c>
      <c r="G4122" s="28">
        <v>45841.626932870371</v>
      </c>
    </row>
    <row r="4123" spans="1:7" x14ac:dyDescent="0.25">
      <c r="A4123" s="30" t="s">
        <v>13148</v>
      </c>
      <c r="B4123" s="30" t="s">
        <v>6349</v>
      </c>
      <c r="C4123" s="30" t="s">
        <v>600</v>
      </c>
      <c r="D4123" s="30" t="s">
        <v>205</v>
      </c>
      <c r="E4123" s="28">
        <v>45841.627060185187</v>
      </c>
      <c r="F4123" s="30" t="s">
        <v>599</v>
      </c>
      <c r="G4123" s="28">
        <v>45841.627060185187</v>
      </c>
    </row>
    <row r="4124" spans="1:7" x14ac:dyDescent="0.25">
      <c r="A4124" s="30" t="s">
        <v>13149</v>
      </c>
      <c r="B4124" s="30" t="s">
        <v>6351</v>
      </c>
      <c r="C4124" s="30" t="s">
        <v>600</v>
      </c>
      <c r="D4124" s="30" t="s">
        <v>205</v>
      </c>
      <c r="E4124" s="28">
        <v>45841.62709490741</v>
      </c>
      <c r="F4124" s="30" t="s">
        <v>599</v>
      </c>
      <c r="G4124" s="28">
        <v>45841.62709490741</v>
      </c>
    </row>
    <row r="4125" spans="1:7" x14ac:dyDescent="0.25">
      <c r="A4125" s="30" t="s">
        <v>13150</v>
      </c>
      <c r="B4125" s="30" t="s">
        <v>6353</v>
      </c>
      <c r="C4125" s="30" t="s">
        <v>600</v>
      </c>
      <c r="D4125" s="30" t="s">
        <v>205</v>
      </c>
      <c r="E4125" s="28">
        <v>45841.627280092594</v>
      </c>
      <c r="F4125" s="30" t="s">
        <v>599</v>
      </c>
      <c r="G4125" s="28">
        <v>45841.627280092594</v>
      </c>
    </row>
    <row r="4126" spans="1:7" x14ac:dyDescent="0.25">
      <c r="A4126" s="30" t="s">
        <v>13151</v>
      </c>
      <c r="B4126" s="30" t="s">
        <v>5660</v>
      </c>
      <c r="C4126" s="30" t="s">
        <v>615</v>
      </c>
      <c r="D4126" s="30" t="s">
        <v>616</v>
      </c>
      <c r="E4126" s="28">
        <v>45841.634062500001</v>
      </c>
      <c r="F4126" s="30" t="s">
        <v>604</v>
      </c>
      <c r="G4126" s="28">
        <v>45841.634062500001</v>
      </c>
    </row>
    <row r="4127" spans="1:7" x14ac:dyDescent="0.25">
      <c r="A4127" s="30" t="s">
        <v>13160</v>
      </c>
      <c r="B4127" s="30" t="s">
        <v>3045</v>
      </c>
      <c r="C4127" s="30" t="s">
        <v>615</v>
      </c>
      <c r="D4127" s="30" t="s">
        <v>616</v>
      </c>
      <c r="E4127" s="28">
        <v>45841.639189814814</v>
      </c>
      <c r="F4127" s="30" t="s">
        <v>604</v>
      </c>
      <c r="G4127" s="28">
        <v>45841.639189814814</v>
      </c>
    </row>
    <row r="4128" spans="1:7" x14ac:dyDescent="0.25">
      <c r="A4128" s="30" t="s">
        <v>13161</v>
      </c>
      <c r="B4128" s="30" t="s">
        <v>6254</v>
      </c>
      <c r="C4128" s="30" t="s">
        <v>615</v>
      </c>
      <c r="D4128" s="30" t="s">
        <v>616</v>
      </c>
      <c r="E4128" s="28">
        <v>45841.639421296299</v>
      </c>
      <c r="F4128" s="30" t="s">
        <v>604</v>
      </c>
      <c r="G4128" s="28">
        <v>45841.639421296299</v>
      </c>
    </row>
    <row r="4129" spans="1:7" x14ac:dyDescent="0.25">
      <c r="A4129" s="30" t="s">
        <v>13162</v>
      </c>
      <c r="B4129" s="30" t="s">
        <v>3637</v>
      </c>
      <c r="C4129" s="30" t="s">
        <v>600</v>
      </c>
      <c r="D4129" s="30" t="s">
        <v>61</v>
      </c>
      <c r="E4129" s="28">
        <v>45841.639456018522</v>
      </c>
      <c r="F4129" s="30" t="s">
        <v>619</v>
      </c>
      <c r="G4129" s="28">
        <v>45841.639456018522</v>
      </c>
    </row>
    <row r="4130" spans="1:7" x14ac:dyDescent="0.25">
      <c r="A4130" s="30" t="s">
        <v>13163</v>
      </c>
      <c r="B4130" s="30" t="s">
        <v>4790</v>
      </c>
      <c r="C4130" s="30" t="s">
        <v>607</v>
      </c>
      <c r="D4130" s="30" t="s">
        <v>77</v>
      </c>
      <c r="E4130" s="28">
        <v>45841.641400462962</v>
      </c>
      <c r="F4130" s="30" t="s">
        <v>599</v>
      </c>
      <c r="G4130" s="28">
        <v>45841.641400462962</v>
      </c>
    </row>
    <row r="4131" spans="1:7" x14ac:dyDescent="0.25">
      <c r="A4131" s="30" t="s">
        <v>13164</v>
      </c>
      <c r="B4131" s="30" t="s">
        <v>2997</v>
      </c>
      <c r="C4131" s="30" t="s">
        <v>600</v>
      </c>
      <c r="D4131" s="30" t="s">
        <v>61</v>
      </c>
      <c r="E4131" s="28">
        <v>45841.641377314816</v>
      </c>
      <c r="F4131" s="30" t="s">
        <v>619</v>
      </c>
      <c r="G4131" s="28">
        <v>45841.641377314816</v>
      </c>
    </row>
    <row r="4132" spans="1:7" x14ac:dyDescent="0.25">
      <c r="A4132" s="30" t="s">
        <v>13165</v>
      </c>
      <c r="B4132" s="30" t="s">
        <v>6581</v>
      </c>
      <c r="C4132" s="30" t="s">
        <v>605</v>
      </c>
      <c r="D4132" s="30" t="s">
        <v>611</v>
      </c>
      <c r="E4132" s="28">
        <v>45841.64403935185</v>
      </c>
      <c r="F4132" s="30" t="s">
        <v>604</v>
      </c>
      <c r="G4132" s="28">
        <v>45841.64403935185</v>
      </c>
    </row>
    <row r="4133" spans="1:7" x14ac:dyDescent="0.25">
      <c r="A4133" s="30" t="s">
        <v>13166</v>
      </c>
      <c r="B4133" s="30" t="s">
        <v>9548</v>
      </c>
      <c r="C4133" s="30" t="s">
        <v>597</v>
      </c>
      <c r="D4133" s="30" t="s">
        <v>608</v>
      </c>
      <c r="E4133" s="28">
        <v>45841.645486111112</v>
      </c>
      <c r="F4133" s="30" t="s">
        <v>604</v>
      </c>
      <c r="G4133" s="28">
        <v>45841.645486111112</v>
      </c>
    </row>
    <row r="4134" spans="1:7" x14ac:dyDescent="0.25">
      <c r="A4134" s="30" t="s">
        <v>13167</v>
      </c>
      <c r="B4134" s="30" t="s">
        <v>9520</v>
      </c>
      <c r="C4134" s="30" t="s">
        <v>597</v>
      </c>
      <c r="D4134" s="30" t="s">
        <v>608</v>
      </c>
      <c r="E4134" s="28">
        <v>45841.645949074074</v>
      </c>
      <c r="F4134" s="30" t="s">
        <v>604</v>
      </c>
      <c r="G4134" s="28">
        <v>45841.645949074074</v>
      </c>
    </row>
    <row r="4135" spans="1:7" x14ac:dyDescent="0.25">
      <c r="A4135" s="30" t="s">
        <v>13168</v>
      </c>
      <c r="B4135" s="30" t="s">
        <v>7912</v>
      </c>
      <c r="C4135" s="30" t="s">
        <v>600</v>
      </c>
      <c r="D4135" s="30" t="s">
        <v>77</v>
      </c>
      <c r="E4135" s="28">
        <v>45841.644629629627</v>
      </c>
      <c r="F4135" s="30" t="s">
        <v>601</v>
      </c>
      <c r="G4135" s="28">
        <v>45841.644629629627</v>
      </c>
    </row>
    <row r="4136" spans="1:7" x14ac:dyDescent="0.25">
      <c r="A4136" s="30" t="s">
        <v>13169</v>
      </c>
      <c r="B4136" s="30" t="s">
        <v>5539</v>
      </c>
      <c r="C4136" s="30" t="s">
        <v>600</v>
      </c>
      <c r="D4136" s="30" t="s">
        <v>77</v>
      </c>
      <c r="E4136" s="28">
        <v>45841.64466435185</v>
      </c>
      <c r="F4136" s="30" t="s">
        <v>601</v>
      </c>
      <c r="G4136" s="28">
        <v>45841.64466435185</v>
      </c>
    </row>
    <row r="4137" spans="1:7" x14ac:dyDescent="0.25">
      <c r="A4137" s="30" t="s">
        <v>13170</v>
      </c>
      <c r="B4137" s="30" t="s">
        <v>4768</v>
      </c>
      <c r="C4137" s="30" t="s">
        <v>600</v>
      </c>
      <c r="D4137" s="30" t="s">
        <v>77</v>
      </c>
      <c r="E4137" s="28">
        <v>45841.64471064815</v>
      </c>
      <c r="F4137" s="30" t="s">
        <v>601</v>
      </c>
      <c r="G4137" s="28">
        <v>45841.64471064815</v>
      </c>
    </row>
    <row r="4138" spans="1:7" x14ac:dyDescent="0.25">
      <c r="A4138" s="30" t="s">
        <v>13171</v>
      </c>
      <c r="B4138" s="30" t="s">
        <v>2551</v>
      </c>
      <c r="C4138" s="30" t="s">
        <v>600</v>
      </c>
      <c r="D4138" s="30" t="s">
        <v>77</v>
      </c>
      <c r="E4138" s="28">
        <v>45841.644745370373</v>
      </c>
      <c r="F4138" s="30" t="s">
        <v>601</v>
      </c>
      <c r="G4138" s="28">
        <v>45841.644745370373</v>
      </c>
    </row>
    <row r="4139" spans="1:7" x14ac:dyDescent="0.25">
      <c r="A4139" s="30" t="s">
        <v>13172</v>
      </c>
      <c r="B4139" s="30" t="s">
        <v>4745</v>
      </c>
      <c r="C4139" s="30" t="s">
        <v>600</v>
      </c>
      <c r="D4139" s="30" t="s">
        <v>77</v>
      </c>
      <c r="E4139" s="28">
        <v>45841.644837962966</v>
      </c>
      <c r="F4139" s="30" t="s">
        <v>601</v>
      </c>
      <c r="G4139" s="28">
        <v>45841.644837962966</v>
      </c>
    </row>
    <row r="4140" spans="1:7" x14ac:dyDescent="0.25">
      <c r="A4140" s="30" t="s">
        <v>13173</v>
      </c>
      <c r="B4140" s="30" t="s">
        <v>5533</v>
      </c>
      <c r="C4140" s="30" t="s">
        <v>600</v>
      </c>
      <c r="D4140" s="30" t="s">
        <v>77</v>
      </c>
      <c r="E4140" s="28">
        <v>45841.644907407404</v>
      </c>
      <c r="F4140" s="30" t="s">
        <v>601</v>
      </c>
      <c r="G4140" s="28">
        <v>45841.644907407404</v>
      </c>
    </row>
    <row r="4141" spans="1:7" x14ac:dyDescent="0.25">
      <c r="A4141" s="30" t="s">
        <v>13174</v>
      </c>
      <c r="B4141" s="30" t="s">
        <v>5868</v>
      </c>
      <c r="C4141" s="30" t="s">
        <v>600</v>
      </c>
      <c r="D4141" s="30" t="s">
        <v>77</v>
      </c>
      <c r="E4141" s="28">
        <v>45841.645046296297</v>
      </c>
      <c r="F4141" s="30" t="s">
        <v>601</v>
      </c>
      <c r="G4141" s="28">
        <v>45841.645046296297</v>
      </c>
    </row>
    <row r="4142" spans="1:7" x14ac:dyDescent="0.25">
      <c r="A4142" s="30" t="s">
        <v>13175</v>
      </c>
      <c r="B4142" s="30" t="s">
        <v>5882</v>
      </c>
      <c r="C4142" s="30" t="s">
        <v>600</v>
      </c>
      <c r="D4142" s="30" t="s">
        <v>77</v>
      </c>
      <c r="E4142" s="28">
        <v>45841.645104166666</v>
      </c>
      <c r="F4142" s="30" t="s">
        <v>601</v>
      </c>
      <c r="G4142" s="28">
        <v>45841.645104166666</v>
      </c>
    </row>
    <row r="4143" spans="1:7" x14ac:dyDescent="0.25">
      <c r="A4143" s="30" t="s">
        <v>13176</v>
      </c>
      <c r="B4143" s="30" t="s">
        <v>5874</v>
      </c>
      <c r="C4143" s="30" t="s">
        <v>600</v>
      </c>
      <c r="D4143" s="30" t="s">
        <v>77</v>
      </c>
      <c r="E4143" s="28">
        <v>45841.645243055558</v>
      </c>
      <c r="F4143" s="30" t="s">
        <v>601</v>
      </c>
      <c r="G4143" s="28">
        <v>45841.645243055558</v>
      </c>
    </row>
    <row r="4144" spans="1:7" x14ac:dyDescent="0.25">
      <c r="A4144" s="30" t="s">
        <v>13177</v>
      </c>
      <c r="B4144" s="30" t="s">
        <v>5878</v>
      </c>
      <c r="C4144" s="30" t="s">
        <v>600</v>
      </c>
      <c r="D4144" s="30" t="s">
        <v>77</v>
      </c>
      <c r="E4144" s="28">
        <v>45841.64534722222</v>
      </c>
      <c r="F4144" s="30" t="s">
        <v>601</v>
      </c>
      <c r="G4144" s="28">
        <v>45841.64534722222</v>
      </c>
    </row>
    <row r="4145" spans="1:7" x14ac:dyDescent="0.25">
      <c r="A4145" s="30" t="s">
        <v>13178</v>
      </c>
      <c r="B4145" s="30" t="s">
        <v>5876</v>
      </c>
      <c r="C4145" s="30" t="s">
        <v>600</v>
      </c>
      <c r="D4145" s="30" t="s">
        <v>77</v>
      </c>
      <c r="E4145" s="28">
        <v>45841.645416666666</v>
      </c>
      <c r="F4145" s="30" t="s">
        <v>601</v>
      </c>
      <c r="G4145" s="28">
        <v>45841.645416666666</v>
      </c>
    </row>
    <row r="4146" spans="1:7" x14ac:dyDescent="0.25">
      <c r="A4146" s="30" t="s">
        <v>13179</v>
      </c>
      <c r="B4146" s="30" t="s">
        <v>2997</v>
      </c>
      <c r="C4146" s="30" t="s">
        <v>607</v>
      </c>
      <c r="D4146" s="30" t="s">
        <v>61</v>
      </c>
      <c r="E4146" s="28">
        <v>45841.647013888891</v>
      </c>
      <c r="F4146" s="30" t="s">
        <v>599</v>
      </c>
      <c r="G4146" s="28">
        <v>45841.647013888891</v>
      </c>
    </row>
    <row r="4147" spans="1:7" x14ac:dyDescent="0.25">
      <c r="A4147" s="30" t="s">
        <v>13180</v>
      </c>
      <c r="B4147" s="30" t="s">
        <v>6504</v>
      </c>
      <c r="C4147" s="30" t="s">
        <v>607</v>
      </c>
      <c r="D4147" s="30" t="s">
        <v>61</v>
      </c>
      <c r="E4147" s="28">
        <v>45841.647175925929</v>
      </c>
      <c r="F4147" s="30" t="s">
        <v>599</v>
      </c>
      <c r="G4147" s="28">
        <v>45841.647175925929</v>
      </c>
    </row>
    <row r="4148" spans="1:7" x14ac:dyDescent="0.25">
      <c r="A4148" s="30" t="s">
        <v>13181</v>
      </c>
      <c r="B4148" s="30" t="s">
        <v>3637</v>
      </c>
      <c r="C4148" s="30" t="s">
        <v>607</v>
      </c>
      <c r="D4148" s="30" t="s">
        <v>61</v>
      </c>
      <c r="E4148" s="28">
        <v>45841.647256944445</v>
      </c>
      <c r="F4148" s="30" t="s">
        <v>599</v>
      </c>
      <c r="G4148" s="28">
        <v>45841.647256944445</v>
      </c>
    </row>
    <row r="4149" spans="1:7" x14ac:dyDescent="0.25">
      <c r="A4149" s="30" t="s">
        <v>13182</v>
      </c>
      <c r="B4149" s="30" t="s">
        <v>5429</v>
      </c>
      <c r="C4149" s="30" t="s">
        <v>600</v>
      </c>
      <c r="D4149" s="30" t="s">
        <v>73</v>
      </c>
      <c r="E4149" s="28">
        <v>45841.647037037037</v>
      </c>
      <c r="F4149" s="30" t="s">
        <v>599</v>
      </c>
      <c r="G4149" s="28">
        <v>45841.647037037037</v>
      </c>
    </row>
    <row r="4150" spans="1:7" x14ac:dyDescent="0.25">
      <c r="A4150" s="30" t="s">
        <v>13183</v>
      </c>
      <c r="B4150" s="30" t="s">
        <v>9205</v>
      </c>
      <c r="C4150" s="30" t="s">
        <v>600</v>
      </c>
      <c r="D4150" s="30" t="s">
        <v>73</v>
      </c>
      <c r="E4150" s="28">
        <v>45841.647187499999</v>
      </c>
      <c r="F4150" s="30" t="s">
        <v>599</v>
      </c>
      <c r="G4150" s="28">
        <v>45841.647187499999</v>
      </c>
    </row>
    <row r="4151" spans="1:7" x14ac:dyDescent="0.25">
      <c r="A4151" s="30" t="s">
        <v>13184</v>
      </c>
      <c r="B4151" s="30" t="s">
        <v>5494</v>
      </c>
      <c r="C4151" s="30" t="s">
        <v>600</v>
      </c>
      <c r="D4151" s="30" t="s">
        <v>73</v>
      </c>
      <c r="E4151" s="28">
        <v>45841.647337962961</v>
      </c>
      <c r="F4151" s="30" t="s">
        <v>599</v>
      </c>
      <c r="G4151" s="28">
        <v>45841.647337962961</v>
      </c>
    </row>
    <row r="4152" spans="1:7" x14ac:dyDescent="0.25">
      <c r="A4152" s="30" t="s">
        <v>13185</v>
      </c>
      <c r="B4152" s="30" t="s">
        <v>5494</v>
      </c>
      <c r="C4152" s="30" t="s">
        <v>607</v>
      </c>
      <c r="D4152" s="30" t="s">
        <v>73</v>
      </c>
      <c r="E4152" s="28">
        <v>45841.648055555554</v>
      </c>
      <c r="F4152" s="30" t="s">
        <v>599</v>
      </c>
      <c r="G4152" s="28">
        <v>45841.648055555554</v>
      </c>
    </row>
    <row r="4153" spans="1:7" x14ac:dyDescent="0.25">
      <c r="A4153" s="30" t="s">
        <v>13186</v>
      </c>
      <c r="B4153" s="30" t="s">
        <v>9205</v>
      </c>
      <c r="C4153" s="30" t="s">
        <v>607</v>
      </c>
      <c r="D4153" s="30" t="s">
        <v>73</v>
      </c>
      <c r="E4153" s="28">
        <v>45841.648252314815</v>
      </c>
      <c r="F4153" s="30" t="s">
        <v>599</v>
      </c>
      <c r="G4153" s="28">
        <v>45841.648252314815</v>
      </c>
    </row>
    <row r="4154" spans="1:7" x14ac:dyDescent="0.25">
      <c r="A4154" s="30" t="s">
        <v>13187</v>
      </c>
      <c r="B4154" s="30" t="s">
        <v>5429</v>
      </c>
      <c r="C4154" s="30" t="s">
        <v>607</v>
      </c>
      <c r="D4154" s="30" t="s">
        <v>73</v>
      </c>
      <c r="E4154" s="28">
        <v>45841.648460648146</v>
      </c>
      <c r="F4154" s="30" t="s">
        <v>599</v>
      </c>
      <c r="G4154" s="28">
        <v>45841.648460648146</v>
      </c>
    </row>
    <row r="4155" spans="1:7" x14ac:dyDescent="0.25">
      <c r="A4155" s="30" t="s">
        <v>13188</v>
      </c>
      <c r="B4155" s="30" t="s">
        <v>5866</v>
      </c>
      <c r="C4155" s="30" t="s">
        <v>600</v>
      </c>
      <c r="D4155" s="30" t="s">
        <v>77</v>
      </c>
      <c r="E4155" s="28">
        <v>45841.649537037039</v>
      </c>
      <c r="F4155" s="30" t="s">
        <v>601</v>
      </c>
      <c r="G4155" s="28">
        <v>45841.649537037039</v>
      </c>
    </row>
    <row r="4156" spans="1:7" x14ac:dyDescent="0.25">
      <c r="A4156" s="30" t="s">
        <v>13189</v>
      </c>
      <c r="B4156" s="30" t="s">
        <v>11719</v>
      </c>
      <c r="C4156" s="30" t="s">
        <v>597</v>
      </c>
      <c r="D4156" s="30" t="s">
        <v>609</v>
      </c>
      <c r="E4156" s="28">
        <v>45841.652187500003</v>
      </c>
      <c r="F4156" s="30" t="s">
        <v>604</v>
      </c>
      <c r="G4156" s="28">
        <v>45841.652187500003</v>
      </c>
    </row>
    <row r="4157" spans="1:7" x14ac:dyDescent="0.25">
      <c r="A4157" s="30" t="s">
        <v>13190</v>
      </c>
      <c r="B4157" s="30" t="s">
        <v>10453</v>
      </c>
      <c r="C4157" s="30" t="s">
        <v>597</v>
      </c>
      <c r="D4157" s="30" t="s">
        <v>609</v>
      </c>
      <c r="E4157" s="28">
        <v>45841.652256944442</v>
      </c>
      <c r="F4157" s="30" t="s">
        <v>604</v>
      </c>
      <c r="G4157" s="28">
        <v>45841.652256944442</v>
      </c>
    </row>
    <row r="4158" spans="1:7" x14ac:dyDescent="0.25">
      <c r="A4158" s="30" t="s">
        <v>13191</v>
      </c>
      <c r="B4158" s="30" t="s">
        <v>11736</v>
      </c>
      <c r="C4158" s="30" t="s">
        <v>597</v>
      </c>
      <c r="D4158" s="30" t="s">
        <v>609</v>
      </c>
      <c r="E4158" s="28">
        <v>45841.652314814812</v>
      </c>
      <c r="F4158" s="30" t="s">
        <v>604</v>
      </c>
      <c r="G4158" s="28">
        <v>45841.652314814812</v>
      </c>
    </row>
    <row r="4159" spans="1:7" x14ac:dyDescent="0.25">
      <c r="A4159" s="30" t="s">
        <v>13192</v>
      </c>
      <c r="B4159" s="30" t="s">
        <v>10451</v>
      </c>
      <c r="C4159" s="30" t="s">
        <v>597</v>
      </c>
      <c r="D4159" s="30" t="s">
        <v>609</v>
      </c>
      <c r="E4159" s="28">
        <v>45841.652384259258</v>
      </c>
      <c r="F4159" s="30" t="s">
        <v>604</v>
      </c>
      <c r="G4159" s="28">
        <v>45841.652384259258</v>
      </c>
    </row>
    <row r="4160" spans="1:7" x14ac:dyDescent="0.25">
      <c r="A4160" s="30" t="s">
        <v>13193</v>
      </c>
      <c r="B4160" s="30" t="s">
        <v>6575</v>
      </c>
      <c r="C4160" s="30" t="s">
        <v>600</v>
      </c>
      <c r="D4160" s="30" t="s">
        <v>77</v>
      </c>
      <c r="E4160" s="28">
        <v>45841.652604166666</v>
      </c>
      <c r="F4160" s="30" t="s">
        <v>601</v>
      </c>
      <c r="G4160" s="28">
        <v>45841.652604166666</v>
      </c>
    </row>
    <row r="4161" spans="1:7" x14ac:dyDescent="0.25">
      <c r="A4161" s="30" t="s">
        <v>13194</v>
      </c>
      <c r="B4161" s="30" t="s">
        <v>4852</v>
      </c>
      <c r="C4161" s="30" t="s">
        <v>600</v>
      </c>
      <c r="D4161" s="30" t="s">
        <v>77</v>
      </c>
      <c r="E4161" s="28">
        <v>45841.652696759258</v>
      </c>
      <c r="F4161" s="30" t="s">
        <v>601</v>
      </c>
      <c r="G4161" s="28">
        <v>45841.652696759258</v>
      </c>
    </row>
    <row r="4162" spans="1:7" x14ac:dyDescent="0.25">
      <c r="A4162" s="30" t="s">
        <v>13195</v>
      </c>
      <c r="B4162" s="30" t="s">
        <v>2617</v>
      </c>
      <c r="C4162" s="30" t="s">
        <v>600</v>
      </c>
      <c r="D4162" s="30" t="s">
        <v>77</v>
      </c>
      <c r="E4162" s="28">
        <v>45841.652800925927</v>
      </c>
      <c r="F4162" s="30" t="s">
        <v>601</v>
      </c>
      <c r="G4162" s="28">
        <v>45841.652800925927</v>
      </c>
    </row>
    <row r="4163" spans="1:7" x14ac:dyDescent="0.25">
      <c r="A4163" s="30" t="s">
        <v>13196</v>
      </c>
      <c r="B4163" s="30" t="s">
        <v>2606</v>
      </c>
      <c r="C4163" s="30" t="s">
        <v>600</v>
      </c>
      <c r="D4163" s="30" t="s">
        <v>77</v>
      </c>
      <c r="E4163" s="28">
        <v>45841.652881944443</v>
      </c>
      <c r="F4163" s="30" t="s">
        <v>601</v>
      </c>
      <c r="G4163" s="28">
        <v>45841.652881944443</v>
      </c>
    </row>
    <row r="4164" spans="1:7" x14ac:dyDescent="0.25">
      <c r="A4164" s="30" t="s">
        <v>13197</v>
      </c>
      <c r="B4164" s="30" t="s">
        <v>2615</v>
      </c>
      <c r="C4164" s="30" t="s">
        <v>600</v>
      </c>
      <c r="D4164" s="30" t="s">
        <v>77</v>
      </c>
      <c r="E4164" s="28">
        <v>45841.652962962966</v>
      </c>
      <c r="F4164" s="30" t="s">
        <v>601</v>
      </c>
      <c r="G4164" s="28">
        <v>45841.652962962966</v>
      </c>
    </row>
    <row r="4165" spans="1:7" x14ac:dyDescent="0.25">
      <c r="A4165" s="30" t="s">
        <v>13198</v>
      </c>
      <c r="B4165" s="30" t="s">
        <v>11685</v>
      </c>
      <c r="C4165" s="30" t="s">
        <v>597</v>
      </c>
      <c r="D4165" s="30" t="s">
        <v>613</v>
      </c>
      <c r="E4165" s="28">
        <v>45841.660196759258</v>
      </c>
      <c r="F4165" s="30" t="s">
        <v>604</v>
      </c>
      <c r="G4165" s="28">
        <v>45841.660196759258</v>
      </c>
    </row>
    <row r="4166" spans="1:7" x14ac:dyDescent="0.25">
      <c r="A4166" s="30" t="s">
        <v>13199</v>
      </c>
      <c r="B4166" s="30" t="s">
        <v>11687</v>
      </c>
      <c r="C4166" s="30" t="s">
        <v>597</v>
      </c>
      <c r="D4166" s="30" t="s">
        <v>613</v>
      </c>
      <c r="E4166" s="28">
        <v>45841.660277777781</v>
      </c>
      <c r="F4166" s="30" t="s">
        <v>604</v>
      </c>
      <c r="G4166" s="28">
        <v>45841.660277777781</v>
      </c>
    </row>
    <row r="4167" spans="1:7" x14ac:dyDescent="0.25">
      <c r="A4167" s="30" t="s">
        <v>13200</v>
      </c>
      <c r="B4167" s="30" t="s">
        <v>11689</v>
      </c>
      <c r="C4167" s="30" t="s">
        <v>597</v>
      </c>
      <c r="D4167" s="30" t="s">
        <v>613</v>
      </c>
      <c r="E4167" s="28">
        <v>45841.660381944443</v>
      </c>
      <c r="F4167" s="30" t="s">
        <v>604</v>
      </c>
      <c r="G4167" s="28">
        <v>45841.660381944443</v>
      </c>
    </row>
    <row r="4168" spans="1:7" x14ac:dyDescent="0.25">
      <c r="A4168" s="30" t="s">
        <v>13201</v>
      </c>
      <c r="B4168" s="30" t="s">
        <v>11701</v>
      </c>
      <c r="C4168" s="30" t="s">
        <v>597</v>
      </c>
      <c r="D4168" s="30" t="s">
        <v>613</v>
      </c>
      <c r="E4168" s="28">
        <v>45841.660439814812</v>
      </c>
      <c r="F4168" s="30" t="s">
        <v>604</v>
      </c>
      <c r="G4168" s="28">
        <v>45841.660439814812</v>
      </c>
    </row>
    <row r="4169" spans="1:7" x14ac:dyDescent="0.25">
      <c r="A4169" s="30" t="s">
        <v>13202</v>
      </c>
      <c r="B4169" s="30" t="s">
        <v>11709</v>
      </c>
      <c r="C4169" s="30" t="s">
        <v>597</v>
      </c>
      <c r="D4169" s="30" t="s">
        <v>613</v>
      </c>
      <c r="E4169" s="28">
        <v>45841.660624999997</v>
      </c>
      <c r="F4169" s="30" t="s">
        <v>604</v>
      </c>
      <c r="G4169" s="28">
        <v>45841.660624999997</v>
      </c>
    </row>
    <row r="4170" spans="1:7" x14ac:dyDescent="0.25">
      <c r="A4170" s="30" t="s">
        <v>13235</v>
      </c>
      <c r="B4170" s="30" t="s">
        <v>2627</v>
      </c>
      <c r="C4170" s="30" t="s">
        <v>600</v>
      </c>
      <c r="D4170" s="30" t="s">
        <v>77</v>
      </c>
      <c r="E4170" s="28">
        <v>45841.672418981485</v>
      </c>
      <c r="F4170" s="30" t="s">
        <v>601</v>
      </c>
      <c r="G4170" s="28">
        <v>45841.672418981485</v>
      </c>
    </row>
    <row r="4171" spans="1:7" x14ac:dyDescent="0.25">
      <c r="A4171" s="30" t="s">
        <v>13236</v>
      </c>
      <c r="B4171" s="30" t="s">
        <v>2629</v>
      </c>
      <c r="C4171" s="30" t="s">
        <v>607</v>
      </c>
      <c r="D4171" s="30" t="s">
        <v>77</v>
      </c>
      <c r="E4171" s="28">
        <v>45841.672164351854</v>
      </c>
      <c r="F4171" s="30" t="s">
        <v>599</v>
      </c>
      <c r="G4171" s="28">
        <v>45841.672164351854</v>
      </c>
    </row>
    <row r="4172" spans="1:7" x14ac:dyDescent="0.25">
      <c r="A4172" s="30" t="s">
        <v>13237</v>
      </c>
      <c r="B4172" s="30" t="s">
        <v>2627</v>
      </c>
      <c r="C4172" s="30" t="s">
        <v>607</v>
      </c>
      <c r="D4172" s="30" t="s">
        <v>77</v>
      </c>
      <c r="E4172" s="28">
        <v>45841.672638888886</v>
      </c>
      <c r="F4172" s="30" t="s">
        <v>599</v>
      </c>
      <c r="G4172" s="28">
        <v>45841.672638888886</v>
      </c>
    </row>
    <row r="4173" spans="1:7" x14ac:dyDescent="0.25">
      <c r="A4173" s="30" t="s">
        <v>13238</v>
      </c>
      <c r="B4173" s="30" t="s">
        <v>4786</v>
      </c>
      <c r="C4173" s="30" t="s">
        <v>607</v>
      </c>
      <c r="D4173" s="30" t="s">
        <v>77</v>
      </c>
      <c r="E4173" s="28">
        <v>45841.673275462963</v>
      </c>
      <c r="F4173" s="30" t="s">
        <v>599</v>
      </c>
      <c r="G4173" s="28">
        <v>45841.673275462963</v>
      </c>
    </row>
    <row r="4174" spans="1:7" x14ac:dyDescent="0.25">
      <c r="A4174" s="30" t="s">
        <v>13239</v>
      </c>
      <c r="B4174" s="30" t="s">
        <v>9198</v>
      </c>
      <c r="C4174" s="30" t="s">
        <v>600</v>
      </c>
      <c r="D4174" s="30" t="s">
        <v>215</v>
      </c>
      <c r="E4174" s="28">
        <v>45841.674571759257</v>
      </c>
      <c r="F4174" s="30" t="s">
        <v>599</v>
      </c>
      <c r="G4174" s="28">
        <v>45841.674571759257</v>
      </c>
    </row>
    <row r="4175" spans="1:7" x14ac:dyDescent="0.25">
      <c r="A4175" s="30" t="s">
        <v>13240</v>
      </c>
      <c r="B4175" s="30" t="s">
        <v>5490</v>
      </c>
      <c r="C4175" s="30" t="s">
        <v>600</v>
      </c>
      <c r="D4175" s="30" t="s">
        <v>215</v>
      </c>
      <c r="E4175" s="28">
        <v>45841.674664351849</v>
      </c>
      <c r="F4175" s="30" t="s">
        <v>599</v>
      </c>
      <c r="G4175" s="28">
        <v>45841.674664351849</v>
      </c>
    </row>
    <row r="4176" spans="1:7" x14ac:dyDescent="0.25">
      <c r="A4176" s="30" t="s">
        <v>13241</v>
      </c>
      <c r="B4176" s="30" t="s">
        <v>5490</v>
      </c>
      <c r="C4176" s="30" t="s">
        <v>607</v>
      </c>
      <c r="D4176" s="30" t="s">
        <v>215</v>
      </c>
      <c r="E4176" s="28">
        <v>45841.675000000003</v>
      </c>
      <c r="F4176" s="30" t="s">
        <v>599</v>
      </c>
      <c r="G4176" s="28">
        <v>45841.675000000003</v>
      </c>
    </row>
    <row r="4177" spans="1:7" x14ac:dyDescent="0.25">
      <c r="A4177" s="30" t="s">
        <v>13242</v>
      </c>
      <c r="B4177" s="30" t="s">
        <v>6467</v>
      </c>
      <c r="C4177" s="30" t="s">
        <v>615</v>
      </c>
      <c r="D4177" s="30" t="s">
        <v>616</v>
      </c>
      <c r="E4177" s="28">
        <v>45841.680451388886</v>
      </c>
      <c r="F4177" s="30" t="s">
        <v>604</v>
      </c>
      <c r="G4177" s="28">
        <v>45841.680451388886</v>
      </c>
    </row>
    <row r="4178" spans="1:7" x14ac:dyDescent="0.25">
      <c r="A4178" s="30" t="s">
        <v>13243</v>
      </c>
      <c r="B4178" s="30" t="s">
        <v>6475</v>
      </c>
      <c r="C4178" s="30" t="s">
        <v>615</v>
      </c>
      <c r="D4178" s="30" t="s">
        <v>616</v>
      </c>
      <c r="E4178" s="28">
        <v>45841.680555555555</v>
      </c>
      <c r="F4178" s="30" t="s">
        <v>604</v>
      </c>
      <c r="G4178" s="28">
        <v>45841.680555555555</v>
      </c>
    </row>
    <row r="4179" spans="1:7" x14ac:dyDescent="0.25">
      <c r="A4179" s="30" t="s">
        <v>13244</v>
      </c>
      <c r="B4179" s="30" t="s">
        <v>6479</v>
      </c>
      <c r="C4179" s="30" t="s">
        <v>615</v>
      </c>
      <c r="D4179" s="30" t="s">
        <v>616</v>
      </c>
      <c r="E4179" s="28">
        <v>45841.680601851855</v>
      </c>
      <c r="F4179" s="30" t="s">
        <v>604</v>
      </c>
      <c r="G4179" s="28">
        <v>45841.680601851855</v>
      </c>
    </row>
    <row r="4180" spans="1:7" x14ac:dyDescent="0.25">
      <c r="A4180" s="30" t="s">
        <v>13245</v>
      </c>
      <c r="B4180" s="30" t="s">
        <v>6483</v>
      </c>
      <c r="C4180" s="30" t="s">
        <v>615</v>
      </c>
      <c r="D4180" s="30" t="s">
        <v>616</v>
      </c>
      <c r="E4180" s="28">
        <v>45841.680659722224</v>
      </c>
      <c r="F4180" s="30" t="s">
        <v>604</v>
      </c>
      <c r="G4180" s="28">
        <v>45841.680659722224</v>
      </c>
    </row>
    <row r="4181" spans="1:7" x14ac:dyDescent="0.25">
      <c r="A4181" s="30" t="s">
        <v>13246</v>
      </c>
      <c r="B4181" s="30" t="s">
        <v>6487</v>
      </c>
      <c r="C4181" s="30" t="s">
        <v>615</v>
      </c>
      <c r="D4181" s="30" t="s">
        <v>616</v>
      </c>
      <c r="E4181" s="28">
        <v>45841.680717592593</v>
      </c>
      <c r="F4181" s="30" t="s">
        <v>604</v>
      </c>
      <c r="G4181" s="28">
        <v>45841.680717592593</v>
      </c>
    </row>
    <row r="4182" spans="1:7" x14ac:dyDescent="0.25">
      <c r="A4182" s="30" t="s">
        <v>13247</v>
      </c>
      <c r="B4182" s="30" t="s">
        <v>4590</v>
      </c>
      <c r="C4182" s="30" t="s">
        <v>600</v>
      </c>
      <c r="D4182" s="30" t="s">
        <v>73</v>
      </c>
      <c r="E4182" s="28">
        <v>45841.680891203701</v>
      </c>
      <c r="F4182" s="30" t="s">
        <v>599</v>
      </c>
      <c r="G4182" s="28">
        <v>45841.680891203701</v>
      </c>
    </row>
    <row r="4183" spans="1:7" x14ac:dyDescent="0.25">
      <c r="A4183" s="30" t="s">
        <v>13248</v>
      </c>
      <c r="B4183" s="30" t="s">
        <v>4590</v>
      </c>
      <c r="C4183" s="30" t="s">
        <v>607</v>
      </c>
      <c r="D4183" s="30" t="s">
        <v>73</v>
      </c>
      <c r="E4183" s="28">
        <v>45841.681284722225</v>
      </c>
      <c r="F4183" s="30" t="s">
        <v>599</v>
      </c>
      <c r="G4183" s="28">
        <v>45841.681284722225</v>
      </c>
    </row>
    <row r="4184" spans="1:7" x14ac:dyDescent="0.25">
      <c r="A4184" s="30" t="s">
        <v>13249</v>
      </c>
      <c r="B4184" s="30" t="s">
        <v>6415</v>
      </c>
      <c r="C4184" s="30" t="s">
        <v>607</v>
      </c>
      <c r="D4184" s="30" t="s">
        <v>73</v>
      </c>
      <c r="E4184" s="28">
        <v>45841.681331018517</v>
      </c>
      <c r="F4184" s="30" t="s">
        <v>599</v>
      </c>
      <c r="G4184" s="28">
        <v>45841.681331018517</v>
      </c>
    </row>
    <row r="4185" spans="1:7" x14ac:dyDescent="0.25">
      <c r="A4185" s="30" t="s">
        <v>13250</v>
      </c>
      <c r="B4185" s="30" t="s">
        <v>6535</v>
      </c>
      <c r="C4185" s="30" t="s">
        <v>607</v>
      </c>
      <c r="D4185" s="30" t="s">
        <v>61</v>
      </c>
      <c r="E4185" s="28">
        <v>45841.688159722224</v>
      </c>
      <c r="F4185" s="30" t="s">
        <v>599</v>
      </c>
      <c r="G4185" s="28">
        <v>45841.688159722224</v>
      </c>
    </row>
    <row r="4186" spans="1:7" x14ac:dyDescent="0.25">
      <c r="A4186" s="30" t="s">
        <v>13251</v>
      </c>
      <c r="B4186" s="30" t="s">
        <v>2067</v>
      </c>
      <c r="C4186" s="30" t="s">
        <v>615</v>
      </c>
      <c r="D4186" s="30" t="s">
        <v>616</v>
      </c>
      <c r="E4186" s="28">
        <v>45841.687893518516</v>
      </c>
      <c r="F4186" s="30" t="s">
        <v>604</v>
      </c>
      <c r="G4186" s="28">
        <v>45841.687893518516</v>
      </c>
    </row>
    <row r="4187" spans="1:7" x14ac:dyDescent="0.25">
      <c r="A4187" s="30" t="s">
        <v>13252</v>
      </c>
      <c r="B4187" s="30" t="s">
        <v>5593</v>
      </c>
      <c r="C4187" s="30" t="s">
        <v>615</v>
      </c>
      <c r="D4187" s="30" t="s">
        <v>616</v>
      </c>
      <c r="E4187" s="28">
        <v>45841.687997685185</v>
      </c>
      <c r="F4187" s="30" t="s">
        <v>604</v>
      </c>
      <c r="G4187" s="28">
        <v>45841.687997685185</v>
      </c>
    </row>
    <row r="4188" spans="1:7" x14ac:dyDescent="0.25">
      <c r="A4188" s="30" t="s">
        <v>13253</v>
      </c>
      <c r="B4188" s="30" t="s">
        <v>5537</v>
      </c>
      <c r="C4188" s="30" t="s">
        <v>615</v>
      </c>
      <c r="D4188" s="30" t="s">
        <v>616</v>
      </c>
      <c r="E4188" s="28">
        <v>45841.688009259262</v>
      </c>
      <c r="F4188" s="30" t="s">
        <v>604</v>
      </c>
      <c r="G4188" s="28">
        <v>45841.688009259262</v>
      </c>
    </row>
    <row r="4189" spans="1:7" x14ac:dyDescent="0.25">
      <c r="A4189" s="30" t="s">
        <v>13254</v>
      </c>
      <c r="B4189" s="30" t="s">
        <v>5527</v>
      </c>
      <c r="C4189" s="30" t="s">
        <v>615</v>
      </c>
      <c r="D4189" s="30" t="s">
        <v>616</v>
      </c>
      <c r="E4189" s="28">
        <v>45841.688425925924</v>
      </c>
      <c r="F4189" s="30" t="s">
        <v>604</v>
      </c>
      <c r="G4189" s="28">
        <v>45841.688425925924</v>
      </c>
    </row>
    <row r="4190" spans="1:7" x14ac:dyDescent="0.25">
      <c r="A4190" s="30" t="s">
        <v>13255</v>
      </c>
      <c r="B4190" s="30" t="s">
        <v>5525</v>
      </c>
      <c r="C4190" s="30" t="s">
        <v>615</v>
      </c>
      <c r="D4190" s="30" t="s">
        <v>616</v>
      </c>
      <c r="E4190" s="28">
        <v>45841.688518518517</v>
      </c>
      <c r="F4190" s="30" t="s">
        <v>604</v>
      </c>
      <c r="G4190" s="28">
        <v>45841.688518518517</v>
      </c>
    </row>
    <row r="4191" spans="1:7" x14ac:dyDescent="0.25">
      <c r="A4191" s="30" t="s">
        <v>13256</v>
      </c>
      <c r="B4191" s="30" t="s">
        <v>5529</v>
      </c>
      <c r="C4191" s="30" t="s">
        <v>615</v>
      </c>
      <c r="D4191" s="30" t="s">
        <v>616</v>
      </c>
      <c r="E4191" s="28">
        <v>45841.688518518517</v>
      </c>
      <c r="F4191" s="30" t="s">
        <v>604</v>
      </c>
      <c r="G4191" s="28">
        <v>45841.688518518517</v>
      </c>
    </row>
    <row r="4192" spans="1:7" x14ac:dyDescent="0.25">
      <c r="A4192" s="30" t="s">
        <v>13257</v>
      </c>
      <c r="B4192" s="30" t="s">
        <v>10971</v>
      </c>
      <c r="C4192" s="30" t="s">
        <v>605</v>
      </c>
      <c r="D4192" s="30" t="s">
        <v>618</v>
      </c>
      <c r="E4192" s="28">
        <v>45841.693495370368</v>
      </c>
      <c r="F4192" s="30" t="s">
        <v>604</v>
      </c>
      <c r="G4192" s="28">
        <v>45841.693495370368</v>
      </c>
    </row>
    <row r="4193" spans="1:7" x14ac:dyDescent="0.25">
      <c r="A4193" s="30" t="s">
        <v>13258</v>
      </c>
      <c r="B4193" s="30" t="s">
        <v>6684</v>
      </c>
      <c r="C4193" s="30" t="s">
        <v>600</v>
      </c>
      <c r="D4193" s="30" t="s">
        <v>77</v>
      </c>
      <c r="E4193" s="28">
        <v>45841.694224537037</v>
      </c>
      <c r="F4193" s="30" t="s">
        <v>601</v>
      </c>
      <c r="G4193" s="28">
        <v>45841.694224537037</v>
      </c>
    </row>
    <row r="4194" spans="1:7" x14ac:dyDescent="0.25">
      <c r="A4194" s="30" t="s">
        <v>13259</v>
      </c>
      <c r="B4194" s="30" t="s">
        <v>6680</v>
      </c>
      <c r="C4194" s="30" t="s">
        <v>600</v>
      </c>
      <c r="D4194" s="30" t="s">
        <v>77</v>
      </c>
      <c r="E4194" s="28">
        <v>45841.695081018515</v>
      </c>
      <c r="F4194" s="30" t="s">
        <v>601</v>
      </c>
      <c r="G4194" s="28">
        <v>45841.695081018515</v>
      </c>
    </row>
    <row r="4195" spans="1:7" x14ac:dyDescent="0.25">
      <c r="A4195" s="30" t="s">
        <v>13260</v>
      </c>
      <c r="B4195" s="30" t="s">
        <v>5684</v>
      </c>
      <c r="C4195" s="30" t="s">
        <v>600</v>
      </c>
      <c r="D4195" s="30" t="s">
        <v>77</v>
      </c>
      <c r="E4195" s="28">
        <v>45841.695983796293</v>
      </c>
      <c r="F4195" s="30" t="s">
        <v>601</v>
      </c>
      <c r="G4195" s="28">
        <v>45841.695983796293</v>
      </c>
    </row>
    <row r="4196" spans="1:7" x14ac:dyDescent="0.25">
      <c r="A4196" s="30" t="s">
        <v>13261</v>
      </c>
      <c r="B4196" s="30" t="s">
        <v>5677</v>
      </c>
      <c r="C4196" s="30" t="s">
        <v>600</v>
      </c>
      <c r="D4196" s="30" t="s">
        <v>77</v>
      </c>
      <c r="E4196" s="28">
        <v>45841.696597222224</v>
      </c>
      <c r="F4196" s="30" t="s">
        <v>601</v>
      </c>
      <c r="G4196" s="28">
        <v>45841.696597222224</v>
      </c>
    </row>
    <row r="4197" spans="1:7" x14ac:dyDescent="0.25">
      <c r="A4197" s="30" t="s">
        <v>13262</v>
      </c>
      <c r="B4197" s="30" t="s">
        <v>5668</v>
      </c>
      <c r="C4197" s="30" t="s">
        <v>593</v>
      </c>
      <c r="D4197" s="30" t="s">
        <v>594</v>
      </c>
      <c r="E4197" s="28">
        <v>45841.697789351849</v>
      </c>
      <c r="F4197" s="30" t="s">
        <v>604</v>
      </c>
      <c r="G4197" s="28">
        <v>45841.697789351849</v>
      </c>
    </row>
    <row r="4198" spans="1:7" x14ac:dyDescent="0.25">
      <c r="A4198" s="30" t="s">
        <v>13263</v>
      </c>
      <c r="B4198" s="30" t="s">
        <v>5639</v>
      </c>
      <c r="C4198" s="30" t="s">
        <v>593</v>
      </c>
      <c r="D4198" s="30" t="s">
        <v>594</v>
      </c>
      <c r="E4198" s="28">
        <v>45841.697824074072</v>
      </c>
      <c r="F4198" s="30" t="s">
        <v>604</v>
      </c>
      <c r="G4198" s="28">
        <v>45841.697824074072</v>
      </c>
    </row>
    <row r="4199" spans="1:7" x14ac:dyDescent="0.25">
      <c r="A4199" s="30" t="s">
        <v>13264</v>
      </c>
      <c r="B4199" s="30" t="s">
        <v>9351</v>
      </c>
      <c r="C4199" s="30" t="s">
        <v>600</v>
      </c>
      <c r="D4199" s="30" t="s">
        <v>220</v>
      </c>
      <c r="E4199" s="28">
        <v>45841.697615740741</v>
      </c>
      <c r="F4199" s="30" t="s">
        <v>599</v>
      </c>
      <c r="G4199" s="28">
        <v>45841.697615740741</v>
      </c>
    </row>
    <row r="4200" spans="1:7" x14ac:dyDescent="0.25">
      <c r="A4200" s="30" t="s">
        <v>13265</v>
      </c>
      <c r="B4200" s="30" t="s">
        <v>9351</v>
      </c>
      <c r="C4200" s="30" t="s">
        <v>607</v>
      </c>
      <c r="D4200" s="30" t="s">
        <v>220</v>
      </c>
      <c r="E4200" s="28">
        <v>45841.698182870372</v>
      </c>
      <c r="F4200" s="30" t="s">
        <v>599</v>
      </c>
      <c r="G4200" s="28">
        <v>45841.698182870372</v>
      </c>
    </row>
    <row r="4201" spans="1:7" x14ac:dyDescent="0.25">
      <c r="A4201" s="30" t="s">
        <v>13266</v>
      </c>
      <c r="B4201" s="30" t="s">
        <v>5682</v>
      </c>
      <c r="C4201" s="30" t="s">
        <v>600</v>
      </c>
      <c r="D4201" s="30" t="s">
        <v>77</v>
      </c>
      <c r="E4201" s="28">
        <v>45841.69908564815</v>
      </c>
      <c r="F4201" s="30" t="s">
        <v>601</v>
      </c>
      <c r="G4201" s="28">
        <v>45841.69908564815</v>
      </c>
    </row>
    <row r="4202" spans="1:7" x14ac:dyDescent="0.25">
      <c r="A4202" s="30" t="s">
        <v>13267</v>
      </c>
      <c r="B4202" s="30" t="s">
        <v>3635</v>
      </c>
      <c r="C4202" s="30" t="s">
        <v>600</v>
      </c>
      <c r="D4202" s="30" t="s">
        <v>77</v>
      </c>
      <c r="E4202" s="28">
        <v>45841.699918981481</v>
      </c>
      <c r="F4202" s="30" t="s">
        <v>601</v>
      </c>
      <c r="G4202" s="28">
        <v>45841.699918981481</v>
      </c>
    </row>
    <row r="4203" spans="1:7" x14ac:dyDescent="0.25">
      <c r="A4203" s="30" t="s">
        <v>13268</v>
      </c>
      <c r="B4203" s="30" t="s">
        <v>10459</v>
      </c>
      <c r="C4203" s="30" t="s">
        <v>602</v>
      </c>
      <c r="D4203" s="30" t="s">
        <v>603</v>
      </c>
      <c r="E4203" s="28">
        <v>45841.699861111112</v>
      </c>
      <c r="F4203" s="30" t="s">
        <v>604</v>
      </c>
      <c r="G4203" s="28">
        <v>45841.699861111112</v>
      </c>
    </row>
    <row r="4204" spans="1:7" x14ac:dyDescent="0.25">
      <c r="A4204" s="30" t="s">
        <v>13269</v>
      </c>
      <c r="B4204" s="30" t="s">
        <v>10457</v>
      </c>
      <c r="C4204" s="30" t="s">
        <v>602</v>
      </c>
      <c r="D4204" s="30" t="s">
        <v>603</v>
      </c>
      <c r="E4204" s="28">
        <v>45841.699942129628</v>
      </c>
      <c r="F4204" s="30" t="s">
        <v>604</v>
      </c>
      <c r="G4204" s="28">
        <v>45841.699942129628</v>
      </c>
    </row>
    <row r="4205" spans="1:7" x14ac:dyDescent="0.25">
      <c r="A4205" s="30" t="s">
        <v>13270</v>
      </c>
      <c r="B4205" s="30" t="s">
        <v>9770</v>
      </c>
      <c r="C4205" s="30" t="s">
        <v>597</v>
      </c>
      <c r="D4205" s="30" t="s">
        <v>609</v>
      </c>
      <c r="E4205" s="28">
        <v>45841.700208333335</v>
      </c>
      <c r="F4205" s="30" t="s">
        <v>604</v>
      </c>
      <c r="G4205" s="28">
        <v>45841.700208333335</v>
      </c>
    </row>
    <row r="4206" spans="1:7" x14ac:dyDescent="0.25">
      <c r="A4206" s="30" t="s">
        <v>13271</v>
      </c>
      <c r="B4206" s="30" t="s">
        <v>4882</v>
      </c>
      <c r="C4206" s="30" t="s">
        <v>593</v>
      </c>
      <c r="D4206" s="30" t="s">
        <v>594</v>
      </c>
      <c r="E4206" s="28">
        <v>45841.700416666667</v>
      </c>
      <c r="F4206" s="30" t="s">
        <v>604</v>
      </c>
      <c r="G4206" s="28">
        <v>45841.700416666667</v>
      </c>
    </row>
    <row r="4207" spans="1:7" x14ac:dyDescent="0.25">
      <c r="A4207" s="30" t="s">
        <v>13272</v>
      </c>
      <c r="B4207" s="30" t="s">
        <v>6602</v>
      </c>
      <c r="C4207" s="30" t="s">
        <v>593</v>
      </c>
      <c r="D4207" s="30" t="s">
        <v>594</v>
      </c>
      <c r="E4207" s="28">
        <v>45841.700439814813</v>
      </c>
      <c r="F4207" s="30" t="s">
        <v>604</v>
      </c>
      <c r="G4207" s="28">
        <v>45841.700439814813</v>
      </c>
    </row>
    <row r="4208" spans="1:7" x14ac:dyDescent="0.25">
      <c r="A4208" s="30" t="s">
        <v>13273</v>
      </c>
      <c r="B4208" s="30" t="s">
        <v>9770</v>
      </c>
      <c r="C4208" s="30" t="s">
        <v>600</v>
      </c>
      <c r="D4208" s="30" t="s">
        <v>220</v>
      </c>
      <c r="E4208" s="28">
        <v>45841.701122685183</v>
      </c>
      <c r="F4208" s="30" t="s">
        <v>599</v>
      </c>
      <c r="G4208" s="28">
        <v>45841.701122685183</v>
      </c>
    </row>
    <row r="4209" spans="1:7" x14ac:dyDescent="0.25">
      <c r="A4209" s="30" t="s">
        <v>13274</v>
      </c>
      <c r="B4209" s="30" t="s">
        <v>4641</v>
      </c>
      <c r="C4209" s="30" t="s">
        <v>600</v>
      </c>
      <c r="D4209" s="30" t="s">
        <v>77</v>
      </c>
      <c r="E4209" s="28">
        <v>45841.701307870368</v>
      </c>
      <c r="F4209" s="30" t="s">
        <v>601</v>
      </c>
      <c r="G4209" s="28">
        <v>45841.701307870368</v>
      </c>
    </row>
    <row r="4210" spans="1:7" x14ac:dyDescent="0.25">
      <c r="A4210" s="30" t="s">
        <v>13275</v>
      </c>
      <c r="B4210" s="30" t="s">
        <v>5666</v>
      </c>
      <c r="C4210" s="30" t="s">
        <v>600</v>
      </c>
      <c r="D4210" s="30" t="s">
        <v>77</v>
      </c>
      <c r="E4210" s="28">
        <v>45841.701932870368</v>
      </c>
      <c r="F4210" s="30" t="s">
        <v>601</v>
      </c>
      <c r="G4210" s="28">
        <v>45841.701932870368</v>
      </c>
    </row>
    <row r="4211" spans="1:7" x14ac:dyDescent="0.25">
      <c r="A4211" s="30" t="s">
        <v>13275</v>
      </c>
      <c r="B4211" s="30" t="s">
        <v>5666</v>
      </c>
      <c r="C4211" s="30" t="s">
        <v>600</v>
      </c>
      <c r="D4211" s="30" t="s">
        <v>77</v>
      </c>
      <c r="E4211" s="28">
        <v>45841.702141203707</v>
      </c>
      <c r="F4211" s="30" t="s">
        <v>601</v>
      </c>
      <c r="G4211" s="28">
        <v>45841.702141203707</v>
      </c>
    </row>
    <row r="4212" spans="1:7" x14ac:dyDescent="0.25">
      <c r="A4212" s="30" t="s">
        <v>13276</v>
      </c>
      <c r="B4212" s="30" t="s">
        <v>4867</v>
      </c>
      <c r="C4212" s="30" t="s">
        <v>607</v>
      </c>
      <c r="D4212" s="30" t="s">
        <v>61</v>
      </c>
      <c r="E4212" s="28">
        <v>45841.690439814818</v>
      </c>
      <c r="F4212" s="30" t="s">
        <v>599</v>
      </c>
      <c r="G4212" s="28">
        <v>45841.690439814818</v>
      </c>
    </row>
    <row r="4213" spans="1:7" x14ac:dyDescent="0.25">
      <c r="A4213" s="30" t="s">
        <v>13277</v>
      </c>
      <c r="B4213" s="30" t="s">
        <v>2522</v>
      </c>
      <c r="C4213" s="30" t="s">
        <v>607</v>
      </c>
      <c r="D4213" s="30" t="s">
        <v>61</v>
      </c>
      <c r="E4213" s="28">
        <v>45841.69059027778</v>
      </c>
      <c r="F4213" s="30" t="s">
        <v>599</v>
      </c>
      <c r="G4213" s="28">
        <v>45841.69059027778</v>
      </c>
    </row>
    <row r="4214" spans="1:7" x14ac:dyDescent="0.25">
      <c r="A4214" s="30" t="s">
        <v>13278</v>
      </c>
      <c r="B4214" s="30" t="s">
        <v>3620</v>
      </c>
      <c r="C4214" s="30" t="s">
        <v>607</v>
      </c>
      <c r="D4214" s="30" t="s">
        <v>61</v>
      </c>
      <c r="E4214" s="28">
        <v>45841.69085648148</v>
      </c>
      <c r="F4214" s="30" t="s">
        <v>599</v>
      </c>
      <c r="G4214" s="28">
        <v>45841.69085648148</v>
      </c>
    </row>
    <row r="4215" spans="1:7" x14ac:dyDescent="0.25">
      <c r="A4215" s="30" t="s">
        <v>13279</v>
      </c>
      <c r="B4215" s="30" t="s">
        <v>4648</v>
      </c>
      <c r="C4215" s="30" t="s">
        <v>607</v>
      </c>
      <c r="D4215" s="30" t="s">
        <v>61</v>
      </c>
      <c r="E4215" s="28">
        <v>45841.691157407404</v>
      </c>
      <c r="F4215" s="30" t="s">
        <v>599</v>
      </c>
      <c r="G4215" s="28">
        <v>45841.691157407404</v>
      </c>
    </row>
    <row r="4216" spans="1:7" x14ac:dyDescent="0.25">
      <c r="A4216" s="30" t="s">
        <v>13280</v>
      </c>
      <c r="B4216" s="30" t="s">
        <v>3027</v>
      </c>
      <c r="C4216" s="30" t="s">
        <v>607</v>
      </c>
      <c r="D4216" s="30" t="s">
        <v>61</v>
      </c>
      <c r="E4216" s="28">
        <v>45841.691446759258</v>
      </c>
      <c r="F4216" s="30" t="s">
        <v>599</v>
      </c>
      <c r="G4216" s="28">
        <v>45841.691446759258</v>
      </c>
    </row>
    <row r="4217" spans="1:7" x14ac:dyDescent="0.25">
      <c r="A4217" s="30" t="s">
        <v>13281</v>
      </c>
      <c r="B4217" s="30" t="s">
        <v>5521</v>
      </c>
      <c r="C4217" s="30" t="s">
        <v>607</v>
      </c>
      <c r="D4217" s="30" t="s">
        <v>61</v>
      </c>
      <c r="E4217" s="28">
        <v>45841.691701388889</v>
      </c>
      <c r="F4217" s="30" t="s">
        <v>599</v>
      </c>
      <c r="G4217" s="28">
        <v>45841.691701388889</v>
      </c>
    </row>
    <row r="4218" spans="1:7" x14ac:dyDescent="0.25">
      <c r="A4218" s="30" t="s">
        <v>13282</v>
      </c>
      <c r="B4218" s="30" t="s">
        <v>5516</v>
      </c>
      <c r="C4218" s="30" t="s">
        <v>607</v>
      </c>
      <c r="D4218" s="30" t="s">
        <v>61</v>
      </c>
      <c r="E4218" s="28">
        <v>45841.691921296297</v>
      </c>
      <c r="F4218" s="30" t="s">
        <v>599</v>
      </c>
      <c r="G4218" s="28">
        <v>45841.691921296297</v>
      </c>
    </row>
    <row r="4219" spans="1:7" x14ac:dyDescent="0.25">
      <c r="A4219" s="30" t="s">
        <v>13283</v>
      </c>
      <c r="B4219" s="30" t="s">
        <v>5684</v>
      </c>
      <c r="C4219" s="30" t="s">
        <v>607</v>
      </c>
      <c r="D4219" s="30" t="s">
        <v>61</v>
      </c>
      <c r="E4219" s="28">
        <v>45841.696099537039</v>
      </c>
      <c r="F4219" s="30" t="s">
        <v>599</v>
      </c>
      <c r="G4219" s="28">
        <v>45841.696099537039</v>
      </c>
    </row>
    <row r="4220" spans="1:7" x14ac:dyDescent="0.25">
      <c r="A4220" s="30" t="s">
        <v>13284</v>
      </c>
      <c r="B4220" s="30" t="s">
        <v>5677</v>
      </c>
      <c r="C4220" s="30" t="s">
        <v>607</v>
      </c>
      <c r="D4220" s="30" t="s">
        <v>61</v>
      </c>
      <c r="E4220" s="28">
        <v>45841.69730324074</v>
      </c>
      <c r="F4220" s="30" t="s">
        <v>599</v>
      </c>
      <c r="G4220" s="28">
        <v>45841.69730324074</v>
      </c>
    </row>
    <row r="4221" spans="1:7" x14ac:dyDescent="0.25">
      <c r="A4221" s="30" t="s">
        <v>13285</v>
      </c>
      <c r="B4221" s="30" t="s">
        <v>5682</v>
      </c>
      <c r="C4221" s="30" t="s">
        <v>607</v>
      </c>
      <c r="D4221" s="30" t="s">
        <v>61</v>
      </c>
      <c r="E4221" s="28">
        <v>45841.699317129627</v>
      </c>
      <c r="F4221" s="30" t="s">
        <v>599</v>
      </c>
      <c r="G4221" s="28">
        <v>45841.699317129627</v>
      </c>
    </row>
    <row r="4222" spans="1:7" x14ac:dyDescent="0.25">
      <c r="A4222" s="30" t="s">
        <v>13286</v>
      </c>
      <c r="B4222" s="30" t="s">
        <v>7976</v>
      </c>
      <c r="C4222" s="30" t="s">
        <v>602</v>
      </c>
      <c r="D4222" s="30" t="s">
        <v>618</v>
      </c>
      <c r="E4222" s="28">
        <v>45841.705706018518</v>
      </c>
      <c r="F4222" s="30" t="s">
        <v>604</v>
      </c>
      <c r="G4222" s="28">
        <v>45841.705706018518</v>
      </c>
    </row>
    <row r="4223" spans="1:7" x14ac:dyDescent="0.25">
      <c r="A4223" s="30" t="s">
        <v>13287</v>
      </c>
      <c r="B4223" s="30" t="s">
        <v>7971</v>
      </c>
      <c r="C4223" s="30" t="s">
        <v>602</v>
      </c>
      <c r="D4223" s="30" t="s">
        <v>618</v>
      </c>
      <c r="E4223" s="28">
        <v>45841.705787037034</v>
      </c>
      <c r="F4223" s="30" t="s">
        <v>604</v>
      </c>
      <c r="G4223" s="28">
        <v>45841.705787037034</v>
      </c>
    </row>
    <row r="4224" spans="1:7" x14ac:dyDescent="0.25">
      <c r="A4224" s="30" t="s">
        <v>13288</v>
      </c>
      <c r="B4224" s="30" t="s">
        <v>7976</v>
      </c>
      <c r="C4224" s="30" t="s">
        <v>605</v>
      </c>
      <c r="D4224" s="30" t="s">
        <v>618</v>
      </c>
      <c r="E4224" s="28">
        <v>45841.706134259257</v>
      </c>
      <c r="F4224" s="30" t="s">
        <v>604</v>
      </c>
      <c r="G4224" s="28">
        <v>45841.706134259257</v>
      </c>
    </row>
    <row r="4225" spans="1:7" x14ac:dyDescent="0.25">
      <c r="A4225" s="30" t="s">
        <v>13289</v>
      </c>
      <c r="B4225" s="30" t="s">
        <v>7971</v>
      </c>
      <c r="C4225" s="30" t="s">
        <v>605</v>
      </c>
      <c r="D4225" s="30" t="s">
        <v>618</v>
      </c>
      <c r="E4225" s="28">
        <v>45841.706192129626</v>
      </c>
      <c r="F4225" s="30" t="s">
        <v>604</v>
      </c>
      <c r="G4225" s="28">
        <v>45841.706192129626</v>
      </c>
    </row>
    <row r="4226" spans="1:7" x14ac:dyDescent="0.25">
      <c r="A4226" s="30" t="s">
        <v>13290</v>
      </c>
      <c r="B4226" s="30" t="s">
        <v>2033</v>
      </c>
      <c r="C4226" s="30" t="s">
        <v>607</v>
      </c>
      <c r="D4226" s="30" t="s">
        <v>178</v>
      </c>
      <c r="E4226" s="28">
        <v>45841.709907407407</v>
      </c>
      <c r="F4226" s="30" t="s">
        <v>599</v>
      </c>
      <c r="G4226" s="28">
        <v>45841.709907407407</v>
      </c>
    </row>
    <row r="4227" spans="1:7" x14ac:dyDescent="0.25">
      <c r="A4227" s="30" t="s">
        <v>13291</v>
      </c>
      <c r="B4227" s="30" t="s">
        <v>9118</v>
      </c>
      <c r="C4227" s="30" t="s">
        <v>600</v>
      </c>
      <c r="D4227" s="30" t="s">
        <v>220</v>
      </c>
      <c r="E4227" s="28">
        <v>45841.713136574072</v>
      </c>
      <c r="F4227" s="30" t="s">
        <v>599</v>
      </c>
      <c r="G4227" s="28">
        <v>45841.713136574072</v>
      </c>
    </row>
    <row r="4228" spans="1:7" x14ac:dyDescent="0.25">
      <c r="A4228" s="30" t="s">
        <v>13292</v>
      </c>
      <c r="B4228" s="30" t="s">
        <v>6843</v>
      </c>
      <c r="C4228" s="30" t="s">
        <v>600</v>
      </c>
      <c r="D4228" s="30" t="s">
        <v>77</v>
      </c>
      <c r="E4228" s="28">
        <v>45841.713599537034</v>
      </c>
      <c r="F4228" s="30" t="s">
        <v>601</v>
      </c>
      <c r="G4228" s="28">
        <v>45841.713599537034</v>
      </c>
    </row>
    <row r="4229" spans="1:7" x14ac:dyDescent="0.25">
      <c r="A4229" s="30" t="s">
        <v>13293</v>
      </c>
      <c r="B4229" s="30" t="s">
        <v>5541</v>
      </c>
      <c r="C4229" s="30" t="s">
        <v>607</v>
      </c>
      <c r="D4229" s="30" t="s">
        <v>77</v>
      </c>
      <c r="E4229" s="28">
        <v>45841.713229166664</v>
      </c>
      <c r="F4229" s="30" t="s">
        <v>599</v>
      </c>
      <c r="G4229" s="28">
        <v>45841.713229166664</v>
      </c>
    </row>
    <row r="4230" spans="1:7" x14ac:dyDescent="0.25">
      <c r="A4230" s="30" t="s">
        <v>13294</v>
      </c>
      <c r="B4230" s="30" t="s">
        <v>6843</v>
      </c>
      <c r="C4230" s="30" t="s">
        <v>607</v>
      </c>
      <c r="D4230" s="30" t="s">
        <v>77</v>
      </c>
      <c r="E4230" s="28">
        <v>45841.713703703703</v>
      </c>
      <c r="F4230" s="30" t="s">
        <v>599</v>
      </c>
      <c r="G4230" s="28">
        <v>45841.713703703703</v>
      </c>
    </row>
    <row r="4231" spans="1:7" x14ac:dyDescent="0.25">
      <c r="A4231" s="30" t="s">
        <v>13295</v>
      </c>
      <c r="B4231" s="30" t="s">
        <v>5897</v>
      </c>
      <c r="C4231" s="30" t="s">
        <v>600</v>
      </c>
      <c r="D4231" s="30" t="s">
        <v>178</v>
      </c>
      <c r="E4231" s="28">
        <v>45841.713368055556</v>
      </c>
      <c r="F4231" s="30" t="s">
        <v>599</v>
      </c>
      <c r="G4231" s="28">
        <v>45841.713368055556</v>
      </c>
    </row>
    <row r="4232" spans="1:7" x14ac:dyDescent="0.25">
      <c r="A4232" s="30" t="s">
        <v>13296</v>
      </c>
      <c r="B4232" s="30" t="s">
        <v>3029</v>
      </c>
      <c r="C4232" s="30" t="s">
        <v>600</v>
      </c>
      <c r="D4232" s="30" t="s">
        <v>178</v>
      </c>
      <c r="E4232" s="28">
        <v>45841.713819444441</v>
      </c>
      <c r="F4232" s="30" t="s">
        <v>599</v>
      </c>
      <c r="G4232" s="28">
        <v>45841.713819444441</v>
      </c>
    </row>
    <row r="4233" spans="1:7" x14ac:dyDescent="0.25">
      <c r="A4233" s="30" t="s">
        <v>13297</v>
      </c>
      <c r="B4233" s="30" t="s">
        <v>3658</v>
      </c>
      <c r="C4233" s="30" t="s">
        <v>600</v>
      </c>
      <c r="D4233" s="30" t="s">
        <v>178</v>
      </c>
      <c r="E4233" s="28">
        <v>45841.714560185188</v>
      </c>
      <c r="F4233" s="30" t="s">
        <v>599</v>
      </c>
      <c r="G4233" s="28">
        <v>45841.714560185188</v>
      </c>
    </row>
    <row r="4234" spans="1:7" x14ac:dyDescent="0.25">
      <c r="A4234" s="30" t="s">
        <v>13298</v>
      </c>
      <c r="B4234" s="30" t="s">
        <v>2049</v>
      </c>
      <c r="C4234" s="30" t="s">
        <v>607</v>
      </c>
      <c r="D4234" s="30" t="s">
        <v>178</v>
      </c>
      <c r="E4234" s="28">
        <v>45841.715497685182</v>
      </c>
      <c r="F4234" s="30" t="s">
        <v>599</v>
      </c>
      <c r="G4234" s="28">
        <v>45841.715497685182</v>
      </c>
    </row>
    <row r="4235" spans="1:7" x14ac:dyDescent="0.25">
      <c r="A4235" s="30" t="s">
        <v>13299</v>
      </c>
      <c r="B4235" s="30" t="s">
        <v>2048</v>
      </c>
      <c r="C4235" s="30" t="s">
        <v>607</v>
      </c>
      <c r="D4235" s="30" t="s">
        <v>178</v>
      </c>
      <c r="E4235" s="28">
        <v>45841.715636574074</v>
      </c>
      <c r="F4235" s="30" t="s">
        <v>599</v>
      </c>
      <c r="G4235" s="28">
        <v>45841.715636574074</v>
      </c>
    </row>
    <row r="4236" spans="1:7" x14ac:dyDescent="0.25">
      <c r="A4236" s="30" t="s">
        <v>13300</v>
      </c>
      <c r="B4236" s="30" t="s">
        <v>5897</v>
      </c>
      <c r="C4236" s="30" t="s">
        <v>607</v>
      </c>
      <c r="D4236" s="30" t="s">
        <v>178</v>
      </c>
      <c r="E4236" s="28">
        <v>45841.715740740743</v>
      </c>
      <c r="F4236" s="30" t="s">
        <v>599</v>
      </c>
      <c r="G4236" s="28">
        <v>45841.715740740743</v>
      </c>
    </row>
    <row r="4237" spans="1:7" x14ac:dyDescent="0.25">
      <c r="A4237" s="30" t="s">
        <v>13301</v>
      </c>
      <c r="B4237" s="30" t="s">
        <v>3029</v>
      </c>
      <c r="C4237" s="30" t="s">
        <v>607</v>
      </c>
      <c r="D4237" s="30" t="s">
        <v>178</v>
      </c>
      <c r="E4237" s="28">
        <v>45841.71603009259</v>
      </c>
      <c r="F4237" s="30" t="s">
        <v>599</v>
      </c>
      <c r="G4237" s="28">
        <v>45841.71603009259</v>
      </c>
    </row>
    <row r="4238" spans="1:7" x14ac:dyDescent="0.25">
      <c r="A4238" s="30" t="s">
        <v>13302</v>
      </c>
      <c r="B4238" s="30" t="s">
        <v>2491</v>
      </c>
      <c r="C4238" s="30" t="s">
        <v>607</v>
      </c>
      <c r="D4238" s="30" t="s">
        <v>178</v>
      </c>
      <c r="E4238" s="28">
        <v>45841.716111111113</v>
      </c>
      <c r="F4238" s="30" t="s">
        <v>599</v>
      </c>
      <c r="G4238" s="28">
        <v>45841.716111111113</v>
      </c>
    </row>
    <row r="4239" spans="1:7" x14ac:dyDescent="0.25">
      <c r="A4239" s="30" t="s">
        <v>13303</v>
      </c>
      <c r="B4239" s="30" t="s">
        <v>3658</v>
      </c>
      <c r="C4239" s="30" t="s">
        <v>607</v>
      </c>
      <c r="D4239" s="30" t="s">
        <v>178</v>
      </c>
      <c r="E4239" s="28">
        <v>45841.716226851851</v>
      </c>
      <c r="F4239" s="30" t="s">
        <v>599</v>
      </c>
      <c r="G4239" s="28">
        <v>45841.716226851851</v>
      </c>
    </row>
    <row r="4240" spans="1:7" x14ac:dyDescent="0.25">
      <c r="A4240" s="30" t="s">
        <v>13304</v>
      </c>
      <c r="B4240" s="30" t="s">
        <v>4848</v>
      </c>
      <c r="C4240" s="30" t="s">
        <v>607</v>
      </c>
      <c r="D4240" s="30" t="s">
        <v>77</v>
      </c>
      <c r="E4240" s="28">
        <v>45841.717523148145</v>
      </c>
      <c r="F4240" s="30" t="s">
        <v>599</v>
      </c>
      <c r="G4240" s="28">
        <v>45841.717523148145</v>
      </c>
    </row>
    <row r="4241" spans="1:7" x14ac:dyDescent="0.25">
      <c r="A4241" s="30" t="s">
        <v>13305</v>
      </c>
      <c r="B4241" s="30" t="s">
        <v>7901</v>
      </c>
      <c r="C4241" s="30" t="s">
        <v>600</v>
      </c>
      <c r="D4241" s="30" t="s">
        <v>178</v>
      </c>
      <c r="E4241" s="28">
        <v>45841.720694444448</v>
      </c>
      <c r="F4241" s="30" t="s">
        <v>599</v>
      </c>
      <c r="G4241" s="28">
        <v>45841.720694444448</v>
      </c>
    </row>
    <row r="4242" spans="1:7" x14ac:dyDescent="0.25">
      <c r="A4242" s="30" t="s">
        <v>13306</v>
      </c>
      <c r="B4242" s="30" t="s">
        <v>2631</v>
      </c>
      <c r="C4242" s="30" t="s">
        <v>607</v>
      </c>
      <c r="D4242" s="30" t="s">
        <v>77</v>
      </c>
      <c r="E4242" s="28">
        <v>45841.723900462966</v>
      </c>
      <c r="F4242" s="30" t="s">
        <v>599</v>
      </c>
      <c r="G4242" s="28">
        <v>45841.723900462966</v>
      </c>
    </row>
    <row r="4243" spans="1:7" x14ac:dyDescent="0.25">
      <c r="A4243" s="30" t="s">
        <v>13307</v>
      </c>
      <c r="B4243" s="30" t="s">
        <v>6360</v>
      </c>
      <c r="C4243" s="30" t="s">
        <v>600</v>
      </c>
      <c r="D4243" s="30" t="s">
        <v>73</v>
      </c>
      <c r="E4243" s="28">
        <v>45841.725393518522</v>
      </c>
      <c r="F4243" s="30" t="s">
        <v>599</v>
      </c>
      <c r="G4243" s="28">
        <v>45841.725393518522</v>
      </c>
    </row>
    <row r="4244" spans="1:7" x14ac:dyDescent="0.25">
      <c r="A4244" s="30" t="s">
        <v>13308</v>
      </c>
      <c r="B4244" s="30" t="s">
        <v>5431</v>
      </c>
      <c r="C4244" s="30" t="s">
        <v>600</v>
      </c>
      <c r="D4244" s="30" t="s">
        <v>73</v>
      </c>
      <c r="E4244" s="28">
        <v>45841.725821759261</v>
      </c>
      <c r="F4244" s="30" t="s">
        <v>599</v>
      </c>
      <c r="G4244" s="28">
        <v>45841.725821759261</v>
      </c>
    </row>
    <row r="4245" spans="1:7" x14ac:dyDescent="0.25">
      <c r="A4245" s="30" t="s">
        <v>13309</v>
      </c>
      <c r="B4245" s="30" t="s">
        <v>9118</v>
      </c>
      <c r="C4245" s="30" t="s">
        <v>607</v>
      </c>
      <c r="D4245" s="30" t="s">
        <v>220</v>
      </c>
      <c r="E4245" s="28">
        <v>45841.725023148145</v>
      </c>
      <c r="F4245" s="30" t="s">
        <v>599</v>
      </c>
      <c r="G4245" s="28">
        <v>45841.725023148145</v>
      </c>
    </row>
    <row r="4246" spans="1:7" x14ac:dyDescent="0.25">
      <c r="A4246" s="30" t="s">
        <v>13310</v>
      </c>
      <c r="B4246" s="30" t="s">
        <v>9589</v>
      </c>
      <c r="C4246" s="30" t="s">
        <v>597</v>
      </c>
      <c r="D4246" s="30" t="s">
        <v>596</v>
      </c>
      <c r="E4246" s="28">
        <v>45841.725370370368</v>
      </c>
      <c r="F4246" s="30" t="s">
        <v>604</v>
      </c>
      <c r="G4246" s="28">
        <v>45841.725370370368</v>
      </c>
    </row>
    <row r="4247" spans="1:7" x14ac:dyDescent="0.25">
      <c r="A4247" s="30" t="s">
        <v>13311</v>
      </c>
      <c r="B4247" s="30" t="s">
        <v>9587</v>
      </c>
      <c r="C4247" s="30" t="s">
        <v>597</v>
      </c>
      <c r="D4247" s="30" t="s">
        <v>596</v>
      </c>
      <c r="E4247" s="28">
        <v>45841.725428240738</v>
      </c>
      <c r="F4247" s="30" t="s">
        <v>604</v>
      </c>
      <c r="G4247" s="28">
        <v>45841.725428240738</v>
      </c>
    </row>
    <row r="4248" spans="1:7" x14ac:dyDescent="0.25">
      <c r="A4248" s="30" t="s">
        <v>13312</v>
      </c>
      <c r="B4248" s="30" t="s">
        <v>9585</v>
      </c>
      <c r="C4248" s="30" t="s">
        <v>597</v>
      </c>
      <c r="D4248" s="30" t="s">
        <v>596</v>
      </c>
      <c r="E4248" s="28">
        <v>45841.725462962961</v>
      </c>
      <c r="F4248" s="30" t="s">
        <v>604</v>
      </c>
      <c r="G4248" s="28">
        <v>45841.725462962961</v>
      </c>
    </row>
    <row r="4249" spans="1:7" x14ac:dyDescent="0.25">
      <c r="A4249" s="30" t="s">
        <v>13313</v>
      </c>
      <c r="B4249" s="30" t="s">
        <v>9583</v>
      </c>
      <c r="C4249" s="30" t="s">
        <v>597</v>
      </c>
      <c r="D4249" s="30" t="s">
        <v>596</v>
      </c>
      <c r="E4249" s="28">
        <v>45841.72552083333</v>
      </c>
      <c r="F4249" s="30" t="s">
        <v>604</v>
      </c>
      <c r="G4249" s="28">
        <v>45841.72552083333</v>
      </c>
    </row>
    <row r="4250" spans="1:7" x14ac:dyDescent="0.25">
      <c r="A4250" s="30" t="s">
        <v>13314</v>
      </c>
      <c r="B4250" s="30" t="s">
        <v>9581</v>
      </c>
      <c r="C4250" s="30" t="s">
        <v>597</v>
      </c>
      <c r="D4250" s="30" t="s">
        <v>596</v>
      </c>
      <c r="E4250" s="28">
        <v>45841.725555555553</v>
      </c>
      <c r="F4250" s="30" t="s">
        <v>604</v>
      </c>
      <c r="G4250" s="28">
        <v>45841.725555555553</v>
      </c>
    </row>
    <row r="4251" spans="1:7" x14ac:dyDescent="0.25">
      <c r="A4251" s="30" t="s">
        <v>13315</v>
      </c>
      <c r="B4251" s="30" t="s">
        <v>9579</v>
      </c>
      <c r="C4251" s="30" t="s">
        <v>597</v>
      </c>
      <c r="D4251" s="30" t="s">
        <v>596</v>
      </c>
      <c r="E4251" s="28">
        <v>45841.725601851853</v>
      </c>
      <c r="F4251" s="30" t="s">
        <v>604</v>
      </c>
      <c r="G4251" s="28">
        <v>45841.725601851853</v>
      </c>
    </row>
    <row r="4252" spans="1:7" x14ac:dyDescent="0.25">
      <c r="A4252" s="30" t="s">
        <v>13316</v>
      </c>
      <c r="B4252" s="30" t="s">
        <v>9577</v>
      </c>
      <c r="C4252" s="30" t="s">
        <v>597</v>
      </c>
      <c r="D4252" s="30" t="s">
        <v>596</v>
      </c>
      <c r="E4252" s="28">
        <v>45841.725648148145</v>
      </c>
      <c r="F4252" s="30" t="s">
        <v>604</v>
      </c>
      <c r="G4252" s="28">
        <v>45841.725648148145</v>
      </c>
    </row>
    <row r="4253" spans="1:7" x14ac:dyDescent="0.25">
      <c r="A4253" s="30" t="s">
        <v>13317</v>
      </c>
      <c r="B4253" s="30" t="s">
        <v>9575</v>
      </c>
      <c r="C4253" s="30" t="s">
        <v>597</v>
      </c>
      <c r="D4253" s="30" t="s">
        <v>596</v>
      </c>
      <c r="E4253" s="28">
        <v>45841.725694444445</v>
      </c>
      <c r="F4253" s="30" t="s">
        <v>604</v>
      </c>
      <c r="G4253" s="28">
        <v>45841.725694444445</v>
      </c>
    </row>
    <row r="4254" spans="1:7" x14ac:dyDescent="0.25">
      <c r="A4254" s="30" t="s">
        <v>13318</v>
      </c>
      <c r="B4254" s="30" t="s">
        <v>9448</v>
      </c>
      <c r="C4254" s="30" t="s">
        <v>597</v>
      </c>
      <c r="D4254" s="30" t="s">
        <v>596</v>
      </c>
      <c r="E4254" s="28">
        <v>45841.725740740738</v>
      </c>
      <c r="F4254" s="30" t="s">
        <v>604</v>
      </c>
      <c r="G4254" s="28">
        <v>45841.725740740738</v>
      </c>
    </row>
    <row r="4255" spans="1:7" x14ac:dyDescent="0.25">
      <c r="A4255" s="30" t="s">
        <v>13319</v>
      </c>
      <c r="B4255" s="30" t="s">
        <v>9446</v>
      </c>
      <c r="C4255" s="30" t="s">
        <v>597</v>
      </c>
      <c r="D4255" s="30" t="s">
        <v>596</v>
      </c>
      <c r="E4255" s="28">
        <v>45841.725798611114</v>
      </c>
      <c r="F4255" s="30" t="s">
        <v>604</v>
      </c>
      <c r="G4255" s="28">
        <v>45841.725798611114</v>
      </c>
    </row>
    <row r="4256" spans="1:7" x14ac:dyDescent="0.25">
      <c r="A4256" s="30" t="s">
        <v>13320</v>
      </c>
      <c r="B4256" s="30" t="s">
        <v>9444</v>
      </c>
      <c r="C4256" s="30" t="s">
        <v>597</v>
      </c>
      <c r="D4256" s="30" t="s">
        <v>596</v>
      </c>
      <c r="E4256" s="28">
        <v>45841.725844907407</v>
      </c>
      <c r="F4256" s="30" t="s">
        <v>604</v>
      </c>
      <c r="G4256" s="28">
        <v>45841.725844907407</v>
      </c>
    </row>
    <row r="4257" spans="1:7" x14ac:dyDescent="0.25">
      <c r="A4257" s="30" t="s">
        <v>13321</v>
      </c>
      <c r="B4257" s="30" t="s">
        <v>9440</v>
      </c>
      <c r="C4257" s="30" t="s">
        <v>597</v>
      </c>
      <c r="D4257" s="30" t="s">
        <v>596</v>
      </c>
      <c r="E4257" s="28">
        <v>45841.725937499999</v>
      </c>
      <c r="F4257" s="30" t="s">
        <v>604</v>
      </c>
      <c r="G4257" s="28">
        <v>45841.725937499999</v>
      </c>
    </row>
    <row r="4258" spans="1:7" x14ac:dyDescent="0.25">
      <c r="A4258" s="30" t="s">
        <v>13322</v>
      </c>
      <c r="B4258" s="30" t="s">
        <v>9438</v>
      </c>
      <c r="C4258" s="30" t="s">
        <v>597</v>
      </c>
      <c r="D4258" s="30" t="s">
        <v>596</v>
      </c>
      <c r="E4258" s="28">
        <v>45841.726030092592</v>
      </c>
      <c r="F4258" s="30" t="s">
        <v>604</v>
      </c>
      <c r="G4258" s="28">
        <v>45841.726030092592</v>
      </c>
    </row>
    <row r="4259" spans="1:7" x14ac:dyDescent="0.25">
      <c r="A4259" s="30" t="s">
        <v>13323</v>
      </c>
      <c r="B4259" s="30" t="s">
        <v>9436</v>
      </c>
      <c r="C4259" s="30" t="s">
        <v>597</v>
      </c>
      <c r="D4259" s="30" t="s">
        <v>596</v>
      </c>
      <c r="E4259" s="28">
        <v>45841.726134259261</v>
      </c>
      <c r="F4259" s="30" t="s">
        <v>604</v>
      </c>
      <c r="G4259" s="28">
        <v>45841.726134259261</v>
      </c>
    </row>
    <row r="4260" spans="1:7" x14ac:dyDescent="0.25">
      <c r="A4260" s="30" t="s">
        <v>13324</v>
      </c>
      <c r="B4260" s="30" t="s">
        <v>9434</v>
      </c>
      <c r="C4260" s="30" t="s">
        <v>597</v>
      </c>
      <c r="D4260" s="30" t="s">
        <v>596</v>
      </c>
      <c r="E4260" s="28">
        <v>45841.726261574076</v>
      </c>
      <c r="F4260" s="30" t="s">
        <v>604</v>
      </c>
      <c r="G4260" s="28">
        <v>45841.726261574076</v>
      </c>
    </row>
    <row r="4261" spans="1:7" x14ac:dyDescent="0.25">
      <c r="A4261" s="30" t="s">
        <v>13325</v>
      </c>
      <c r="B4261" s="30" t="s">
        <v>9430</v>
      </c>
      <c r="C4261" s="30" t="s">
        <v>597</v>
      </c>
      <c r="D4261" s="30" t="s">
        <v>596</v>
      </c>
      <c r="E4261" s="28">
        <v>45841.726412037038</v>
      </c>
      <c r="F4261" s="30" t="s">
        <v>604</v>
      </c>
      <c r="G4261" s="28">
        <v>45841.726412037038</v>
      </c>
    </row>
    <row r="4262" spans="1:7" x14ac:dyDescent="0.25">
      <c r="A4262" s="30" t="s">
        <v>13326</v>
      </c>
      <c r="B4262" s="30" t="s">
        <v>9428</v>
      </c>
      <c r="C4262" s="30" t="s">
        <v>597</v>
      </c>
      <c r="D4262" s="30" t="s">
        <v>596</v>
      </c>
      <c r="E4262" s="28">
        <v>45841.726539351854</v>
      </c>
      <c r="F4262" s="30" t="s">
        <v>604</v>
      </c>
      <c r="G4262" s="28">
        <v>45841.726539351854</v>
      </c>
    </row>
    <row r="4263" spans="1:7" x14ac:dyDescent="0.25">
      <c r="A4263" s="30" t="s">
        <v>13327</v>
      </c>
      <c r="B4263" s="30" t="s">
        <v>9426</v>
      </c>
      <c r="C4263" s="30" t="s">
        <v>597</v>
      </c>
      <c r="D4263" s="30" t="s">
        <v>596</v>
      </c>
      <c r="E4263" s="28">
        <v>45841.726655092592</v>
      </c>
      <c r="F4263" s="30" t="s">
        <v>604</v>
      </c>
      <c r="G4263" s="28">
        <v>45841.726655092592</v>
      </c>
    </row>
    <row r="4264" spans="1:7" x14ac:dyDescent="0.25">
      <c r="A4264" s="30" t="s">
        <v>13328</v>
      </c>
      <c r="B4264" s="30" t="s">
        <v>9424</v>
      </c>
      <c r="C4264" s="30" t="s">
        <v>597</v>
      </c>
      <c r="D4264" s="30" t="s">
        <v>596</v>
      </c>
      <c r="E4264" s="28">
        <v>45841.726759259262</v>
      </c>
      <c r="F4264" s="30" t="s">
        <v>604</v>
      </c>
      <c r="G4264" s="28">
        <v>45841.726759259262</v>
      </c>
    </row>
    <row r="4265" spans="1:7" x14ac:dyDescent="0.25">
      <c r="A4265" s="30" t="s">
        <v>13329</v>
      </c>
      <c r="B4265" s="30" t="s">
        <v>9422</v>
      </c>
      <c r="C4265" s="30" t="s">
        <v>597</v>
      </c>
      <c r="D4265" s="30" t="s">
        <v>596</v>
      </c>
      <c r="E4265" s="28">
        <v>45841.726863425924</v>
      </c>
      <c r="F4265" s="30" t="s">
        <v>604</v>
      </c>
      <c r="G4265" s="28">
        <v>45841.726863425924</v>
      </c>
    </row>
    <row r="4266" spans="1:7" x14ac:dyDescent="0.25">
      <c r="A4266" s="30" t="s">
        <v>13330</v>
      </c>
      <c r="B4266" s="30" t="s">
        <v>9420</v>
      </c>
      <c r="C4266" s="30" t="s">
        <v>597</v>
      </c>
      <c r="D4266" s="30" t="s">
        <v>596</v>
      </c>
      <c r="E4266" s="28">
        <v>45841.727094907408</v>
      </c>
      <c r="F4266" s="30" t="s">
        <v>604</v>
      </c>
      <c r="G4266" s="28">
        <v>45841.727094907408</v>
      </c>
    </row>
    <row r="4267" spans="1:7" x14ac:dyDescent="0.25">
      <c r="A4267" s="30" t="s">
        <v>13331</v>
      </c>
      <c r="B4267" s="30" t="s">
        <v>9418</v>
      </c>
      <c r="C4267" s="30" t="s">
        <v>597</v>
      </c>
      <c r="D4267" s="30" t="s">
        <v>596</v>
      </c>
      <c r="E4267" s="28">
        <v>45841.727222222224</v>
      </c>
      <c r="F4267" s="30" t="s">
        <v>604</v>
      </c>
      <c r="G4267" s="28">
        <v>45841.727222222224</v>
      </c>
    </row>
    <row r="4268" spans="1:7" x14ac:dyDescent="0.25">
      <c r="A4268" s="30" t="s">
        <v>13332</v>
      </c>
      <c r="B4268" s="30" t="s">
        <v>9416</v>
      </c>
      <c r="C4268" s="30" t="s">
        <v>597</v>
      </c>
      <c r="D4268" s="30" t="s">
        <v>596</v>
      </c>
      <c r="E4268" s="28">
        <v>45841.727361111109</v>
      </c>
      <c r="F4268" s="30" t="s">
        <v>604</v>
      </c>
      <c r="G4268" s="28">
        <v>45841.727361111109</v>
      </c>
    </row>
    <row r="4269" spans="1:7" x14ac:dyDescent="0.25">
      <c r="A4269" s="30" t="s">
        <v>13333</v>
      </c>
      <c r="B4269" s="30" t="s">
        <v>9442</v>
      </c>
      <c r="C4269" s="30" t="s">
        <v>597</v>
      </c>
      <c r="D4269" s="30" t="s">
        <v>596</v>
      </c>
      <c r="E4269" s="28">
        <v>45841.727766203701</v>
      </c>
      <c r="F4269" s="30" t="s">
        <v>604</v>
      </c>
      <c r="G4269" s="28">
        <v>45841.727766203701</v>
      </c>
    </row>
    <row r="4270" spans="1:7" x14ac:dyDescent="0.25">
      <c r="A4270" s="30" t="s">
        <v>13334</v>
      </c>
      <c r="B4270" s="30" t="s">
        <v>9432</v>
      </c>
      <c r="C4270" s="30" t="s">
        <v>597</v>
      </c>
      <c r="D4270" s="30" t="s">
        <v>596</v>
      </c>
      <c r="E4270" s="28">
        <v>45841.728182870371</v>
      </c>
      <c r="F4270" s="30" t="s">
        <v>604</v>
      </c>
      <c r="G4270" s="28">
        <v>45841.728182870371</v>
      </c>
    </row>
    <row r="4271" spans="1:7" x14ac:dyDescent="0.25">
      <c r="A4271" s="30" t="s">
        <v>13335</v>
      </c>
      <c r="B4271" s="30" t="s">
        <v>9492</v>
      </c>
      <c r="C4271" s="30" t="s">
        <v>597</v>
      </c>
      <c r="D4271" s="30" t="s">
        <v>596</v>
      </c>
      <c r="E4271" s="28">
        <v>45841.728703703702</v>
      </c>
      <c r="F4271" s="30" t="s">
        <v>604</v>
      </c>
      <c r="G4271" s="28">
        <v>45841.728703703702</v>
      </c>
    </row>
    <row r="4272" spans="1:7" x14ac:dyDescent="0.25">
      <c r="A4272" s="30" t="s">
        <v>13336</v>
      </c>
      <c r="B4272" s="30" t="s">
        <v>9490</v>
      </c>
      <c r="C4272" s="30" t="s">
        <v>597</v>
      </c>
      <c r="D4272" s="30" t="s">
        <v>596</v>
      </c>
      <c r="E4272" s="28">
        <v>45841.728773148148</v>
      </c>
      <c r="F4272" s="30" t="s">
        <v>604</v>
      </c>
      <c r="G4272" s="28">
        <v>45841.728773148148</v>
      </c>
    </row>
    <row r="4273" spans="1:7" x14ac:dyDescent="0.25">
      <c r="A4273" s="30" t="s">
        <v>13337</v>
      </c>
      <c r="B4273" s="30" t="s">
        <v>9488</v>
      </c>
      <c r="C4273" s="30" t="s">
        <v>597</v>
      </c>
      <c r="D4273" s="30" t="s">
        <v>596</v>
      </c>
      <c r="E4273" s="28">
        <v>45841.728819444441</v>
      </c>
      <c r="F4273" s="30" t="s">
        <v>604</v>
      </c>
      <c r="G4273" s="28">
        <v>45841.728819444441</v>
      </c>
    </row>
    <row r="4274" spans="1:7" x14ac:dyDescent="0.25">
      <c r="A4274" s="30" t="s">
        <v>13338</v>
      </c>
      <c r="B4274" s="30" t="s">
        <v>9486</v>
      </c>
      <c r="C4274" s="30" t="s">
        <v>597</v>
      </c>
      <c r="D4274" s="30" t="s">
        <v>596</v>
      </c>
      <c r="E4274" s="28">
        <v>45841.728854166664</v>
      </c>
      <c r="F4274" s="30" t="s">
        <v>604</v>
      </c>
      <c r="G4274" s="28">
        <v>45841.728854166664</v>
      </c>
    </row>
    <row r="4275" spans="1:7" x14ac:dyDescent="0.25">
      <c r="A4275" s="30" t="s">
        <v>13339</v>
      </c>
      <c r="B4275" s="30" t="s">
        <v>9484</v>
      </c>
      <c r="C4275" s="30" t="s">
        <v>597</v>
      </c>
      <c r="D4275" s="30" t="s">
        <v>596</v>
      </c>
      <c r="E4275" s="28">
        <v>45841.728888888887</v>
      </c>
      <c r="F4275" s="30" t="s">
        <v>604</v>
      </c>
      <c r="G4275" s="28">
        <v>45841.728888888887</v>
      </c>
    </row>
    <row r="4276" spans="1:7" x14ac:dyDescent="0.25">
      <c r="A4276" s="30" t="s">
        <v>13340</v>
      </c>
      <c r="B4276" s="30" t="s">
        <v>9482</v>
      </c>
      <c r="C4276" s="30" t="s">
        <v>597</v>
      </c>
      <c r="D4276" s="30" t="s">
        <v>596</v>
      </c>
      <c r="E4276" s="28">
        <v>45841.72892361111</v>
      </c>
      <c r="F4276" s="30" t="s">
        <v>604</v>
      </c>
      <c r="G4276" s="28">
        <v>45841.72892361111</v>
      </c>
    </row>
    <row r="4277" spans="1:7" x14ac:dyDescent="0.25">
      <c r="A4277" s="30" t="s">
        <v>13341</v>
      </c>
      <c r="B4277" s="30" t="s">
        <v>9480</v>
      </c>
      <c r="C4277" s="30" t="s">
        <v>597</v>
      </c>
      <c r="D4277" s="30" t="s">
        <v>596</v>
      </c>
      <c r="E4277" s="28">
        <v>45841.728958333333</v>
      </c>
      <c r="F4277" s="30" t="s">
        <v>604</v>
      </c>
      <c r="G4277" s="28">
        <v>45841.728958333333</v>
      </c>
    </row>
    <row r="4278" spans="1:7" x14ac:dyDescent="0.25">
      <c r="A4278" s="30" t="s">
        <v>13342</v>
      </c>
      <c r="B4278" s="30" t="s">
        <v>9478</v>
      </c>
      <c r="C4278" s="30" t="s">
        <v>597</v>
      </c>
      <c r="D4278" s="30" t="s">
        <v>596</v>
      </c>
      <c r="E4278" s="28">
        <v>45841.728981481479</v>
      </c>
      <c r="F4278" s="30" t="s">
        <v>604</v>
      </c>
      <c r="G4278" s="28">
        <v>45841.728981481479</v>
      </c>
    </row>
    <row r="4279" spans="1:7" x14ac:dyDescent="0.25">
      <c r="A4279" s="30" t="s">
        <v>13343</v>
      </c>
      <c r="B4279" s="30" t="s">
        <v>9476</v>
      </c>
      <c r="C4279" s="30" t="s">
        <v>597</v>
      </c>
      <c r="D4279" s="30" t="s">
        <v>596</v>
      </c>
      <c r="E4279" s="28">
        <v>45841.729027777779</v>
      </c>
      <c r="F4279" s="30" t="s">
        <v>604</v>
      </c>
      <c r="G4279" s="28">
        <v>45841.729027777779</v>
      </c>
    </row>
    <row r="4280" spans="1:7" x14ac:dyDescent="0.25">
      <c r="A4280" s="30" t="s">
        <v>13344</v>
      </c>
      <c r="B4280" s="30" t="s">
        <v>9474</v>
      </c>
      <c r="C4280" s="30" t="s">
        <v>597</v>
      </c>
      <c r="D4280" s="30" t="s">
        <v>596</v>
      </c>
      <c r="E4280" s="28">
        <v>45841.729050925926</v>
      </c>
      <c r="F4280" s="30" t="s">
        <v>604</v>
      </c>
      <c r="G4280" s="28">
        <v>45841.729050925926</v>
      </c>
    </row>
    <row r="4281" spans="1:7" x14ac:dyDescent="0.25">
      <c r="A4281" s="30" t="s">
        <v>13345</v>
      </c>
      <c r="B4281" s="30" t="s">
        <v>9472</v>
      </c>
      <c r="C4281" s="30" t="s">
        <v>597</v>
      </c>
      <c r="D4281" s="30" t="s">
        <v>596</v>
      </c>
      <c r="E4281" s="28">
        <v>45841.729085648149</v>
      </c>
      <c r="F4281" s="30" t="s">
        <v>604</v>
      </c>
      <c r="G4281" s="28">
        <v>45841.729085648149</v>
      </c>
    </row>
    <row r="4282" spans="1:7" x14ac:dyDescent="0.25">
      <c r="A4282" s="30" t="s">
        <v>13346</v>
      </c>
      <c r="B4282" s="30" t="s">
        <v>9470</v>
      </c>
      <c r="C4282" s="30" t="s">
        <v>597</v>
      </c>
      <c r="D4282" s="30" t="s">
        <v>596</v>
      </c>
      <c r="E4282" s="28">
        <v>45841.729120370372</v>
      </c>
      <c r="F4282" s="30" t="s">
        <v>604</v>
      </c>
      <c r="G4282" s="28">
        <v>45841.729120370372</v>
      </c>
    </row>
    <row r="4283" spans="1:7" x14ac:dyDescent="0.25">
      <c r="A4283" s="30" t="s">
        <v>13347</v>
      </c>
      <c r="B4283" s="30" t="s">
        <v>9468</v>
      </c>
      <c r="C4283" s="30" t="s">
        <v>597</v>
      </c>
      <c r="D4283" s="30" t="s">
        <v>596</v>
      </c>
      <c r="E4283" s="28">
        <v>45841.729155092595</v>
      </c>
      <c r="F4283" s="30" t="s">
        <v>604</v>
      </c>
      <c r="G4283" s="28">
        <v>45841.729155092595</v>
      </c>
    </row>
    <row r="4284" spans="1:7" x14ac:dyDescent="0.25">
      <c r="A4284" s="30" t="s">
        <v>13348</v>
      </c>
      <c r="B4284" s="30" t="s">
        <v>9466</v>
      </c>
      <c r="C4284" s="30" t="s">
        <v>597</v>
      </c>
      <c r="D4284" s="30" t="s">
        <v>596</v>
      </c>
      <c r="E4284" s="28">
        <v>45841.729201388887</v>
      </c>
      <c r="F4284" s="30" t="s">
        <v>604</v>
      </c>
      <c r="G4284" s="28">
        <v>45841.729201388887</v>
      </c>
    </row>
    <row r="4285" spans="1:7" x14ac:dyDescent="0.25">
      <c r="A4285" s="30" t="s">
        <v>13349</v>
      </c>
      <c r="B4285" s="30" t="s">
        <v>9464</v>
      </c>
      <c r="C4285" s="30" t="s">
        <v>597</v>
      </c>
      <c r="D4285" s="30" t="s">
        <v>596</v>
      </c>
      <c r="E4285" s="28">
        <v>45841.72923611111</v>
      </c>
      <c r="F4285" s="30" t="s">
        <v>604</v>
      </c>
      <c r="G4285" s="28">
        <v>45841.72923611111</v>
      </c>
    </row>
    <row r="4286" spans="1:7" x14ac:dyDescent="0.25">
      <c r="A4286" s="30" t="s">
        <v>13350</v>
      </c>
      <c r="B4286" s="30" t="s">
        <v>9462</v>
      </c>
      <c r="C4286" s="30" t="s">
        <v>597</v>
      </c>
      <c r="D4286" s="30" t="s">
        <v>596</v>
      </c>
      <c r="E4286" s="28">
        <v>45841.729270833333</v>
      </c>
      <c r="F4286" s="30" t="s">
        <v>604</v>
      </c>
      <c r="G4286" s="28">
        <v>45841.729270833333</v>
      </c>
    </row>
    <row r="4287" spans="1:7" x14ac:dyDescent="0.25">
      <c r="A4287" s="30" t="s">
        <v>13351</v>
      </c>
      <c r="B4287" s="30" t="s">
        <v>9460</v>
      </c>
      <c r="C4287" s="30" t="s">
        <v>597</v>
      </c>
      <c r="D4287" s="30" t="s">
        <v>596</v>
      </c>
      <c r="E4287" s="28">
        <v>45841.72929398148</v>
      </c>
      <c r="F4287" s="30" t="s">
        <v>604</v>
      </c>
      <c r="G4287" s="28">
        <v>45841.72929398148</v>
      </c>
    </row>
    <row r="4288" spans="1:7" x14ac:dyDescent="0.25">
      <c r="A4288" s="30" t="s">
        <v>13352</v>
      </c>
      <c r="B4288" s="30" t="s">
        <v>9458</v>
      </c>
      <c r="C4288" s="30" t="s">
        <v>597</v>
      </c>
      <c r="D4288" s="30" t="s">
        <v>596</v>
      </c>
      <c r="E4288" s="28">
        <v>45841.729328703703</v>
      </c>
      <c r="F4288" s="30" t="s">
        <v>604</v>
      </c>
      <c r="G4288" s="28">
        <v>45841.729328703703</v>
      </c>
    </row>
    <row r="4289" spans="1:7" x14ac:dyDescent="0.25">
      <c r="A4289" s="30" t="s">
        <v>13353</v>
      </c>
      <c r="B4289" s="30" t="s">
        <v>9456</v>
      </c>
      <c r="C4289" s="30" t="s">
        <v>597</v>
      </c>
      <c r="D4289" s="30" t="s">
        <v>596</v>
      </c>
      <c r="E4289" s="28">
        <v>45841.729363425926</v>
      </c>
      <c r="F4289" s="30" t="s">
        <v>604</v>
      </c>
      <c r="G4289" s="28">
        <v>45841.729363425926</v>
      </c>
    </row>
    <row r="4290" spans="1:7" x14ac:dyDescent="0.25">
      <c r="A4290" s="30" t="s">
        <v>13354</v>
      </c>
      <c r="B4290" s="30" t="s">
        <v>9454</v>
      </c>
      <c r="C4290" s="30" t="s">
        <v>597</v>
      </c>
      <c r="D4290" s="30" t="s">
        <v>596</v>
      </c>
      <c r="E4290" s="28">
        <v>45841.729398148149</v>
      </c>
      <c r="F4290" s="30" t="s">
        <v>604</v>
      </c>
      <c r="G4290" s="28">
        <v>45841.729398148149</v>
      </c>
    </row>
    <row r="4291" spans="1:7" x14ac:dyDescent="0.25">
      <c r="A4291" s="30" t="s">
        <v>13355</v>
      </c>
      <c r="B4291" s="30" t="s">
        <v>9452</v>
      </c>
      <c r="C4291" s="30" t="s">
        <v>597</v>
      </c>
      <c r="D4291" s="30" t="s">
        <v>596</v>
      </c>
      <c r="E4291" s="28">
        <v>45841.729444444441</v>
      </c>
      <c r="F4291" s="30" t="s">
        <v>604</v>
      </c>
      <c r="G4291" s="28">
        <v>45841.729444444441</v>
      </c>
    </row>
    <row r="4292" spans="1:7" x14ac:dyDescent="0.25">
      <c r="A4292" s="30" t="s">
        <v>13356</v>
      </c>
      <c r="B4292" s="30" t="s">
        <v>9450</v>
      </c>
      <c r="C4292" s="30" t="s">
        <v>597</v>
      </c>
      <c r="D4292" s="30" t="s">
        <v>596</v>
      </c>
      <c r="E4292" s="28">
        <v>45841.729479166665</v>
      </c>
      <c r="F4292" s="30" t="s">
        <v>604</v>
      </c>
      <c r="G4292" s="28">
        <v>45841.729479166665</v>
      </c>
    </row>
    <row r="4293" spans="1:7" x14ac:dyDescent="0.25">
      <c r="A4293" s="30" t="s">
        <v>13357</v>
      </c>
      <c r="B4293" s="30" t="s">
        <v>7978</v>
      </c>
      <c r="C4293" s="30" t="s">
        <v>602</v>
      </c>
      <c r="D4293" s="30" t="s">
        <v>614</v>
      </c>
      <c r="E4293" s="28">
        <v>45841.730717592596</v>
      </c>
      <c r="F4293" s="30" t="s">
        <v>604</v>
      </c>
      <c r="G4293" s="28">
        <v>45841.730717592596</v>
      </c>
    </row>
    <row r="4294" spans="1:7" x14ac:dyDescent="0.25">
      <c r="A4294" s="30" t="s">
        <v>13358</v>
      </c>
      <c r="B4294" s="30" t="s">
        <v>8009</v>
      </c>
      <c r="C4294" s="30" t="s">
        <v>602</v>
      </c>
      <c r="D4294" s="30" t="s">
        <v>614</v>
      </c>
      <c r="E4294" s="28">
        <v>45841.730740740742</v>
      </c>
      <c r="F4294" s="30" t="s">
        <v>604</v>
      </c>
      <c r="G4294" s="28">
        <v>45841.730740740742</v>
      </c>
    </row>
    <row r="4295" spans="1:7" x14ac:dyDescent="0.25">
      <c r="A4295" s="30" t="s">
        <v>13359</v>
      </c>
      <c r="B4295" s="30" t="s">
        <v>7978</v>
      </c>
      <c r="C4295" s="30" t="s">
        <v>605</v>
      </c>
      <c r="D4295" s="30" t="s">
        <v>614</v>
      </c>
      <c r="E4295" s="28">
        <v>45841.731099537035</v>
      </c>
      <c r="F4295" s="30" t="s">
        <v>604</v>
      </c>
      <c r="G4295" s="28">
        <v>45841.731099537035</v>
      </c>
    </row>
    <row r="4296" spans="1:7" x14ac:dyDescent="0.25">
      <c r="A4296" s="30" t="s">
        <v>13360</v>
      </c>
      <c r="B4296" s="30" t="s">
        <v>8009</v>
      </c>
      <c r="C4296" s="30" t="s">
        <v>605</v>
      </c>
      <c r="D4296" s="30" t="s">
        <v>614</v>
      </c>
      <c r="E4296" s="28">
        <v>45841.731134259258</v>
      </c>
      <c r="F4296" s="30" t="s">
        <v>604</v>
      </c>
      <c r="G4296" s="28">
        <v>45841.731134259258</v>
      </c>
    </row>
    <row r="4297" spans="1:7" x14ac:dyDescent="0.25">
      <c r="A4297" s="30" t="s">
        <v>13361</v>
      </c>
      <c r="B4297" s="30" t="s">
        <v>5650</v>
      </c>
      <c r="C4297" s="30" t="s">
        <v>615</v>
      </c>
      <c r="D4297" s="30" t="s">
        <v>616</v>
      </c>
      <c r="E4297" s="28">
        <v>45841.731377314813</v>
      </c>
      <c r="F4297" s="30" t="s">
        <v>604</v>
      </c>
      <c r="G4297" s="28">
        <v>45841.731377314813</v>
      </c>
    </row>
    <row r="4298" spans="1:7" x14ac:dyDescent="0.25">
      <c r="A4298" s="30" t="s">
        <v>13362</v>
      </c>
      <c r="B4298" s="30" t="s">
        <v>5654</v>
      </c>
      <c r="C4298" s="30" t="s">
        <v>615</v>
      </c>
      <c r="D4298" s="30" t="s">
        <v>616</v>
      </c>
      <c r="E4298" s="28">
        <v>45841.731469907405</v>
      </c>
      <c r="F4298" s="30" t="s">
        <v>604</v>
      </c>
      <c r="G4298" s="28">
        <v>45841.731469907405</v>
      </c>
    </row>
    <row r="4299" spans="1:7" x14ac:dyDescent="0.25">
      <c r="A4299" s="30" t="s">
        <v>13363</v>
      </c>
      <c r="B4299" s="30" t="s">
        <v>5632</v>
      </c>
      <c r="C4299" s="30" t="s">
        <v>615</v>
      </c>
      <c r="D4299" s="30" t="s">
        <v>616</v>
      </c>
      <c r="E4299" s="28">
        <v>45841.731516203705</v>
      </c>
      <c r="F4299" s="30" t="s">
        <v>604</v>
      </c>
      <c r="G4299" s="28">
        <v>45841.731516203705</v>
      </c>
    </row>
    <row r="4300" spans="1:7" x14ac:dyDescent="0.25">
      <c r="A4300" s="30" t="s">
        <v>13364</v>
      </c>
      <c r="B4300" s="30" t="s">
        <v>8180</v>
      </c>
      <c r="C4300" s="30" t="s">
        <v>607</v>
      </c>
      <c r="D4300" s="30" t="s">
        <v>77</v>
      </c>
      <c r="E4300" s="28">
        <v>45841.73541666667</v>
      </c>
      <c r="F4300" s="30" t="s">
        <v>599</v>
      </c>
      <c r="G4300" s="28">
        <v>45841.73541666667</v>
      </c>
    </row>
    <row r="4301" spans="1:7" x14ac:dyDescent="0.25">
      <c r="A4301" s="30" t="s">
        <v>13365</v>
      </c>
      <c r="B4301" s="30" t="s">
        <v>8184</v>
      </c>
      <c r="C4301" s="30" t="s">
        <v>607</v>
      </c>
      <c r="D4301" s="30" t="s">
        <v>77</v>
      </c>
      <c r="E4301" s="28">
        <v>45841.735543981478</v>
      </c>
      <c r="F4301" s="30" t="s">
        <v>599</v>
      </c>
      <c r="G4301" s="28">
        <v>45841.735543981478</v>
      </c>
    </row>
    <row r="4302" spans="1:7" x14ac:dyDescent="0.25">
      <c r="A4302" s="30" t="s">
        <v>13366</v>
      </c>
      <c r="B4302" s="30" t="s">
        <v>8187</v>
      </c>
      <c r="C4302" s="30" t="s">
        <v>607</v>
      </c>
      <c r="D4302" s="30" t="s">
        <v>77</v>
      </c>
      <c r="E4302" s="28">
        <v>45841.735706018517</v>
      </c>
      <c r="F4302" s="30" t="s">
        <v>599</v>
      </c>
      <c r="G4302" s="28">
        <v>45841.735706018517</v>
      </c>
    </row>
    <row r="4303" spans="1:7" x14ac:dyDescent="0.25">
      <c r="A4303" s="30" t="s">
        <v>13367</v>
      </c>
      <c r="B4303" s="30" t="s">
        <v>1675</v>
      </c>
      <c r="C4303" s="30" t="s">
        <v>607</v>
      </c>
      <c r="D4303" s="30" t="s">
        <v>77</v>
      </c>
      <c r="E4303" s="28">
        <v>45841.737743055557</v>
      </c>
      <c r="F4303" s="30" t="s">
        <v>599</v>
      </c>
      <c r="G4303" s="28">
        <v>45841.737743055557</v>
      </c>
    </row>
    <row r="4304" spans="1:7" x14ac:dyDescent="0.25">
      <c r="A4304" s="30" t="s">
        <v>13368</v>
      </c>
      <c r="B4304" s="30" t="s">
        <v>5958</v>
      </c>
      <c r="C4304" s="30" t="s">
        <v>600</v>
      </c>
      <c r="D4304" s="30" t="s">
        <v>77</v>
      </c>
      <c r="E4304" s="28">
        <v>45841.73883101852</v>
      </c>
      <c r="F4304" s="30" t="s">
        <v>601</v>
      </c>
      <c r="G4304" s="28">
        <v>45841.73883101852</v>
      </c>
    </row>
    <row r="4305" spans="1:7" x14ac:dyDescent="0.25">
      <c r="A4305" s="30" t="s">
        <v>13369</v>
      </c>
      <c r="B4305" s="30" t="s">
        <v>6593</v>
      </c>
      <c r="C4305" s="30" t="s">
        <v>593</v>
      </c>
      <c r="D4305" s="30" t="s">
        <v>594</v>
      </c>
      <c r="E4305" s="28">
        <v>45841.742418981485</v>
      </c>
      <c r="F4305" s="30" t="s">
        <v>604</v>
      </c>
      <c r="G4305" s="28">
        <v>45841.742418981485</v>
      </c>
    </row>
    <row r="4306" spans="1:7" x14ac:dyDescent="0.25">
      <c r="A4306" s="30" t="s">
        <v>13370</v>
      </c>
      <c r="B4306" s="30" t="s">
        <v>6646</v>
      </c>
      <c r="C4306" s="30" t="s">
        <v>593</v>
      </c>
      <c r="D4306" s="30" t="s">
        <v>594</v>
      </c>
      <c r="E4306" s="28">
        <v>45841.742777777778</v>
      </c>
      <c r="F4306" s="30" t="s">
        <v>604</v>
      </c>
      <c r="G4306" s="28">
        <v>45841.742777777778</v>
      </c>
    </row>
    <row r="4307" spans="1:7" x14ac:dyDescent="0.25">
      <c r="A4307" s="30" t="s">
        <v>13371</v>
      </c>
      <c r="B4307" s="30" t="s">
        <v>6658</v>
      </c>
      <c r="C4307" s="30" t="s">
        <v>593</v>
      </c>
      <c r="D4307" s="30" t="s">
        <v>594</v>
      </c>
      <c r="E4307" s="28">
        <v>45841.742800925924</v>
      </c>
      <c r="F4307" s="30" t="s">
        <v>604</v>
      </c>
      <c r="G4307" s="28">
        <v>45841.742800925924</v>
      </c>
    </row>
    <row r="4308" spans="1:7" x14ac:dyDescent="0.25">
      <c r="A4308" s="30" t="s">
        <v>13372</v>
      </c>
      <c r="B4308" s="30" t="s">
        <v>6650</v>
      </c>
      <c r="C4308" s="30" t="s">
        <v>593</v>
      </c>
      <c r="D4308" s="30" t="s">
        <v>594</v>
      </c>
      <c r="E4308" s="28">
        <v>45841.742824074077</v>
      </c>
      <c r="F4308" s="30" t="s">
        <v>604</v>
      </c>
      <c r="G4308" s="28">
        <v>45841.742824074077</v>
      </c>
    </row>
    <row r="4309" spans="1:7" x14ac:dyDescent="0.25">
      <c r="A4309" s="30" t="s">
        <v>13373</v>
      </c>
      <c r="B4309" s="30" t="s">
        <v>6630</v>
      </c>
      <c r="C4309" s="30" t="s">
        <v>593</v>
      </c>
      <c r="D4309" s="30" t="s">
        <v>594</v>
      </c>
      <c r="E4309" s="28">
        <v>45841.743067129632</v>
      </c>
      <c r="F4309" s="30" t="s">
        <v>604</v>
      </c>
      <c r="G4309" s="28">
        <v>45841.743067129632</v>
      </c>
    </row>
    <row r="4310" spans="1:7" x14ac:dyDescent="0.25">
      <c r="A4310" s="30" t="s">
        <v>13374</v>
      </c>
      <c r="B4310" s="30" t="s">
        <v>6634</v>
      </c>
      <c r="C4310" s="30" t="s">
        <v>593</v>
      </c>
      <c r="D4310" s="30" t="s">
        <v>594</v>
      </c>
      <c r="E4310" s="28">
        <v>45841.743078703701</v>
      </c>
      <c r="F4310" s="30" t="s">
        <v>604</v>
      </c>
      <c r="G4310" s="28">
        <v>45841.743078703701</v>
      </c>
    </row>
    <row r="4311" spans="1:7" x14ac:dyDescent="0.25">
      <c r="A4311" s="30" t="s">
        <v>13375</v>
      </c>
      <c r="B4311" s="30" t="s">
        <v>6652</v>
      </c>
      <c r="C4311" s="30" t="s">
        <v>593</v>
      </c>
      <c r="D4311" s="30" t="s">
        <v>594</v>
      </c>
      <c r="E4311" s="28">
        <v>45841.743171296293</v>
      </c>
      <c r="F4311" s="30" t="s">
        <v>604</v>
      </c>
      <c r="G4311" s="28">
        <v>45841.743171296293</v>
      </c>
    </row>
    <row r="4312" spans="1:7" x14ac:dyDescent="0.25">
      <c r="A4312" s="30" t="s">
        <v>13376</v>
      </c>
      <c r="B4312" s="30" t="s">
        <v>6636</v>
      </c>
      <c r="C4312" s="30" t="s">
        <v>593</v>
      </c>
      <c r="D4312" s="30" t="s">
        <v>594</v>
      </c>
      <c r="E4312" s="28">
        <v>45841.74324074074</v>
      </c>
      <c r="F4312" s="30" t="s">
        <v>604</v>
      </c>
      <c r="G4312" s="28">
        <v>45841.74324074074</v>
      </c>
    </row>
    <row r="4313" spans="1:7" x14ac:dyDescent="0.25">
      <c r="A4313" s="30" t="s">
        <v>13377</v>
      </c>
      <c r="B4313" s="30" t="s">
        <v>5890</v>
      </c>
      <c r="C4313" s="30" t="s">
        <v>615</v>
      </c>
      <c r="D4313" s="30" t="s">
        <v>616</v>
      </c>
      <c r="E4313" s="28">
        <v>45841.74554398148</v>
      </c>
      <c r="F4313" s="30" t="s">
        <v>604</v>
      </c>
      <c r="G4313" s="28">
        <v>45841.74554398148</v>
      </c>
    </row>
    <row r="4314" spans="1:7" x14ac:dyDescent="0.25">
      <c r="A4314" s="30" t="s">
        <v>13378</v>
      </c>
      <c r="B4314" s="30" t="s">
        <v>10152</v>
      </c>
      <c r="C4314" s="30" t="s">
        <v>597</v>
      </c>
      <c r="D4314" s="30" t="s">
        <v>613</v>
      </c>
      <c r="E4314" s="28">
        <v>45841.745185185187</v>
      </c>
      <c r="F4314" s="30" t="s">
        <v>604</v>
      </c>
      <c r="G4314" s="28">
        <v>45841.745185185187</v>
      </c>
    </row>
    <row r="4315" spans="1:7" x14ac:dyDescent="0.25">
      <c r="A4315" s="30" t="s">
        <v>13379</v>
      </c>
      <c r="B4315" s="30" t="s">
        <v>10158</v>
      </c>
      <c r="C4315" s="30" t="s">
        <v>597</v>
      </c>
      <c r="D4315" s="30" t="s">
        <v>613</v>
      </c>
      <c r="E4315" s="28">
        <v>45841.74523148148</v>
      </c>
      <c r="F4315" s="30" t="s">
        <v>604</v>
      </c>
      <c r="G4315" s="28">
        <v>45841.74523148148</v>
      </c>
    </row>
    <row r="4316" spans="1:7" x14ac:dyDescent="0.25">
      <c r="A4316" s="30" t="s">
        <v>13380</v>
      </c>
      <c r="B4316" s="30" t="s">
        <v>10149</v>
      </c>
      <c r="C4316" s="30" t="s">
        <v>597</v>
      </c>
      <c r="D4316" s="30" t="s">
        <v>613</v>
      </c>
      <c r="E4316" s="28">
        <v>45841.74527777778</v>
      </c>
      <c r="F4316" s="30" t="s">
        <v>604</v>
      </c>
      <c r="G4316" s="28">
        <v>45841.74527777778</v>
      </c>
    </row>
    <row r="4317" spans="1:7" x14ac:dyDescent="0.25">
      <c r="A4317" s="30" t="s">
        <v>13381</v>
      </c>
      <c r="B4317" s="30" t="s">
        <v>10162</v>
      </c>
      <c r="C4317" s="30" t="s">
        <v>597</v>
      </c>
      <c r="D4317" s="30" t="s">
        <v>613</v>
      </c>
      <c r="E4317" s="28">
        <v>45841.745324074072</v>
      </c>
      <c r="F4317" s="30" t="s">
        <v>604</v>
      </c>
      <c r="G4317" s="28">
        <v>45841.745324074072</v>
      </c>
    </row>
    <row r="4318" spans="1:7" x14ac:dyDescent="0.25">
      <c r="A4318" s="30" t="s">
        <v>13382</v>
      </c>
      <c r="B4318" s="30" t="s">
        <v>2635</v>
      </c>
      <c r="C4318" s="30" t="s">
        <v>600</v>
      </c>
      <c r="D4318" s="30" t="s">
        <v>178</v>
      </c>
      <c r="E4318" s="28">
        <v>45841.748831018522</v>
      </c>
      <c r="F4318" s="30" t="s">
        <v>599</v>
      </c>
      <c r="G4318" s="28">
        <v>45841.748831018522</v>
      </c>
    </row>
    <row r="4319" spans="1:7" x14ac:dyDescent="0.25">
      <c r="A4319" s="30" t="s">
        <v>13383</v>
      </c>
      <c r="B4319" s="30" t="s">
        <v>2635</v>
      </c>
      <c r="C4319" s="30" t="s">
        <v>607</v>
      </c>
      <c r="D4319" s="30" t="s">
        <v>178</v>
      </c>
      <c r="E4319" s="28">
        <v>45841.749398148146</v>
      </c>
      <c r="F4319" s="30" t="s">
        <v>599</v>
      </c>
      <c r="G4319" s="28">
        <v>45841.749398148146</v>
      </c>
    </row>
    <row r="4320" spans="1:7" x14ac:dyDescent="0.25">
      <c r="A4320" s="30" t="s">
        <v>13384</v>
      </c>
      <c r="B4320" s="30" t="s">
        <v>11964</v>
      </c>
      <c r="C4320" s="30" t="s">
        <v>597</v>
      </c>
      <c r="D4320" s="30" t="s">
        <v>608</v>
      </c>
      <c r="E4320" s="28">
        <v>45841.752928240741</v>
      </c>
      <c r="F4320" s="30" t="s">
        <v>604</v>
      </c>
      <c r="G4320" s="28">
        <v>45841.752928240741</v>
      </c>
    </row>
    <row r="4321" spans="1:7" x14ac:dyDescent="0.25">
      <c r="A4321" s="30" t="s">
        <v>13385</v>
      </c>
      <c r="B4321" s="30" t="s">
        <v>6495</v>
      </c>
      <c r="C4321" s="30" t="s">
        <v>593</v>
      </c>
      <c r="D4321" s="30" t="s">
        <v>594</v>
      </c>
      <c r="E4321" s="28">
        <v>45841.753784722219</v>
      </c>
      <c r="F4321" s="30" t="s">
        <v>604</v>
      </c>
      <c r="G4321" s="28">
        <v>45841.753784722219</v>
      </c>
    </row>
    <row r="4322" spans="1:7" x14ac:dyDescent="0.25">
      <c r="A4322" s="30" t="s">
        <v>13386</v>
      </c>
      <c r="B4322" s="30" t="s">
        <v>10471</v>
      </c>
      <c r="C4322" s="30" t="s">
        <v>593</v>
      </c>
      <c r="D4322" s="30" t="s">
        <v>594</v>
      </c>
      <c r="E4322" s="28">
        <v>45841.756944444445</v>
      </c>
      <c r="F4322" s="30" t="s">
        <v>604</v>
      </c>
      <c r="G4322" s="28">
        <v>45841.756944444445</v>
      </c>
    </row>
    <row r="4323" spans="1:7" x14ac:dyDescent="0.25">
      <c r="A4323" s="30" t="s">
        <v>13387</v>
      </c>
      <c r="B4323" s="30" t="s">
        <v>9981</v>
      </c>
      <c r="C4323" s="30" t="s">
        <v>615</v>
      </c>
      <c r="D4323" s="30" t="s">
        <v>616</v>
      </c>
      <c r="E4323" s="28">
        <v>45841.761412037034</v>
      </c>
      <c r="F4323" s="30" t="s">
        <v>604</v>
      </c>
      <c r="G4323" s="28">
        <v>45841.761412037034</v>
      </c>
    </row>
    <row r="4324" spans="1:7" x14ac:dyDescent="0.25">
      <c r="A4324" s="30" t="s">
        <v>13388</v>
      </c>
      <c r="B4324" s="30" t="s">
        <v>4922</v>
      </c>
      <c r="C4324" s="30" t="s">
        <v>593</v>
      </c>
      <c r="D4324" s="30" t="s">
        <v>594</v>
      </c>
      <c r="E4324" s="28">
        <v>45841.761712962965</v>
      </c>
      <c r="F4324" s="30" t="s">
        <v>604</v>
      </c>
      <c r="G4324" s="28">
        <v>45841.761712962965</v>
      </c>
    </row>
    <row r="4325" spans="1:7" x14ac:dyDescent="0.25">
      <c r="A4325" s="30" t="s">
        <v>13389</v>
      </c>
      <c r="B4325" s="30" t="s">
        <v>4913</v>
      </c>
      <c r="C4325" s="30" t="s">
        <v>593</v>
      </c>
      <c r="D4325" s="30" t="s">
        <v>594</v>
      </c>
      <c r="E4325" s="28">
        <v>45841.761817129627</v>
      </c>
      <c r="F4325" s="30" t="s">
        <v>604</v>
      </c>
      <c r="G4325" s="28">
        <v>45841.761817129627</v>
      </c>
    </row>
    <row r="4326" spans="1:7" x14ac:dyDescent="0.25">
      <c r="A4326" s="30" t="s">
        <v>13390</v>
      </c>
      <c r="B4326" s="30" t="s">
        <v>4920</v>
      </c>
      <c r="C4326" s="30" t="s">
        <v>593</v>
      </c>
      <c r="D4326" s="30" t="s">
        <v>594</v>
      </c>
      <c r="E4326" s="28">
        <v>45841.76189814815</v>
      </c>
      <c r="F4326" s="30" t="s">
        <v>604</v>
      </c>
      <c r="G4326" s="28">
        <v>45841.76189814815</v>
      </c>
    </row>
    <row r="4327" spans="1:7" x14ac:dyDescent="0.25">
      <c r="A4327" s="30" t="s">
        <v>13391</v>
      </c>
      <c r="B4327" s="30" t="s">
        <v>5584</v>
      </c>
      <c r="C4327" s="30" t="s">
        <v>593</v>
      </c>
      <c r="D4327" s="30" t="s">
        <v>594</v>
      </c>
      <c r="E4327" s="28">
        <v>45841.762395833335</v>
      </c>
      <c r="F4327" s="30" t="s">
        <v>604</v>
      </c>
      <c r="G4327" s="28">
        <v>45841.762395833335</v>
      </c>
    </row>
    <row r="4328" spans="1:7" x14ac:dyDescent="0.25">
      <c r="A4328" s="30" t="s">
        <v>13392</v>
      </c>
      <c r="B4328" s="30" t="s">
        <v>4846</v>
      </c>
      <c r="C4328" s="30" t="s">
        <v>593</v>
      </c>
      <c r="D4328" s="30" t="s">
        <v>594</v>
      </c>
      <c r="E4328" s="28">
        <v>45841.769074074073</v>
      </c>
      <c r="F4328" s="30" t="s">
        <v>604</v>
      </c>
      <c r="G4328" s="28">
        <v>45841.769074074073</v>
      </c>
    </row>
    <row r="4329" spans="1:7" x14ac:dyDescent="0.25">
      <c r="A4329" s="30" t="s">
        <v>13393</v>
      </c>
      <c r="B4329" s="30" t="s">
        <v>10165</v>
      </c>
      <c r="C4329" s="30" t="s">
        <v>605</v>
      </c>
      <c r="D4329" s="30" t="s">
        <v>620</v>
      </c>
      <c r="E4329" s="28">
        <v>45841.771851851852</v>
      </c>
      <c r="F4329" s="30" t="s">
        <v>604</v>
      </c>
      <c r="G4329" s="28">
        <v>45841.771851851852</v>
      </c>
    </row>
    <row r="4330" spans="1:7" x14ac:dyDescent="0.25">
      <c r="A4330" s="30" t="s">
        <v>13394</v>
      </c>
      <c r="B4330" s="30" t="s">
        <v>10172</v>
      </c>
      <c r="C4330" s="30" t="s">
        <v>605</v>
      </c>
      <c r="D4330" s="30" t="s">
        <v>620</v>
      </c>
      <c r="E4330" s="28">
        <v>45841.771886574075</v>
      </c>
      <c r="F4330" s="30" t="s">
        <v>604</v>
      </c>
      <c r="G4330" s="28">
        <v>45841.771886574075</v>
      </c>
    </row>
    <row r="4331" spans="1:7" x14ac:dyDescent="0.25">
      <c r="A4331" s="30" t="s">
        <v>13395</v>
      </c>
      <c r="B4331" s="30" t="s">
        <v>10174</v>
      </c>
      <c r="C4331" s="30" t="s">
        <v>605</v>
      </c>
      <c r="D4331" s="30" t="s">
        <v>620</v>
      </c>
      <c r="E4331" s="28">
        <v>45841.771909722222</v>
      </c>
      <c r="F4331" s="30" t="s">
        <v>604</v>
      </c>
      <c r="G4331" s="28">
        <v>45841.771909722222</v>
      </c>
    </row>
    <row r="4332" spans="1:7" x14ac:dyDescent="0.25">
      <c r="A4332" s="30" t="s">
        <v>13396</v>
      </c>
      <c r="B4332" s="30" t="s">
        <v>11683</v>
      </c>
      <c r="C4332" s="30" t="s">
        <v>597</v>
      </c>
      <c r="D4332" s="30" t="s">
        <v>609</v>
      </c>
      <c r="E4332" s="28">
        <v>45841.774004629631</v>
      </c>
      <c r="F4332" s="30" t="s">
        <v>604</v>
      </c>
      <c r="G4332" s="28">
        <v>45841.774004629631</v>
      </c>
    </row>
    <row r="4333" spans="1:7" x14ac:dyDescent="0.25">
      <c r="A4333" s="30" t="s">
        <v>13397</v>
      </c>
      <c r="B4333" s="30" t="s">
        <v>10600</v>
      </c>
      <c r="C4333" s="30" t="s">
        <v>597</v>
      </c>
      <c r="D4333" s="30" t="s">
        <v>609</v>
      </c>
      <c r="E4333" s="28">
        <v>45841.774039351854</v>
      </c>
      <c r="F4333" s="30" t="s">
        <v>604</v>
      </c>
      <c r="G4333" s="28">
        <v>45841.774039351854</v>
      </c>
    </row>
    <row r="4334" spans="1:7" x14ac:dyDescent="0.25">
      <c r="A4334" s="30" t="s">
        <v>13398</v>
      </c>
      <c r="B4334" s="30" t="s">
        <v>7985</v>
      </c>
      <c r="C4334" s="30" t="s">
        <v>602</v>
      </c>
      <c r="D4334" s="30" t="s">
        <v>614</v>
      </c>
      <c r="E4334" s="28">
        <v>45841.776377314818</v>
      </c>
      <c r="F4334" s="30" t="s">
        <v>604</v>
      </c>
      <c r="G4334" s="28">
        <v>45841.776377314818</v>
      </c>
    </row>
    <row r="4335" spans="1:7" x14ac:dyDescent="0.25">
      <c r="A4335" s="30" t="s">
        <v>13399</v>
      </c>
      <c r="B4335" s="30" t="s">
        <v>7985</v>
      </c>
      <c r="C4335" s="30" t="s">
        <v>605</v>
      </c>
      <c r="D4335" s="30" t="s">
        <v>614</v>
      </c>
      <c r="E4335" s="28">
        <v>45841.776886574073</v>
      </c>
      <c r="F4335" s="30" t="s">
        <v>604</v>
      </c>
      <c r="G4335" s="28">
        <v>45841.776886574073</v>
      </c>
    </row>
    <row r="4336" spans="1:7" x14ac:dyDescent="0.25">
      <c r="A4336" s="30" t="s">
        <v>13400</v>
      </c>
      <c r="B4336" s="30" t="s">
        <v>8044</v>
      </c>
      <c r="C4336" s="30" t="s">
        <v>605</v>
      </c>
      <c r="D4336" s="30" t="s">
        <v>614</v>
      </c>
      <c r="E4336" s="28">
        <v>45841.777372685188</v>
      </c>
      <c r="F4336" s="30" t="s">
        <v>604</v>
      </c>
      <c r="G4336" s="28">
        <v>45841.777372685188</v>
      </c>
    </row>
    <row r="4337" spans="1:7" x14ac:dyDescent="0.25">
      <c r="A4337" s="30" t="s">
        <v>13401</v>
      </c>
      <c r="B4337" s="30" t="s">
        <v>2531</v>
      </c>
      <c r="C4337" s="30" t="s">
        <v>605</v>
      </c>
      <c r="D4337" s="30" t="s">
        <v>620</v>
      </c>
      <c r="E4337" s="28">
        <v>45841.779409722221</v>
      </c>
      <c r="F4337" s="30" t="s">
        <v>604</v>
      </c>
      <c r="G4337" s="28">
        <v>45841.779409722221</v>
      </c>
    </row>
    <row r="4338" spans="1:7" x14ac:dyDescent="0.25">
      <c r="A4338" s="30" t="s">
        <v>13402</v>
      </c>
      <c r="B4338" s="30" t="s">
        <v>2531</v>
      </c>
      <c r="C4338" s="30" t="s">
        <v>593</v>
      </c>
      <c r="D4338" s="30" t="s">
        <v>594</v>
      </c>
      <c r="E4338" s="28">
        <v>45841.779895833337</v>
      </c>
      <c r="F4338" s="30" t="s">
        <v>604</v>
      </c>
      <c r="G4338" s="28">
        <v>45841.779895833337</v>
      </c>
    </row>
    <row r="4339" spans="1:7" x14ac:dyDescent="0.25">
      <c r="A4339" s="30" t="s">
        <v>13403</v>
      </c>
      <c r="B4339" s="30" t="s">
        <v>9952</v>
      </c>
      <c r="C4339" s="30" t="s">
        <v>602</v>
      </c>
      <c r="D4339" s="30" t="s">
        <v>620</v>
      </c>
      <c r="E4339" s="28">
        <v>45841.780532407407</v>
      </c>
      <c r="F4339" s="30" t="s">
        <v>604</v>
      </c>
      <c r="G4339" s="28">
        <v>45841.780532407407</v>
      </c>
    </row>
    <row r="4340" spans="1:7" x14ac:dyDescent="0.25">
      <c r="A4340" s="30" t="s">
        <v>13404</v>
      </c>
      <c r="B4340" s="30" t="s">
        <v>9956</v>
      </c>
      <c r="C4340" s="30" t="s">
        <v>602</v>
      </c>
      <c r="D4340" s="30" t="s">
        <v>620</v>
      </c>
      <c r="E4340" s="28">
        <v>45841.780555555553</v>
      </c>
      <c r="F4340" s="30" t="s">
        <v>604</v>
      </c>
      <c r="G4340" s="28">
        <v>45841.780555555553</v>
      </c>
    </row>
    <row r="4341" spans="1:7" x14ac:dyDescent="0.25">
      <c r="A4341" s="30" t="s">
        <v>13405</v>
      </c>
      <c r="B4341" s="30" t="s">
        <v>9944</v>
      </c>
      <c r="C4341" s="30" t="s">
        <v>602</v>
      </c>
      <c r="D4341" s="30" t="s">
        <v>620</v>
      </c>
      <c r="E4341" s="28">
        <v>45841.780624999999</v>
      </c>
      <c r="F4341" s="30" t="s">
        <v>604</v>
      </c>
      <c r="G4341" s="28">
        <v>45841.780624999999</v>
      </c>
    </row>
    <row r="4342" spans="1:7" x14ac:dyDescent="0.25">
      <c r="A4342" s="30" t="s">
        <v>13406</v>
      </c>
      <c r="B4342" s="30" t="s">
        <v>2531</v>
      </c>
      <c r="C4342" s="30" t="s">
        <v>615</v>
      </c>
      <c r="D4342" s="30" t="s">
        <v>616</v>
      </c>
      <c r="E4342" s="28">
        <v>45841.780995370369</v>
      </c>
      <c r="F4342" s="30" t="s">
        <v>604</v>
      </c>
      <c r="G4342" s="28">
        <v>45841.780995370369</v>
      </c>
    </row>
    <row r="4343" spans="1:7" x14ac:dyDescent="0.25">
      <c r="A4343" s="30" t="s">
        <v>13407</v>
      </c>
      <c r="B4343" s="30" t="s">
        <v>9944</v>
      </c>
      <c r="C4343" s="30" t="s">
        <v>605</v>
      </c>
      <c r="D4343" s="30" t="s">
        <v>620</v>
      </c>
      <c r="E4343" s="28">
        <v>45841.781145833331</v>
      </c>
      <c r="F4343" s="30" t="s">
        <v>604</v>
      </c>
      <c r="G4343" s="28">
        <v>45841.781145833331</v>
      </c>
    </row>
    <row r="4344" spans="1:7" x14ac:dyDescent="0.25">
      <c r="A4344" s="30" t="s">
        <v>13408</v>
      </c>
      <c r="B4344" s="30" t="s">
        <v>9956</v>
      </c>
      <c r="C4344" s="30" t="s">
        <v>605</v>
      </c>
      <c r="D4344" s="30" t="s">
        <v>620</v>
      </c>
      <c r="E4344" s="28">
        <v>45841.781226851854</v>
      </c>
      <c r="F4344" s="30" t="s">
        <v>604</v>
      </c>
      <c r="G4344" s="28">
        <v>45841.781226851854</v>
      </c>
    </row>
    <row r="4345" spans="1:7" x14ac:dyDescent="0.25">
      <c r="A4345" s="30" t="s">
        <v>13409</v>
      </c>
      <c r="B4345" s="30" t="s">
        <v>9952</v>
      </c>
      <c r="C4345" s="30" t="s">
        <v>605</v>
      </c>
      <c r="D4345" s="30" t="s">
        <v>620</v>
      </c>
      <c r="E4345" s="28">
        <v>45841.781527777777</v>
      </c>
      <c r="F4345" s="30" t="s">
        <v>604</v>
      </c>
      <c r="G4345" s="28">
        <v>45841.781527777777</v>
      </c>
    </row>
    <row r="4346" spans="1:7" x14ac:dyDescent="0.25">
      <c r="A4346" s="30" t="s">
        <v>13410</v>
      </c>
      <c r="B4346" s="30" t="s">
        <v>5514</v>
      </c>
      <c r="C4346" s="30" t="s">
        <v>593</v>
      </c>
      <c r="D4346" s="30" t="s">
        <v>594</v>
      </c>
      <c r="E4346" s="28">
        <v>45841.781759259262</v>
      </c>
      <c r="F4346" s="30" t="s">
        <v>604</v>
      </c>
      <c r="G4346" s="28">
        <v>45841.781759259262</v>
      </c>
    </row>
    <row r="4347" spans="1:7" x14ac:dyDescent="0.25">
      <c r="A4347" s="30" t="s">
        <v>13411</v>
      </c>
      <c r="B4347" s="30" t="s">
        <v>10274</v>
      </c>
      <c r="C4347" s="30" t="s">
        <v>593</v>
      </c>
      <c r="D4347" s="30" t="s">
        <v>594</v>
      </c>
      <c r="E4347" s="28">
        <v>45841.782881944448</v>
      </c>
      <c r="F4347" s="30" t="s">
        <v>604</v>
      </c>
      <c r="G4347" s="28">
        <v>45841.782881944448</v>
      </c>
    </row>
    <row r="4348" spans="1:7" x14ac:dyDescent="0.25">
      <c r="A4348" s="30" t="s">
        <v>13412</v>
      </c>
      <c r="B4348" s="30" t="s">
        <v>10160</v>
      </c>
      <c r="C4348" s="30" t="s">
        <v>597</v>
      </c>
      <c r="D4348" s="30" t="s">
        <v>613</v>
      </c>
      <c r="E4348" s="28">
        <v>45841.78496527778</v>
      </c>
      <c r="F4348" s="30" t="s">
        <v>604</v>
      </c>
      <c r="G4348" s="28">
        <v>45841.78496527778</v>
      </c>
    </row>
    <row r="4349" spans="1:7" x14ac:dyDescent="0.25">
      <c r="A4349" s="30" t="s">
        <v>13413</v>
      </c>
      <c r="B4349" s="30" t="s">
        <v>10372</v>
      </c>
      <c r="C4349" s="30" t="s">
        <v>597</v>
      </c>
      <c r="D4349" s="30" t="s">
        <v>613</v>
      </c>
      <c r="E4349" s="28">
        <v>45841.78502314815</v>
      </c>
      <c r="F4349" s="30" t="s">
        <v>604</v>
      </c>
      <c r="G4349" s="28">
        <v>45841.78502314815</v>
      </c>
    </row>
    <row r="4350" spans="1:7" x14ac:dyDescent="0.25">
      <c r="A4350" s="30" t="s">
        <v>13414</v>
      </c>
      <c r="B4350" s="30" t="s">
        <v>10370</v>
      </c>
      <c r="C4350" s="30" t="s">
        <v>597</v>
      </c>
      <c r="D4350" s="30" t="s">
        <v>613</v>
      </c>
      <c r="E4350" s="28">
        <v>45841.785069444442</v>
      </c>
      <c r="F4350" s="30" t="s">
        <v>604</v>
      </c>
      <c r="G4350" s="28">
        <v>45841.785069444442</v>
      </c>
    </row>
    <row r="4351" spans="1:7" x14ac:dyDescent="0.25">
      <c r="A4351" s="30" t="s">
        <v>13415</v>
      </c>
      <c r="B4351" s="30" t="s">
        <v>10262</v>
      </c>
      <c r="C4351" s="30" t="s">
        <v>597</v>
      </c>
      <c r="D4351" s="30" t="s">
        <v>613</v>
      </c>
      <c r="E4351" s="28">
        <v>45841.785127314812</v>
      </c>
      <c r="F4351" s="30" t="s">
        <v>604</v>
      </c>
      <c r="G4351" s="28">
        <v>45841.785127314812</v>
      </c>
    </row>
    <row r="4352" spans="1:7" x14ac:dyDescent="0.25">
      <c r="A4352" s="30" t="s">
        <v>13416</v>
      </c>
      <c r="B4352" s="30" t="s">
        <v>7901</v>
      </c>
      <c r="C4352" s="30" t="s">
        <v>607</v>
      </c>
      <c r="D4352" s="30" t="s">
        <v>115</v>
      </c>
      <c r="E4352" s="28">
        <v>45841.78497685185</v>
      </c>
      <c r="F4352" s="30" t="s">
        <v>604</v>
      </c>
      <c r="G4352" s="28">
        <v>45841.78497685185</v>
      </c>
    </row>
    <row r="4353" spans="1:7" x14ac:dyDescent="0.25">
      <c r="A4353" s="30" t="s">
        <v>13417</v>
      </c>
      <c r="B4353" s="30" t="s">
        <v>10892</v>
      </c>
      <c r="C4353" s="30" t="s">
        <v>615</v>
      </c>
      <c r="D4353" s="30" t="s">
        <v>616</v>
      </c>
      <c r="E4353" s="28">
        <v>45841.791678240741</v>
      </c>
      <c r="F4353" s="30" t="s">
        <v>604</v>
      </c>
      <c r="G4353" s="28">
        <v>45841.791678240741</v>
      </c>
    </row>
    <row r="4354" spans="1:7" x14ac:dyDescent="0.25">
      <c r="A4354" s="30" t="s">
        <v>13418</v>
      </c>
      <c r="B4354" s="30" t="s">
        <v>10924</v>
      </c>
      <c r="C4354" s="30" t="s">
        <v>615</v>
      </c>
      <c r="D4354" s="30" t="s">
        <v>616</v>
      </c>
      <c r="E4354" s="28">
        <v>45841.791956018518</v>
      </c>
      <c r="F4354" s="30" t="s">
        <v>604</v>
      </c>
      <c r="G4354" s="28">
        <v>45841.791956018518</v>
      </c>
    </row>
    <row r="4355" spans="1:7" x14ac:dyDescent="0.25">
      <c r="A4355" s="30" t="s">
        <v>13419</v>
      </c>
      <c r="B4355" s="30" t="s">
        <v>10890</v>
      </c>
      <c r="C4355" s="30" t="s">
        <v>615</v>
      </c>
      <c r="D4355" s="30" t="s">
        <v>616</v>
      </c>
      <c r="E4355" s="28">
        <v>45841.792094907411</v>
      </c>
      <c r="F4355" s="30" t="s">
        <v>604</v>
      </c>
      <c r="G4355" s="28">
        <v>45841.792094907411</v>
      </c>
    </row>
    <row r="4356" spans="1:7" x14ac:dyDescent="0.25">
      <c r="A4356" s="30" t="s">
        <v>13420</v>
      </c>
      <c r="B4356" s="30" t="s">
        <v>10926</v>
      </c>
      <c r="C4356" s="30" t="s">
        <v>615</v>
      </c>
      <c r="D4356" s="30" t="s">
        <v>616</v>
      </c>
      <c r="E4356" s="28">
        <v>45841.792187500003</v>
      </c>
      <c r="F4356" s="30" t="s">
        <v>604</v>
      </c>
      <c r="G4356" s="28">
        <v>45841.792187500003</v>
      </c>
    </row>
    <row r="4357" spans="1:7" x14ac:dyDescent="0.25">
      <c r="A4357" s="30" t="s">
        <v>13421</v>
      </c>
      <c r="B4357" s="30" t="s">
        <v>10678</v>
      </c>
      <c r="C4357" s="30" t="s">
        <v>597</v>
      </c>
      <c r="D4357" s="30" t="s">
        <v>613</v>
      </c>
      <c r="E4357" s="28">
        <v>45841.792210648149</v>
      </c>
      <c r="F4357" s="30" t="s">
        <v>604</v>
      </c>
      <c r="G4357" s="28">
        <v>45841.792210648149</v>
      </c>
    </row>
    <row r="4358" spans="1:7" x14ac:dyDescent="0.25">
      <c r="A4358" s="30" t="s">
        <v>13422</v>
      </c>
      <c r="B4358" s="30" t="s">
        <v>10686</v>
      </c>
      <c r="C4358" s="30" t="s">
        <v>597</v>
      </c>
      <c r="D4358" s="30" t="s">
        <v>613</v>
      </c>
      <c r="E4358" s="28">
        <v>45841.792372685188</v>
      </c>
      <c r="F4358" s="30" t="s">
        <v>604</v>
      </c>
      <c r="G4358" s="28">
        <v>45841.792372685188</v>
      </c>
    </row>
    <row r="4359" spans="1:7" x14ac:dyDescent="0.25">
      <c r="A4359" s="30" t="s">
        <v>13423</v>
      </c>
      <c r="B4359" s="30" t="s">
        <v>13204</v>
      </c>
      <c r="C4359" s="30" t="s">
        <v>597</v>
      </c>
      <c r="D4359" s="30" t="s">
        <v>596</v>
      </c>
      <c r="E4359" s="28">
        <v>45841.793946759259</v>
      </c>
      <c r="F4359" s="30" t="s">
        <v>604</v>
      </c>
      <c r="G4359" s="28">
        <v>45841.793946759259</v>
      </c>
    </row>
    <row r="4360" spans="1:7" x14ac:dyDescent="0.25">
      <c r="A4360" s="30" t="s">
        <v>13424</v>
      </c>
      <c r="B4360" s="30" t="s">
        <v>5599</v>
      </c>
      <c r="C4360" s="30" t="s">
        <v>615</v>
      </c>
      <c r="D4360" s="30" t="s">
        <v>616</v>
      </c>
      <c r="E4360" s="28">
        <v>45841.795543981483</v>
      </c>
      <c r="F4360" s="30" t="s">
        <v>604</v>
      </c>
      <c r="G4360" s="28">
        <v>45841.795543981483</v>
      </c>
    </row>
    <row r="4361" spans="1:7" x14ac:dyDescent="0.25">
      <c r="A4361" s="30" t="s">
        <v>13425</v>
      </c>
      <c r="B4361" s="30" t="s">
        <v>7974</v>
      </c>
      <c r="C4361" s="30" t="s">
        <v>602</v>
      </c>
      <c r="D4361" s="30" t="s">
        <v>618</v>
      </c>
      <c r="E4361" s="28">
        <v>45841.801481481481</v>
      </c>
      <c r="F4361" s="30" t="s">
        <v>604</v>
      </c>
      <c r="G4361" s="28">
        <v>45841.801481481481</v>
      </c>
    </row>
    <row r="4362" spans="1:7" x14ac:dyDescent="0.25">
      <c r="A4362" s="30" t="s">
        <v>13426</v>
      </c>
      <c r="B4362" s="30" t="s">
        <v>7974</v>
      </c>
      <c r="C4362" s="30" t="s">
        <v>605</v>
      </c>
      <c r="D4362" s="30" t="s">
        <v>618</v>
      </c>
      <c r="E4362" s="28">
        <v>45841.801747685182</v>
      </c>
      <c r="F4362" s="30" t="s">
        <v>604</v>
      </c>
      <c r="G4362" s="28">
        <v>45841.801747685182</v>
      </c>
    </row>
    <row r="4363" spans="1:7" x14ac:dyDescent="0.25">
      <c r="A4363" s="30" t="s">
        <v>13427</v>
      </c>
      <c r="B4363" s="30" t="s">
        <v>5509</v>
      </c>
      <c r="C4363" s="30" t="s">
        <v>615</v>
      </c>
      <c r="D4363" s="30" t="s">
        <v>616</v>
      </c>
      <c r="E4363" s="28">
        <v>45841.801874999997</v>
      </c>
      <c r="F4363" s="30" t="s">
        <v>604</v>
      </c>
      <c r="G4363" s="28">
        <v>45841.801874999997</v>
      </c>
    </row>
    <row r="4364" spans="1:7" x14ac:dyDescent="0.25">
      <c r="A4364" s="30" t="s">
        <v>13428</v>
      </c>
      <c r="B4364" s="30" t="s">
        <v>5514</v>
      </c>
      <c r="C4364" s="30" t="s">
        <v>615</v>
      </c>
      <c r="D4364" s="30" t="s">
        <v>616</v>
      </c>
      <c r="E4364" s="28">
        <v>45841.802037037036</v>
      </c>
      <c r="F4364" s="30" t="s">
        <v>604</v>
      </c>
      <c r="G4364" s="28">
        <v>45841.802037037036</v>
      </c>
    </row>
    <row r="4365" spans="1:7" x14ac:dyDescent="0.25">
      <c r="A4365" s="30" t="s">
        <v>13429</v>
      </c>
      <c r="B4365" s="30" t="s">
        <v>7936</v>
      </c>
      <c r="C4365" s="30" t="s">
        <v>615</v>
      </c>
      <c r="D4365" s="30" t="s">
        <v>616</v>
      </c>
      <c r="E4365" s="28">
        <v>45841.802071759259</v>
      </c>
      <c r="F4365" s="30" t="s">
        <v>604</v>
      </c>
      <c r="G4365" s="28">
        <v>45841.802071759259</v>
      </c>
    </row>
    <row r="4366" spans="1:7" x14ac:dyDescent="0.25">
      <c r="A4366" s="30" t="s">
        <v>13430</v>
      </c>
      <c r="B4366" s="30" t="s">
        <v>6528</v>
      </c>
      <c r="C4366" s="30" t="s">
        <v>602</v>
      </c>
      <c r="D4366" s="30" t="s">
        <v>614</v>
      </c>
      <c r="E4366" s="28">
        <v>45841.802025462966</v>
      </c>
      <c r="F4366" s="30" t="s">
        <v>604</v>
      </c>
      <c r="G4366" s="28">
        <v>45841.802025462966</v>
      </c>
    </row>
    <row r="4367" spans="1:7" x14ac:dyDescent="0.25">
      <c r="A4367" s="30" t="s">
        <v>13431</v>
      </c>
      <c r="B4367" s="30" t="s">
        <v>6528</v>
      </c>
      <c r="C4367" s="30" t="s">
        <v>605</v>
      </c>
      <c r="D4367" s="30" t="s">
        <v>614</v>
      </c>
      <c r="E4367" s="28">
        <v>45841.802372685182</v>
      </c>
      <c r="F4367" s="30" t="s">
        <v>604</v>
      </c>
      <c r="G4367" s="28">
        <v>45841.802372685182</v>
      </c>
    </row>
    <row r="4368" spans="1:7" x14ac:dyDescent="0.25">
      <c r="A4368" s="30" t="s">
        <v>13432</v>
      </c>
      <c r="B4368" s="30" t="s">
        <v>3015</v>
      </c>
      <c r="C4368" s="30" t="s">
        <v>600</v>
      </c>
      <c r="D4368" s="30" t="s">
        <v>77</v>
      </c>
      <c r="E4368" s="28">
        <v>45841.806493055556</v>
      </c>
      <c r="F4368" s="30" t="s">
        <v>595</v>
      </c>
      <c r="G4368" s="28">
        <v>45841.806493055556</v>
      </c>
    </row>
    <row r="4369" spans="1:7" x14ac:dyDescent="0.25">
      <c r="A4369" s="30" t="s">
        <v>13433</v>
      </c>
      <c r="B4369" s="30" t="s">
        <v>5599</v>
      </c>
      <c r="C4369" s="30" t="s">
        <v>600</v>
      </c>
      <c r="D4369" s="30" t="s">
        <v>61</v>
      </c>
      <c r="E4369" s="28">
        <v>45841.812291666669</v>
      </c>
      <c r="F4369" s="30" t="s">
        <v>595</v>
      </c>
      <c r="G4369" s="28">
        <v>45841.812291666669</v>
      </c>
    </row>
    <row r="4370" spans="1:7" x14ac:dyDescent="0.25">
      <c r="A4370" s="30" t="s">
        <v>13434</v>
      </c>
      <c r="B4370" s="30" t="s">
        <v>4646</v>
      </c>
      <c r="C4370" s="30" t="s">
        <v>600</v>
      </c>
      <c r="D4370" s="30" t="s">
        <v>61</v>
      </c>
      <c r="E4370" s="28">
        <v>45841.812326388892</v>
      </c>
      <c r="F4370" s="30" t="s">
        <v>595</v>
      </c>
      <c r="G4370" s="28">
        <v>45841.812326388892</v>
      </c>
    </row>
    <row r="4371" spans="1:7" x14ac:dyDescent="0.25">
      <c r="A4371" s="30" t="s">
        <v>13435</v>
      </c>
      <c r="B4371" s="30" t="s">
        <v>6467</v>
      </c>
      <c r="C4371" s="30" t="s">
        <v>600</v>
      </c>
      <c r="D4371" s="30" t="s">
        <v>61</v>
      </c>
      <c r="E4371" s="28">
        <v>45841.812384259261</v>
      </c>
      <c r="F4371" s="30" t="s">
        <v>595</v>
      </c>
      <c r="G4371" s="28">
        <v>45841.812384259261</v>
      </c>
    </row>
    <row r="4372" spans="1:7" x14ac:dyDescent="0.25">
      <c r="A4372" s="30" t="s">
        <v>13436</v>
      </c>
      <c r="B4372" s="30" t="s">
        <v>6475</v>
      </c>
      <c r="C4372" s="30" t="s">
        <v>600</v>
      </c>
      <c r="D4372" s="30" t="s">
        <v>61</v>
      </c>
      <c r="E4372" s="28">
        <v>45841.812430555554</v>
      </c>
      <c r="F4372" s="30" t="s">
        <v>595</v>
      </c>
      <c r="G4372" s="28">
        <v>45841.812430555554</v>
      </c>
    </row>
    <row r="4373" spans="1:7" x14ac:dyDescent="0.25">
      <c r="A4373" s="30" t="s">
        <v>13437</v>
      </c>
      <c r="B4373" s="30" t="s">
        <v>6479</v>
      </c>
      <c r="C4373" s="30" t="s">
        <v>600</v>
      </c>
      <c r="D4373" s="30" t="s">
        <v>61</v>
      </c>
      <c r="E4373" s="28">
        <v>45841.8124537037</v>
      </c>
      <c r="F4373" s="30" t="s">
        <v>595</v>
      </c>
      <c r="G4373" s="28">
        <v>45841.8124537037</v>
      </c>
    </row>
    <row r="4374" spans="1:7" x14ac:dyDescent="0.25">
      <c r="A4374" s="30" t="s">
        <v>13438</v>
      </c>
      <c r="B4374" s="30" t="s">
        <v>6483</v>
      </c>
      <c r="C4374" s="30" t="s">
        <v>600</v>
      </c>
      <c r="D4374" s="30" t="s">
        <v>61</v>
      </c>
      <c r="E4374" s="28">
        <v>45841.812488425923</v>
      </c>
      <c r="F4374" s="30" t="s">
        <v>595</v>
      </c>
      <c r="G4374" s="28">
        <v>45841.812488425923</v>
      </c>
    </row>
    <row r="4375" spans="1:7" x14ac:dyDescent="0.25">
      <c r="A4375" s="30" t="s">
        <v>13439</v>
      </c>
      <c r="B4375" s="30" t="s">
        <v>6487</v>
      </c>
      <c r="C4375" s="30" t="s">
        <v>600</v>
      </c>
      <c r="D4375" s="30" t="s">
        <v>61</v>
      </c>
      <c r="E4375" s="28">
        <v>45841.812511574077</v>
      </c>
      <c r="F4375" s="30" t="s">
        <v>595</v>
      </c>
      <c r="G4375" s="28">
        <v>45841.812511574077</v>
      </c>
    </row>
    <row r="4376" spans="1:7" x14ac:dyDescent="0.25">
      <c r="A4376" s="30" t="s">
        <v>13440</v>
      </c>
      <c r="B4376" s="30" t="s">
        <v>5890</v>
      </c>
      <c r="C4376" s="30" t="s">
        <v>600</v>
      </c>
      <c r="D4376" s="30" t="s">
        <v>61</v>
      </c>
      <c r="E4376" s="28">
        <v>45841.812662037039</v>
      </c>
      <c r="F4376" s="30" t="s">
        <v>595</v>
      </c>
      <c r="G4376" s="28">
        <v>45841.812662037039</v>
      </c>
    </row>
    <row r="4377" spans="1:7" x14ac:dyDescent="0.25">
      <c r="A4377" s="30" t="s">
        <v>13441</v>
      </c>
      <c r="B4377" s="30" t="s">
        <v>3006</v>
      </c>
      <c r="C4377" s="30" t="s">
        <v>600</v>
      </c>
      <c r="D4377" s="30" t="s">
        <v>61</v>
      </c>
      <c r="E4377" s="28">
        <v>45841.812824074077</v>
      </c>
      <c r="F4377" s="30" t="s">
        <v>595</v>
      </c>
      <c r="G4377" s="28">
        <v>45841.812824074077</v>
      </c>
    </row>
    <row r="4378" spans="1:7" x14ac:dyDescent="0.25">
      <c r="A4378" s="30" t="s">
        <v>13442</v>
      </c>
      <c r="B4378" s="30" t="s">
        <v>2497</v>
      </c>
      <c r="C4378" s="30" t="s">
        <v>600</v>
      </c>
      <c r="D4378" s="30" t="s">
        <v>61</v>
      </c>
      <c r="E4378" s="28">
        <v>45841.812905092593</v>
      </c>
      <c r="F4378" s="30" t="s">
        <v>595</v>
      </c>
      <c r="G4378" s="28">
        <v>45841.812905092593</v>
      </c>
    </row>
    <row r="4379" spans="1:7" x14ac:dyDescent="0.25">
      <c r="A4379" s="30" t="s">
        <v>13443</v>
      </c>
      <c r="B4379" s="30" t="s">
        <v>9624</v>
      </c>
      <c r="C4379" s="30" t="s">
        <v>597</v>
      </c>
      <c r="D4379" s="30" t="s">
        <v>608</v>
      </c>
      <c r="E4379" s="28">
        <v>45841.813252314816</v>
      </c>
      <c r="F4379" s="30" t="s">
        <v>604</v>
      </c>
      <c r="G4379" s="28">
        <v>45841.813252314816</v>
      </c>
    </row>
    <row r="4380" spans="1:7" x14ac:dyDescent="0.25">
      <c r="A4380" s="30" t="s">
        <v>13444</v>
      </c>
      <c r="B4380" s="30" t="s">
        <v>9626</v>
      </c>
      <c r="C4380" s="30" t="s">
        <v>597</v>
      </c>
      <c r="D4380" s="30" t="s">
        <v>608</v>
      </c>
      <c r="E4380" s="28">
        <v>45841.813472222224</v>
      </c>
      <c r="F4380" s="30" t="s">
        <v>604</v>
      </c>
      <c r="G4380" s="28">
        <v>45841.813472222224</v>
      </c>
    </row>
    <row r="4381" spans="1:7" x14ac:dyDescent="0.25">
      <c r="A4381" s="30" t="s">
        <v>13445</v>
      </c>
      <c r="B4381" s="30" t="s">
        <v>9628</v>
      </c>
      <c r="C4381" s="30" t="s">
        <v>597</v>
      </c>
      <c r="D4381" s="30" t="s">
        <v>608</v>
      </c>
      <c r="E4381" s="28">
        <v>45841.813831018517</v>
      </c>
      <c r="F4381" s="30" t="s">
        <v>604</v>
      </c>
      <c r="G4381" s="28">
        <v>45841.813831018517</v>
      </c>
    </row>
    <row r="4382" spans="1:7" x14ac:dyDescent="0.25">
      <c r="A4382" s="30" t="s">
        <v>13446</v>
      </c>
      <c r="B4382" s="30" t="s">
        <v>9819</v>
      </c>
      <c r="C4382" s="30" t="s">
        <v>597</v>
      </c>
      <c r="D4382" s="30" t="s">
        <v>608</v>
      </c>
      <c r="E4382" s="28">
        <v>45841.814143518517</v>
      </c>
      <c r="F4382" s="30" t="s">
        <v>604</v>
      </c>
      <c r="G4382" s="28">
        <v>45841.814143518517</v>
      </c>
    </row>
    <row r="4383" spans="1:7" x14ac:dyDescent="0.25">
      <c r="A4383" s="30" t="s">
        <v>13447</v>
      </c>
      <c r="B4383" s="30" t="s">
        <v>9821</v>
      </c>
      <c r="C4383" s="30" t="s">
        <v>597</v>
      </c>
      <c r="D4383" s="30" t="s">
        <v>608</v>
      </c>
      <c r="E4383" s="28">
        <v>45841.814363425925</v>
      </c>
      <c r="F4383" s="30" t="s">
        <v>604</v>
      </c>
      <c r="G4383" s="28">
        <v>45841.814363425925</v>
      </c>
    </row>
    <row r="4384" spans="1:7" x14ac:dyDescent="0.25">
      <c r="A4384" s="30" t="s">
        <v>13448</v>
      </c>
      <c r="B4384" s="30" t="s">
        <v>9630</v>
      </c>
      <c r="C4384" s="30" t="s">
        <v>597</v>
      </c>
      <c r="D4384" s="30" t="s">
        <v>608</v>
      </c>
      <c r="E4384" s="28">
        <v>45841.814652777779</v>
      </c>
      <c r="F4384" s="30" t="s">
        <v>604</v>
      </c>
      <c r="G4384" s="28">
        <v>45841.814652777779</v>
      </c>
    </row>
    <row r="4385" spans="1:7" x14ac:dyDescent="0.25">
      <c r="A4385" s="30" t="s">
        <v>13449</v>
      </c>
      <c r="B4385" s="30" t="s">
        <v>9634</v>
      </c>
      <c r="C4385" s="30" t="s">
        <v>597</v>
      </c>
      <c r="D4385" s="30" t="s">
        <v>608</v>
      </c>
      <c r="E4385" s="28">
        <v>45841.814976851849</v>
      </c>
      <c r="F4385" s="30" t="s">
        <v>604</v>
      </c>
      <c r="G4385" s="28">
        <v>45841.814976851849</v>
      </c>
    </row>
    <row r="4386" spans="1:7" x14ac:dyDescent="0.25">
      <c r="A4386" s="30" t="s">
        <v>13450</v>
      </c>
      <c r="B4386" s="30" t="s">
        <v>9838</v>
      </c>
      <c r="C4386" s="30" t="s">
        <v>597</v>
      </c>
      <c r="D4386" s="30" t="s">
        <v>608</v>
      </c>
      <c r="E4386" s="28">
        <v>45841.815115740741</v>
      </c>
      <c r="F4386" s="30" t="s">
        <v>604</v>
      </c>
      <c r="G4386" s="28">
        <v>45841.815115740741</v>
      </c>
    </row>
    <row r="4387" spans="1:7" x14ac:dyDescent="0.25">
      <c r="A4387" s="30" t="s">
        <v>13451</v>
      </c>
      <c r="B4387" s="30" t="s">
        <v>6526</v>
      </c>
      <c r="C4387" s="30" t="s">
        <v>602</v>
      </c>
      <c r="D4387" s="30" t="s">
        <v>614</v>
      </c>
      <c r="E4387" s="28">
        <v>45841.831307870372</v>
      </c>
      <c r="F4387" s="30" t="s">
        <v>604</v>
      </c>
      <c r="G4387" s="28">
        <v>45841.831307870372</v>
      </c>
    </row>
    <row r="4388" spans="1:7" x14ac:dyDescent="0.25">
      <c r="A4388" s="30" t="s">
        <v>13452</v>
      </c>
      <c r="B4388" s="30" t="s">
        <v>6526</v>
      </c>
      <c r="C4388" s="30" t="s">
        <v>605</v>
      </c>
      <c r="D4388" s="30" t="s">
        <v>614</v>
      </c>
      <c r="E4388" s="28">
        <v>45841.831608796296</v>
      </c>
      <c r="F4388" s="30" t="s">
        <v>604</v>
      </c>
      <c r="G4388" s="28">
        <v>45841.831608796296</v>
      </c>
    </row>
    <row r="4389" spans="1:7" x14ac:dyDescent="0.25">
      <c r="A4389" s="30" t="s">
        <v>13453</v>
      </c>
      <c r="B4389" s="30" t="s">
        <v>10560</v>
      </c>
      <c r="C4389" s="30" t="s">
        <v>602</v>
      </c>
      <c r="D4389" s="30" t="s">
        <v>603</v>
      </c>
      <c r="E4389" s="28">
        <v>45841.833043981482</v>
      </c>
      <c r="F4389" s="30" t="s">
        <v>604</v>
      </c>
      <c r="G4389" s="28">
        <v>45841.833043981482</v>
      </c>
    </row>
    <row r="4390" spans="1:7" x14ac:dyDescent="0.25">
      <c r="A4390" s="30" t="s">
        <v>13454</v>
      </c>
      <c r="B4390" s="30" t="s">
        <v>10461</v>
      </c>
      <c r="C4390" s="30" t="s">
        <v>602</v>
      </c>
      <c r="D4390" s="30" t="s">
        <v>603</v>
      </c>
      <c r="E4390" s="28">
        <v>45841.833067129628</v>
      </c>
      <c r="F4390" s="30" t="s">
        <v>604</v>
      </c>
      <c r="G4390" s="28">
        <v>45841.833067129628</v>
      </c>
    </row>
    <row r="4391" spans="1:7" x14ac:dyDescent="0.25">
      <c r="A4391" s="30" t="s">
        <v>13453</v>
      </c>
      <c r="B4391" s="30" t="s">
        <v>10560</v>
      </c>
      <c r="C4391" s="30" t="s">
        <v>602</v>
      </c>
      <c r="D4391" s="30" t="s">
        <v>603</v>
      </c>
      <c r="E4391" s="28">
        <v>45841.833287037036</v>
      </c>
      <c r="F4391" s="30" t="s">
        <v>604</v>
      </c>
      <c r="G4391" s="28">
        <v>45841.833287037036</v>
      </c>
    </row>
    <row r="4392" spans="1:7" x14ac:dyDescent="0.25">
      <c r="A4392" s="30" t="s">
        <v>13454</v>
      </c>
      <c r="B4392" s="30" t="s">
        <v>10461</v>
      </c>
      <c r="C4392" s="30" t="s">
        <v>602</v>
      </c>
      <c r="D4392" s="30" t="s">
        <v>603</v>
      </c>
      <c r="E4392" s="28">
        <v>45841.833333333336</v>
      </c>
      <c r="F4392" s="30" t="s">
        <v>604</v>
      </c>
      <c r="G4392" s="28">
        <v>45841.833333333336</v>
      </c>
    </row>
    <row r="4393" spans="1:7" x14ac:dyDescent="0.25">
      <c r="A4393" s="30" t="s">
        <v>13455</v>
      </c>
      <c r="B4393" s="30" t="s">
        <v>6549</v>
      </c>
      <c r="C4393" s="30" t="s">
        <v>593</v>
      </c>
      <c r="D4393" s="30" t="s">
        <v>594</v>
      </c>
      <c r="E4393" s="28">
        <v>45841.839282407411</v>
      </c>
      <c r="F4393" s="30" t="s">
        <v>604</v>
      </c>
      <c r="G4393" s="28">
        <v>45841.839282407411</v>
      </c>
    </row>
    <row r="4394" spans="1:7" x14ac:dyDescent="0.25">
      <c r="A4394" s="30" t="s">
        <v>13456</v>
      </c>
      <c r="B4394" s="30" t="s">
        <v>7914</v>
      </c>
      <c r="C4394" s="30" t="s">
        <v>593</v>
      </c>
      <c r="D4394" s="30" t="s">
        <v>594</v>
      </c>
      <c r="E4394" s="28">
        <v>45841.840127314812</v>
      </c>
      <c r="F4394" s="30" t="s">
        <v>604</v>
      </c>
      <c r="G4394" s="28">
        <v>45841.840127314812</v>
      </c>
    </row>
    <row r="4395" spans="1:7" x14ac:dyDescent="0.25">
      <c r="A4395" s="30" t="s">
        <v>13457</v>
      </c>
      <c r="B4395" s="30" t="s">
        <v>3440</v>
      </c>
      <c r="C4395" s="30" t="s">
        <v>615</v>
      </c>
      <c r="D4395" s="30" t="s">
        <v>616</v>
      </c>
      <c r="E4395" s="28">
        <v>45841.842453703706</v>
      </c>
      <c r="F4395" s="30" t="s">
        <v>604</v>
      </c>
      <c r="G4395" s="28">
        <v>45841.842453703706</v>
      </c>
    </row>
    <row r="4396" spans="1:7" x14ac:dyDescent="0.25">
      <c r="A4396" s="30" t="s">
        <v>13458</v>
      </c>
      <c r="B4396" s="30" t="s">
        <v>6551</v>
      </c>
      <c r="C4396" s="30" t="s">
        <v>615</v>
      </c>
      <c r="D4396" s="30" t="s">
        <v>616</v>
      </c>
      <c r="E4396" s="28">
        <v>45841.844699074078</v>
      </c>
      <c r="F4396" s="30" t="s">
        <v>604</v>
      </c>
      <c r="G4396" s="28">
        <v>45841.844699074078</v>
      </c>
    </row>
    <row r="4397" spans="1:7" x14ac:dyDescent="0.25">
      <c r="A4397" s="30" t="s">
        <v>13459</v>
      </c>
      <c r="B4397" s="30" t="s">
        <v>1447</v>
      </c>
      <c r="C4397" s="30" t="s">
        <v>615</v>
      </c>
      <c r="D4397" s="30" t="s">
        <v>616</v>
      </c>
      <c r="E4397" s="28">
        <v>45841.847233796296</v>
      </c>
      <c r="F4397" s="30" t="s">
        <v>604</v>
      </c>
      <c r="G4397" s="28">
        <v>45841.847233796296</v>
      </c>
    </row>
    <row r="4398" spans="1:7" x14ac:dyDescent="0.25">
      <c r="A4398" s="30" t="s">
        <v>13460</v>
      </c>
      <c r="B4398" s="30" t="s">
        <v>6329</v>
      </c>
      <c r="C4398" s="30" t="s">
        <v>615</v>
      </c>
      <c r="D4398" s="30" t="s">
        <v>616</v>
      </c>
      <c r="E4398" s="28">
        <v>45841.847245370373</v>
      </c>
      <c r="F4398" s="30" t="s">
        <v>604</v>
      </c>
      <c r="G4398" s="28">
        <v>45841.847245370373</v>
      </c>
    </row>
    <row r="4399" spans="1:7" x14ac:dyDescent="0.25">
      <c r="A4399" s="30" t="s">
        <v>13461</v>
      </c>
      <c r="B4399" s="30" t="s">
        <v>2637</v>
      </c>
      <c r="C4399" s="30" t="s">
        <v>615</v>
      </c>
      <c r="D4399" s="30" t="s">
        <v>616</v>
      </c>
      <c r="E4399" s="28">
        <v>45841.847743055558</v>
      </c>
      <c r="F4399" s="30" t="s">
        <v>604</v>
      </c>
      <c r="G4399" s="28">
        <v>45841.847743055558</v>
      </c>
    </row>
    <row r="4400" spans="1:7" x14ac:dyDescent="0.25">
      <c r="A4400" s="30" t="s">
        <v>13462</v>
      </c>
      <c r="B4400" s="30" t="s">
        <v>9110</v>
      </c>
      <c r="C4400" s="30" t="s">
        <v>615</v>
      </c>
      <c r="D4400" s="30" t="s">
        <v>616</v>
      </c>
      <c r="E4400" s="28">
        <v>45841.848310185182</v>
      </c>
      <c r="F4400" s="30" t="s">
        <v>604</v>
      </c>
      <c r="G4400" s="28">
        <v>45841.848310185182</v>
      </c>
    </row>
    <row r="4401" spans="1:7" x14ac:dyDescent="0.25">
      <c r="A4401" s="30" t="s">
        <v>13463</v>
      </c>
      <c r="B4401" s="30" t="s">
        <v>10880</v>
      </c>
      <c r="C4401" s="30" t="s">
        <v>593</v>
      </c>
      <c r="D4401" s="30" t="s">
        <v>594</v>
      </c>
      <c r="E4401" s="28">
        <v>45841.850219907406</v>
      </c>
      <c r="F4401" s="30" t="s">
        <v>604</v>
      </c>
      <c r="G4401" s="28">
        <v>45841.850219907406</v>
      </c>
    </row>
    <row r="4402" spans="1:7" x14ac:dyDescent="0.25">
      <c r="A4402" s="30" t="s">
        <v>13464</v>
      </c>
      <c r="B4402" s="30" t="s">
        <v>5943</v>
      </c>
      <c r="C4402" s="30" t="s">
        <v>593</v>
      </c>
      <c r="D4402" s="30" t="s">
        <v>594</v>
      </c>
      <c r="E4402" s="28">
        <v>45841.850416666668</v>
      </c>
      <c r="F4402" s="30" t="s">
        <v>604</v>
      </c>
      <c r="G4402" s="28">
        <v>45841.850416666668</v>
      </c>
    </row>
    <row r="4403" spans="1:7" x14ac:dyDescent="0.25">
      <c r="A4403" s="30" t="s">
        <v>13465</v>
      </c>
      <c r="B4403" s="30" t="s">
        <v>5925</v>
      </c>
      <c r="C4403" s="30" t="s">
        <v>593</v>
      </c>
      <c r="D4403" s="30" t="s">
        <v>594</v>
      </c>
      <c r="E4403" s="28">
        <v>45841.850439814814</v>
      </c>
      <c r="F4403" s="30" t="s">
        <v>604</v>
      </c>
      <c r="G4403" s="28">
        <v>45841.850439814814</v>
      </c>
    </row>
    <row r="4404" spans="1:7" x14ac:dyDescent="0.25">
      <c r="A4404" s="30" t="s">
        <v>13466</v>
      </c>
      <c r="B4404" s="30" t="s">
        <v>10297</v>
      </c>
      <c r="C4404" s="30" t="s">
        <v>597</v>
      </c>
      <c r="D4404" s="30" t="s">
        <v>613</v>
      </c>
      <c r="E4404" s="28">
        <v>45841.852141203701</v>
      </c>
      <c r="F4404" s="30" t="s">
        <v>604</v>
      </c>
      <c r="G4404" s="28">
        <v>45841.852141203701</v>
      </c>
    </row>
    <row r="4405" spans="1:7" x14ac:dyDescent="0.25">
      <c r="A4405" s="30" t="s">
        <v>13467</v>
      </c>
      <c r="B4405" s="30" t="s">
        <v>2582</v>
      </c>
      <c r="C4405" s="30" t="s">
        <v>615</v>
      </c>
      <c r="D4405" s="30" t="s">
        <v>616</v>
      </c>
      <c r="E4405" s="28">
        <v>45841.852199074077</v>
      </c>
      <c r="F4405" s="30" t="s">
        <v>604</v>
      </c>
      <c r="G4405" s="28">
        <v>45841.852199074077</v>
      </c>
    </row>
    <row r="4406" spans="1:7" x14ac:dyDescent="0.25">
      <c r="A4406" s="30" t="s">
        <v>13468</v>
      </c>
      <c r="B4406" s="30" t="s">
        <v>2577</v>
      </c>
      <c r="C4406" s="30" t="s">
        <v>615</v>
      </c>
      <c r="D4406" s="30" t="s">
        <v>616</v>
      </c>
      <c r="E4406" s="28">
        <v>45841.852349537039</v>
      </c>
      <c r="F4406" s="30" t="s">
        <v>604</v>
      </c>
      <c r="G4406" s="28">
        <v>45841.852349537039</v>
      </c>
    </row>
    <row r="4407" spans="1:7" x14ac:dyDescent="0.25">
      <c r="A4407" s="30" t="s">
        <v>13469</v>
      </c>
      <c r="B4407" s="30" t="s">
        <v>2553</v>
      </c>
      <c r="C4407" s="30" t="s">
        <v>615</v>
      </c>
      <c r="D4407" s="30" t="s">
        <v>616</v>
      </c>
      <c r="E4407" s="28">
        <v>45841.852430555555</v>
      </c>
      <c r="F4407" s="30" t="s">
        <v>604</v>
      </c>
      <c r="G4407" s="28">
        <v>45841.852430555555</v>
      </c>
    </row>
    <row r="4408" spans="1:7" x14ac:dyDescent="0.25">
      <c r="A4408" s="30" t="s">
        <v>13470</v>
      </c>
      <c r="B4408" s="30" t="s">
        <v>2579</v>
      </c>
      <c r="C4408" s="30" t="s">
        <v>615</v>
      </c>
      <c r="D4408" s="30" t="s">
        <v>616</v>
      </c>
      <c r="E4408" s="28">
        <v>45841.852453703701</v>
      </c>
      <c r="F4408" s="30" t="s">
        <v>604</v>
      </c>
      <c r="G4408" s="28">
        <v>45841.852453703701</v>
      </c>
    </row>
    <row r="4409" spans="1:7" x14ac:dyDescent="0.25">
      <c r="A4409" s="30" t="s">
        <v>13471</v>
      </c>
      <c r="B4409" s="30" t="s">
        <v>10186</v>
      </c>
      <c r="C4409" s="30" t="s">
        <v>597</v>
      </c>
      <c r="D4409" s="30" t="s">
        <v>613</v>
      </c>
      <c r="E4409" s="28">
        <v>45841.852581018517</v>
      </c>
      <c r="F4409" s="30" t="s">
        <v>604</v>
      </c>
      <c r="G4409" s="28">
        <v>45841.852581018517</v>
      </c>
    </row>
    <row r="4410" spans="1:7" x14ac:dyDescent="0.25">
      <c r="A4410" s="30" t="s">
        <v>13472</v>
      </c>
      <c r="B4410" s="30" t="s">
        <v>8170</v>
      </c>
      <c r="C4410" s="30" t="s">
        <v>600</v>
      </c>
      <c r="D4410" s="30" t="s">
        <v>115</v>
      </c>
      <c r="E4410" s="28">
        <v>45841.852743055555</v>
      </c>
      <c r="F4410" s="30" t="s">
        <v>604</v>
      </c>
      <c r="G4410" s="28">
        <v>45841.852743055555</v>
      </c>
    </row>
    <row r="4411" spans="1:7" x14ac:dyDescent="0.25">
      <c r="A4411" s="30" t="s">
        <v>13473</v>
      </c>
      <c r="B4411" s="30" t="s">
        <v>9215</v>
      </c>
      <c r="C4411" s="30" t="s">
        <v>600</v>
      </c>
      <c r="D4411" s="30" t="s">
        <v>73</v>
      </c>
      <c r="E4411" s="28">
        <v>45841.853333333333</v>
      </c>
      <c r="F4411" s="30" t="s">
        <v>595</v>
      </c>
      <c r="G4411" s="28">
        <v>45841.853333333333</v>
      </c>
    </row>
    <row r="4412" spans="1:7" x14ac:dyDescent="0.25">
      <c r="A4412" s="30" t="s">
        <v>13474</v>
      </c>
      <c r="B4412" s="30" t="s">
        <v>9217</v>
      </c>
      <c r="C4412" s="30" t="s">
        <v>600</v>
      </c>
      <c r="D4412" s="30" t="s">
        <v>73</v>
      </c>
      <c r="E4412" s="28">
        <v>45841.853437500002</v>
      </c>
      <c r="F4412" s="30" t="s">
        <v>595</v>
      </c>
      <c r="G4412" s="28">
        <v>45841.853437500002</v>
      </c>
    </row>
    <row r="4413" spans="1:7" x14ac:dyDescent="0.25">
      <c r="A4413" s="30" t="s">
        <v>13475</v>
      </c>
      <c r="B4413" s="30" t="s">
        <v>9219</v>
      </c>
      <c r="C4413" s="30" t="s">
        <v>600</v>
      </c>
      <c r="D4413" s="30" t="s">
        <v>73</v>
      </c>
      <c r="E4413" s="28">
        <v>45841.853483796294</v>
      </c>
      <c r="F4413" s="30" t="s">
        <v>595</v>
      </c>
      <c r="G4413" s="28">
        <v>45841.853483796294</v>
      </c>
    </row>
    <row r="4414" spans="1:7" x14ac:dyDescent="0.25">
      <c r="A4414" s="30" t="s">
        <v>13476</v>
      </c>
      <c r="B4414" s="30" t="s">
        <v>9221</v>
      </c>
      <c r="C4414" s="30" t="s">
        <v>600</v>
      </c>
      <c r="D4414" s="30" t="s">
        <v>73</v>
      </c>
      <c r="E4414" s="28">
        <v>45841.853518518517</v>
      </c>
      <c r="F4414" s="30" t="s">
        <v>595</v>
      </c>
      <c r="G4414" s="28">
        <v>45841.853518518517</v>
      </c>
    </row>
    <row r="4415" spans="1:7" x14ac:dyDescent="0.25">
      <c r="A4415" s="30" t="s">
        <v>13477</v>
      </c>
      <c r="B4415" s="30" t="s">
        <v>9223</v>
      </c>
      <c r="C4415" s="30" t="s">
        <v>600</v>
      </c>
      <c r="D4415" s="30" t="s">
        <v>73</v>
      </c>
      <c r="E4415" s="28">
        <v>45841.85355324074</v>
      </c>
      <c r="F4415" s="30" t="s">
        <v>595</v>
      </c>
      <c r="G4415" s="28">
        <v>45841.85355324074</v>
      </c>
    </row>
    <row r="4416" spans="1:7" x14ac:dyDescent="0.25">
      <c r="A4416" s="30" t="s">
        <v>13478</v>
      </c>
      <c r="B4416" s="30" t="s">
        <v>9225</v>
      </c>
      <c r="C4416" s="30" t="s">
        <v>600</v>
      </c>
      <c r="D4416" s="30" t="s">
        <v>73</v>
      </c>
      <c r="E4416" s="28">
        <v>45841.853587962964</v>
      </c>
      <c r="F4416" s="30" t="s">
        <v>595</v>
      </c>
      <c r="G4416" s="28">
        <v>45841.853587962964</v>
      </c>
    </row>
    <row r="4417" spans="1:7" x14ac:dyDescent="0.25">
      <c r="A4417" s="30" t="s">
        <v>13479</v>
      </c>
      <c r="B4417" s="30" t="s">
        <v>9227</v>
      </c>
      <c r="C4417" s="30" t="s">
        <v>600</v>
      </c>
      <c r="D4417" s="30" t="s">
        <v>73</v>
      </c>
      <c r="E4417" s="28">
        <v>45841.853645833333</v>
      </c>
      <c r="F4417" s="30" t="s">
        <v>595</v>
      </c>
      <c r="G4417" s="28">
        <v>45841.853645833333</v>
      </c>
    </row>
    <row r="4418" spans="1:7" x14ac:dyDescent="0.25">
      <c r="A4418" s="30" t="s">
        <v>13480</v>
      </c>
      <c r="B4418" s="30" t="s">
        <v>9229</v>
      </c>
      <c r="C4418" s="30" t="s">
        <v>600</v>
      </c>
      <c r="D4418" s="30" t="s">
        <v>73</v>
      </c>
      <c r="E4418" s="28">
        <v>45841.853680555556</v>
      </c>
      <c r="F4418" s="30" t="s">
        <v>595</v>
      </c>
      <c r="G4418" s="28">
        <v>45841.853680555556</v>
      </c>
    </row>
    <row r="4419" spans="1:7" x14ac:dyDescent="0.25">
      <c r="A4419" s="30" t="s">
        <v>13481</v>
      </c>
      <c r="B4419" s="30" t="s">
        <v>9231</v>
      </c>
      <c r="C4419" s="30" t="s">
        <v>600</v>
      </c>
      <c r="D4419" s="30" t="s">
        <v>73</v>
      </c>
      <c r="E4419" s="28">
        <v>45841.853715277779</v>
      </c>
      <c r="F4419" s="30" t="s">
        <v>595</v>
      </c>
      <c r="G4419" s="28">
        <v>45841.853715277779</v>
      </c>
    </row>
    <row r="4420" spans="1:7" x14ac:dyDescent="0.25">
      <c r="A4420" s="30" t="s">
        <v>13482</v>
      </c>
      <c r="B4420" s="30" t="s">
        <v>9233</v>
      </c>
      <c r="C4420" s="30" t="s">
        <v>600</v>
      </c>
      <c r="D4420" s="30" t="s">
        <v>73</v>
      </c>
      <c r="E4420" s="28">
        <v>45841.853761574072</v>
      </c>
      <c r="F4420" s="30" t="s">
        <v>595</v>
      </c>
      <c r="G4420" s="28">
        <v>45841.853761574072</v>
      </c>
    </row>
    <row r="4421" spans="1:7" x14ac:dyDescent="0.25">
      <c r="A4421" s="30" t="s">
        <v>13483</v>
      </c>
      <c r="B4421" s="30" t="s">
        <v>9235</v>
      </c>
      <c r="C4421" s="30" t="s">
        <v>600</v>
      </c>
      <c r="D4421" s="30" t="s">
        <v>73</v>
      </c>
      <c r="E4421" s="28">
        <v>45841.853807870371</v>
      </c>
      <c r="F4421" s="30" t="s">
        <v>595</v>
      </c>
      <c r="G4421" s="28">
        <v>45841.853807870371</v>
      </c>
    </row>
    <row r="4422" spans="1:7" x14ac:dyDescent="0.25">
      <c r="A4422" s="30" t="s">
        <v>13484</v>
      </c>
      <c r="B4422" s="30" t="s">
        <v>9237</v>
      </c>
      <c r="C4422" s="30" t="s">
        <v>600</v>
      </c>
      <c r="D4422" s="30" t="s">
        <v>73</v>
      </c>
      <c r="E4422" s="28">
        <v>45841.853854166664</v>
      </c>
      <c r="F4422" s="30" t="s">
        <v>595</v>
      </c>
      <c r="G4422" s="28">
        <v>45841.853854166664</v>
      </c>
    </row>
    <row r="4423" spans="1:7" x14ac:dyDescent="0.25">
      <c r="A4423" s="30" t="s">
        <v>13485</v>
      </c>
      <c r="B4423" s="30" t="s">
        <v>9239</v>
      </c>
      <c r="C4423" s="30" t="s">
        <v>600</v>
      </c>
      <c r="D4423" s="30" t="s">
        <v>73</v>
      </c>
      <c r="E4423" s="28">
        <v>45841.85392361111</v>
      </c>
      <c r="F4423" s="30" t="s">
        <v>595</v>
      </c>
      <c r="G4423" s="28">
        <v>45841.85392361111</v>
      </c>
    </row>
    <row r="4424" spans="1:7" x14ac:dyDescent="0.25">
      <c r="A4424" s="30" t="s">
        <v>13486</v>
      </c>
      <c r="B4424" s="30" t="s">
        <v>5662</v>
      </c>
      <c r="C4424" s="30" t="s">
        <v>615</v>
      </c>
      <c r="D4424" s="30" t="s">
        <v>616</v>
      </c>
      <c r="E4424" s="28">
        <v>45841.854664351849</v>
      </c>
      <c r="F4424" s="30" t="s">
        <v>604</v>
      </c>
      <c r="G4424" s="28">
        <v>45841.854664351849</v>
      </c>
    </row>
    <row r="4425" spans="1:7" x14ac:dyDescent="0.25">
      <c r="A4425" s="30" t="s">
        <v>13487</v>
      </c>
      <c r="B4425" s="30" t="s">
        <v>6384</v>
      </c>
      <c r="C4425" s="30" t="s">
        <v>600</v>
      </c>
      <c r="D4425" s="30" t="s">
        <v>73</v>
      </c>
      <c r="E4425" s="28">
        <v>45841.855046296296</v>
      </c>
      <c r="F4425" s="30" t="s">
        <v>595</v>
      </c>
      <c r="G4425" s="28">
        <v>45841.855046296296</v>
      </c>
    </row>
    <row r="4426" spans="1:7" x14ac:dyDescent="0.25">
      <c r="A4426" s="30" t="s">
        <v>13488</v>
      </c>
      <c r="B4426" s="30" t="s">
        <v>6386</v>
      </c>
      <c r="C4426" s="30" t="s">
        <v>600</v>
      </c>
      <c r="D4426" s="30" t="s">
        <v>73</v>
      </c>
      <c r="E4426" s="28">
        <v>45841.855243055557</v>
      </c>
      <c r="F4426" s="30" t="s">
        <v>595</v>
      </c>
      <c r="G4426" s="28">
        <v>45841.855243055557</v>
      </c>
    </row>
    <row r="4427" spans="1:7" x14ac:dyDescent="0.25">
      <c r="A4427" s="30" t="s">
        <v>13489</v>
      </c>
      <c r="B4427" s="30" t="s">
        <v>6378</v>
      </c>
      <c r="C4427" s="30" t="s">
        <v>600</v>
      </c>
      <c r="D4427" s="30" t="s">
        <v>73</v>
      </c>
      <c r="E4427" s="28">
        <v>45841.85597222222</v>
      </c>
      <c r="F4427" s="30" t="s">
        <v>595</v>
      </c>
      <c r="G4427" s="28">
        <v>45841.85597222222</v>
      </c>
    </row>
    <row r="4428" spans="1:7" x14ac:dyDescent="0.25">
      <c r="A4428" s="30" t="s">
        <v>13490</v>
      </c>
      <c r="B4428" s="30" t="s">
        <v>6372</v>
      </c>
      <c r="C4428" s="30" t="s">
        <v>600</v>
      </c>
      <c r="D4428" s="30" t="s">
        <v>73</v>
      </c>
      <c r="E4428" s="28">
        <v>45841.856076388889</v>
      </c>
      <c r="F4428" s="30" t="s">
        <v>595</v>
      </c>
      <c r="G4428" s="28">
        <v>45841.856076388889</v>
      </c>
    </row>
    <row r="4429" spans="1:7" x14ac:dyDescent="0.25">
      <c r="A4429" s="30" t="s">
        <v>13491</v>
      </c>
      <c r="B4429" s="30" t="s">
        <v>7966</v>
      </c>
      <c r="C4429" s="30" t="s">
        <v>602</v>
      </c>
      <c r="D4429" s="30" t="s">
        <v>614</v>
      </c>
      <c r="E4429" s="28">
        <v>45841.857094907406</v>
      </c>
      <c r="F4429" s="30" t="s">
        <v>604</v>
      </c>
      <c r="G4429" s="28">
        <v>45841.857094907406</v>
      </c>
    </row>
    <row r="4430" spans="1:7" x14ac:dyDescent="0.25">
      <c r="A4430" s="30" t="s">
        <v>13492</v>
      </c>
      <c r="B4430" s="30" t="s">
        <v>7969</v>
      </c>
      <c r="C4430" s="30" t="s">
        <v>602</v>
      </c>
      <c r="D4430" s="30" t="s">
        <v>614</v>
      </c>
      <c r="E4430" s="28">
        <v>45841.857129629629</v>
      </c>
      <c r="F4430" s="30" t="s">
        <v>604</v>
      </c>
      <c r="G4430" s="28">
        <v>45841.857129629629</v>
      </c>
    </row>
    <row r="4431" spans="1:7" x14ac:dyDescent="0.25">
      <c r="A4431" s="30" t="s">
        <v>13493</v>
      </c>
      <c r="B4431" s="30" t="s">
        <v>7966</v>
      </c>
      <c r="C4431" s="30" t="s">
        <v>605</v>
      </c>
      <c r="D4431" s="30" t="s">
        <v>614</v>
      </c>
      <c r="E4431" s="28">
        <v>45841.857372685183</v>
      </c>
      <c r="F4431" s="30" t="s">
        <v>604</v>
      </c>
      <c r="G4431" s="28">
        <v>45841.857372685183</v>
      </c>
    </row>
    <row r="4432" spans="1:7" x14ac:dyDescent="0.25">
      <c r="A4432" s="30" t="s">
        <v>13494</v>
      </c>
      <c r="B4432" s="30" t="s">
        <v>7969</v>
      </c>
      <c r="C4432" s="30" t="s">
        <v>605</v>
      </c>
      <c r="D4432" s="30" t="s">
        <v>614</v>
      </c>
      <c r="E4432" s="28">
        <v>45841.857418981483</v>
      </c>
      <c r="F4432" s="30" t="s">
        <v>604</v>
      </c>
      <c r="G4432" s="28">
        <v>45841.857418981483</v>
      </c>
    </row>
    <row r="4433" spans="1:7" x14ac:dyDescent="0.25">
      <c r="A4433" s="30" t="s">
        <v>13495</v>
      </c>
      <c r="B4433" s="30" t="s">
        <v>9632</v>
      </c>
      <c r="C4433" s="30" t="s">
        <v>597</v>
      </c>
      <c r="D4433" s="30" t="s">
        <v>608</v>
      </c>
      <c r="E4433" s="28">
        <v>45841.859432870369</v>
      </c>
      <c r="F4433" s="30" t="s">
        <v>604</v>
      </c>
      <c r="G4433" s="28">
        <v>45841.859432870369</v>
      </c>
    </row>
    <row r="4434" spans="1:7" x14ac:dyDescent="0.25">
      <c r="A4434" s="30" t="s">
        <v>13496</v>
      </c>
      <c r="B4434" s="30" t="s">
        <v>9636</v>
      </c>
      <c r="C4434" s="30" t="s">
        <v>597</v>
      </c>
      <c r="D4434" s="30" t="s">
        <v>608</v>
      </c>
      <c r="E4434" s="28">
        <v>45841.859490740739</v>
      </c>
      <c r="F4434" s="30" t="s">
        <v>604</v>
      </c>
      <c r="G4434" s="28">
        <v>45841.859490740739</v>
      </c>
    </row>
    <row r="4435" spans="1:7" x14ac:dyDescent="0.25">
      <c r="A4435" s="30" t="s">
        <v>13497</v>
      </c>
      <c r="B4435" s="30" t="s">
        <v>9638</v>
      </c>
      <c r="C4435" s="30" t="s">
        <v>597</v>
      </c>
      <c r="D4435" s="30" t="s">
        <v>608</v>
      </c>
      <c r="E4435" s="28">
        <v>45841.859560185185</v>
      </c>
      <c r="F4435" s="30" t="s">
        <v>604</v>
      </c>
      <c r="G4435" s="28">
        <v>45841.859560185185</v>
      </c>
    </row>
    <row r="4436" spans="1:7" x14ac:dyDescent="0.25">
      <c r="A4436" s="30" t="s">
        <v>13498</v>
      </c>
      <c r="B4436" s="30" t="s">
        <v>9640</v>
      </c>
      <c r="C4436" s="30" t="s">
        <v>597</v>
      </c>
      <c r="D4436" s="30" t="s">
        <v>608</v>
      </c>
      <c r="E4436" s="28">
        <v>45841.859594907408</v>
      </c>
      <c r="F4436" s="30" t="s">
        <v>604</v>
      </c>
      <c r="G4436" s="28">
        <v>45841.859594907408</v>
      </c>
    </row>
    <row r="4437" spans="1:7" x14ac:dyDescent="0.25">
      <c r="A4437" s="30" t="s">
        <v>13499</v>
      </c>
      <c r="B4437" s="30" t="s">
        <v>9642</v>
      </c>
      <c r="C4437" s="30" t="s">
        <v>597</v>
      </c>
      <c r="D4437" s="30" t="s">
        <v>608</v>
      </c>
      <c r="E4437" s="28">
        <v>45841.859629629631</v>
      </c>
      <c r="F4437" s="30" t="s">
        <v>604</v>
      </c>
      <c r="G4437" s="28">
        <v>45841.859629629631</v>
      </c>
    </row>
    <row r="4438" spans="1:7" x14ac:dyDescent="0.25">
      <c r="A4438" s="30" t="s">
        <v>13500</v>
      </c>
      <c r="B4438" s="30" t="s">
        <v>9644</v>
      </c>
      <c r="C4438" s="30" t="s">
        <v>597</v>
      </c>
      <c r="D4438" s="30" t="s">
        <v>608</v>
      </c>
      <c r="E4438" s="28">
        <v>45841.859675925924</v>
      </c>
      <c r="F4438" s="30" t="s">
        <v>604</v>
      </c>
      <c r="G4438" s="28">
        <v>45841.859675925924</v>
      </c>
    </row>
    <row r="4439" spans="1:7" x14ac:dyDescent="0.25">
      <c r="A4439" s="30" t="s">
        <v>13501</v>
      </c>
      <c r="B4439" s="30" t="s">
        <v>9646</v>
      </c>
      <c r="C4439" s="30" t="s">
        <v>597</v>
      </c>
      <c r="D4439" s="30" t="s">
        <v>608</v>
      </c>
      <c r="E4439" s="28">
        <v>45841.859710648147</v>
      </c>
      <c r="F4439" s="30" t="s">
        <v>604</v>
      </c>
      <c r="G4439" s="28">
        <v>45841.859710648147</v>
      </c>
    </row>
    <row r="4440" spans="1:7" x14ac:dyDescent="0.25">
      <c r="A4440" s="30" t="s">
        <v>13502</v>
      </c>
      <c r="B4440" s="30" t="s">
        <v>9667</v>
      </c>
      <c r="C4440" s="30" t="s">
        <v>597</v>
      </c>
      <c r="D4440" s="30" t="s">
        <v>608</v>
      </c>
      <c r="E4440" s="28">
        <v>45841.859756944446</v>
      </c>
      <c r="F4440" s="30" t="s">
        <v>604</v>
      </c>
      <c r="G4440" s="28">
        <v>45841.859756944446</v>
      </c>
    </row>
    <row r="4441" spans="1:7" x14ac:dyDescent="0.25">
      <c r="A4441" s="30" t="s">
        <v>13503</v>
      </c>
      <c r="B4441" s="30" t="s">
        <v>9679</v>
      </c>
      <c r="C4441" s="30" t="s">
        <v>597</v>
      </c>
      <c r="D4441" s="30" t="s">
        <v>608</v>
      </c>
      <c r="E4441" s="28">
        <v>45841.859803240739</v>
      </c>
      <c r="F4441" s="30" t="s">
        <v>604</v>
      </c>
      <c r="G4441" s="28">
        <v>45841.859803240739</v>
      </c>
    </row>
    <row r="4442" spans="1:7" x14ac:dyDescent="0.25">
      <c r="A4442" s="30" t="s">
        <v>13504</v>
      </c>
      <c r="B4442" s="30" t="s">
        <v>9687</v>
      </c>
      <c r="C4442" s="30" t="s">
        <v>597</v>
      </c>
      <c r="D4442" s="30" t="s">
        <v>608</v>
      </c>
      <c r="E4442" s="28">
        <v>45841.859849537039</v>
      </c>
      <c r="F4442" s="30" t="s">
        <v>604</v>
      </c>
      <c r="G4442" s="28">
        <v>45841.859849537039</v>
      </c>
    </row>
    <row r="4443" spans="1:7" x14ac:dyDescent="0.25">
      <c r="A4443" s="30" t="s">
        <v>13505</v>
      </c>
      <c r="B4443" s="30" t="s">
        <v>9813</v>
      </c>
      <c r="C4443" s="30" t="s">
        <v>597</v>
      </c>
      <c r="D4443" s="30" t="s">
        <v>608</v>
      </c>
      <c r="E4443" s="28">
        <v>45841.859895833331</v>
      </c>
      <c r="F4443" s="30" t="s">
        <v>604</v>
      </c>
      <c r="G4443" s="28">
        <v>45841.859895833331</v>
      </c>
    </row>
    <row r="4444" spans="1:7" x14ac:dyDescent="0.25">
      <c r="A4444" s="30" t="s">
        <v>13506</v>
      </c>
      <c r="B4444" s="30" t="s">
        <v>9816</v>
      </c>
      <c r="C4444" s="30" t="s">
        <v>597</v>
      </c>
      <c r="D4444" s="30" t="s">
        <v>608</v>
      </c>
      <c r="E4444" s="28">
        <v>45841.859953703701</v>
      </c>
      <c r="F4444" s="30" t="s">
        <v>604</v>
      </c>
      <c r="G4444" s="28">
        <v>45841.859953703701</v>
      </c>
    </row>
    <row r="4445" spans="1:7" x14ac:dyDescent="0.25">
      <c r="A4445" s="30" t="s">
        <v>13507</v>
      </c>
      <c r="B4445" s="30" t="s">
        <v>9823</v>
      </c>
      <c r="C4445" s="30" t="s">
        <v>597</v>
      </c>
      <c r="D4445" s="30" t="s">
        <v>608</v>
      </c>
      <c r="E4445" s="28">
        <v>45841.859988425924</v>
      </c>
      <c r="F4445" s="30" t="s">
        <v>604</v>
      </c>
      <c r="G4445" s="28">
        <v>45841.859988425924</v>
      </c>
    </row>
    <row r="4446" spans="1:7" x14ac:dyDescent="0.25">
      <c r="A4446" s="30" t="s">
        <v>13508</v>
      </c>
      <c r="B4446" s="30" t="s">
        <v>9825</v>
      </c>
      <c r="C4446" s="30" t="s">
        <v>597</v>
      </c>
      <c r="D4446" s="30" t="s">
        <v>608</v>
      </c>
      <c r="E4446" s="28">
        <v>45841.860023148147</v>
      </c>
      <c r="F4446" s="30" t="s">
        <v>604</v>
      </c>
      <c r="G4446" s="28">
        <v>45841.860023148147</v>
      </c>
    </row>
    <row r="4447" spans="1:7" x14ac:dyDescent="0.25">
      <c r="A4447" s="30" t="s">
        <v>13509</v>
      </c>
      <c r="B4447" s="30" t="s">
        <v>9827</v>
      </c>
      <c r="C4447" s="30" t="s">
        <v>597</v>
      </c>
      <c r="D4447" s="30" t="s">
        <v>608</v>
      </c>
      <c r="E4447" s="28">
        <v>45841.860069444447</v>
      </c>
      <c r="F4447" s="30" t="s">
        <v>604</v>
      </c>
      <c r="G4447" s="28">
        <v>45841.860069444447</v>
      </c>
    </row>
    <row r="4448" spans="1:7" x14ac:dyDescent="0.25">
      <c r="A4448" s="30" t="s">
        <v>13510</v>
      </c>
      <c r="B4448" s="30" t="s">
        <v>6429</v>
      </c>
      <c r="C4448" s="30" t="s">
        <v>615</v>
      </c>
      <c r="D4448" s="30" t="s">
        <v>616</v>
      </c>
      <c r="E4448" s="28">
        <v>45841.860289351855</v>
      </c>
      <c r="F4448" s="30" t="s">
        <v>604</v>
      </c>
      <c r="G4448" s="28">
        <v>45841.860289351855</v>
      </c>
    </row>
    <row r="4449" spans="1:7" x14ac:dyDescent="0.25">
      <c r="A4449" s="30" t="s">
        <v>13511</v>
      </c>
      <c r="B4449" s="30" t="s">
        <v>8183</v>
      </c>
      <c r="C4449" s="30" t="s">
        <v>615</v>
      </c>
      <c r="D4449" s="30" t="s">
        <v>616</v>
      </c>
      <c r="E4449" s="28">
        <v>45841.868148148147</v>
      </c>
      <c r="F4449" s="30" t="s">
        <v>604</v>
      </c>
      <c r="G4449" s="28">
        <v>45841.868148148147</v>
      </c>
    </row>
    <row r="4450" spans="1:7" x14ac:dyDescent="0.25">
      <c r="A4450" s="30" t="s">
        <v>13512</v>
      </c>
      <c r="B4450" s="30" t="s">
        <v>2535</v>
      </c>
      <c r="C4450" s="30" t="s">
        <v>600</v>
      </c>
      <c r="D4450" s="30" t="s">
        <v>61</v>
      </c>
      <c r="E4450" s="28">
        <v>45841.872824074075</v>
      </c>
      <c r="F4450" s="30" t="s">
        <v>595</v>
      </c>
      <c r="G4450" s="28">
        <v>45841.872824074075</v>
      </c>
    </row>
    <row r="4451" spans="1:7" x14ac:dyDescent="0.25">
      <c r="A4451" s="30" t="s">
        <v>13513</v>
      </c>
      <c r="B4451" s="30" t="s">
        <v>2527</v>
      </c>
      <c r="C4451" s="30" t="s">
        <v>600</v>
      </c>
      <c r="D4451" s="30" t="s">
        <v>61</v>
      </c>
      <c r="E4451" s="28">
        <v>45841.87295138889</v>
      </c>
      <c r="F4451" s="30" t="s">
        <v>595</v>
      </c>
      <c r="G4451" s="28">
        <v>45841.87295138889</v>
      </c>
    </row>
    <row r="4452" spans="1:7" x14ac:dyDescent="0.25">
      <c r="A4452" s="30" t="s">
        <v>13514</v>
      </c>
      <c r="B4452" s="30" t="s">
        <v>1447</v>
      </c>
      <c r="C4452" s="30" t="s">
        <v>600</v>
      </c>
      <c r="D4452" s="30" t="s">
        <v>61</v>
      </c>
      <c r="E4452" s="28">
        <v>45841.87296296296</v>
      </c>
      <c r="F4452" s="30" t="s">
        <v>595</v>
      </c>
      <c r="G4452" s="28">
        <v>45841.87296296296</v>
      </c>
    </row>
    <row r="4453" spans="1:7" x14ac:dyDescent="0.25">
      <c r="A4453" s="30" t="s">
        <v>13515</v>
      </c>
      <c r="B4453" s="30" t="s">
        <v>6329</v>
      </c>
      <c r="C4453" s="30" t="s">
        <v>600</v>
      </c>
      <c r="D4453" s="30" t="s">
        <v>61</v>
      </c>
      <c r="E4453" s="28">
        <v>45841.873055555552</v>
      </c>
      <c r="F4453" s="30" t="s">
        <v>595</v>
      </c>
      <c r="G4453" s="28">
        <v>45841.873055555552</v>
      </c>
    </row>
    <row r="4454" spans="1:7" x14ac:dyDescent="0.25">
      <c r="A4454" s="30" t="s">
        <v>13516</v>
      </c>
      <c r="B4454" s="30" t="s">
        <v>9110</v>
      </c>
      <c r="C4454" s="30" t="s">
        <v>600</v>
      </c>
      <c r="D4454" s="30" t="s">
        <v>61</v>
      </c>
      <c r="E4454" s="28">
        <v>45841.873124999998</v>
      </c>
      <c r="F4454" s="30" t="s">
        <v>595</v>
      </c>
      <c r="G4454" s="28">
        <v>45841.873124999998</v>
      </c>
    </row>
    <row r="4455" spans="1:7" x14ac:dyDescent="0.25">
      <c r="A4455" s="30" t="s">
        <v>13517</v>
      </c>
      <c r="B4455" s="30" t="s">
        <v>8001</v>
      </c>
      <c r="C4455" s="30" t="s">
        <v>602</v>
      </c>
      <c r="D4455" s="30" t="s">
        <v>618</v>
      </c>
      <c r="E4455" s="28">
        <v>45841.873298611114</v>
      </c>
      <c r="F4455" s="30" t="s">
        <v>604</v>
      </c>
      <c r="G4455" s="28">
        <v>45841.873298611114</v>
      </c>
    </row>
    <row r="4456" spans="1:7" x14ac:dyDescent="0.25">
      <c r="A4456" s="30" t="s">
        <v>13518</v>
      </c>
      <c r="B4456" s="30" t="s">
        <v>8001</v>
      </c>
      <c r="C4456" s="30" t="s">
        <v>605</v>
      </c>
      <c r="D4456" s="30" t="s">
        <v>618</v>
      </c>
      <c r="E4456" s="28">
        <v>45841.873506944445</v>
      </c>
      <c r="F4456" s="30" t="s">
        <v>604</v>
      </c>
      <c r="G4456" s="28">
        <v>45841.873506944445</v>
      </c>
    </row>
    <row r="4457" spans="1:7" x14ac:dyDescent="0.25">
      <c r="A4457" s="30" t="s">
        <v>13519</v>
      </c>
      <c r="B4457" s="30" t="s">
        <v>4671</v>
      </c>
      <c r="C4457" s="30" t="s">
        <v>593</v>
      </c>
      <c r="D4457" s="30" t="s">
        <v>594</v>
      </c>
      <c r="E4457" s="28">
        <v>45841.878368055557</v>
      </c>
      <c r="F4457" s="30" t="s">
        <v>604</v>
      </c>
      <c r="G4457" s="28">
        <v>45841.878368055557</v>
      </c>
    </row>
    <row r="4458" spans="1:7" x14ac:dyDescent="0.25">
      <c r="A4458" s="30" t="s">
        <v>13520</v>
      </c>
      <c r="B4458" s="30" t="s">
        <v>7958</v>
      </c>
      <c r="C4458" s="30" t="s">
        <v>593</v>
      </c>
      <c r="D4458" s="30" t="s">
        <v>594</v>
      </c>
      <c r="E4458" s="28">
        <v>45841.878518518519</v>
      </c>
      <c r="F4458" s="30" t="s">
        <v>604</v>
      </c>
      <c r="G4458" s="28">
        <v>45841.878518518519</v>
      </c>
    </row>
    <row r="4459" spans="1:7" x14ac:dyDescent="0.25">
      <c r="A4459" s="30" t="s">
        <v>13521</v>
      </c>
      <c r="B4459" s="30" t="s">
        <v>7960</v>
      </c>
      <c r="C4459" s="30" t="s">
        <v>593</v>
      </c>
      <c r="D4459" s="30" t="s">
        <v>594</v>
      </c>
      <c r="E4459" s="28">
        <v>45841.878553240742</v>
      </c>
      <c r="F4459" s="30" t="s">
        <v>604</v>
      </c>
      <c r="G4459" s="28">
        <v>45841.878553240742</v>
      </c>
    </row>
    <row r="4460" spans="1:7" x14ac:dyDescent="0.25">
      <c r="A4460" s="30" t="s">
        <v>13522</v>
      </c>
      <c r="B4460" s="30" t="s">
        <v>7962</v>
      </c>
      <c r="C4460" s="30" t="s">
        <v>593</v>
      </c>
      <c r="D4460" s="30" t="s">
        <v>594</v>
      </c>
      <c r="E4460" s="28">
        <v>45841.878587962965</v>
      </c>
      <c r="F4460" s="30" t="s">
        <v>604</v>
      </c>
      <c r="G4460" s="28">
        <v>45841.878587962965</v>
      </c>
    </row>
    <row r="4461" spans="1:7" x14ac:dyDescent="0.25">
      <c r="A4461" s="30" t="s">
        <v>13523</v>
      </c>
      <c r="B4461" s="30" t="s">
        <v>7953</v>
      </c>
      <c r="C4461" s="30" t="s">
        <v>593</v>
      </c>
      <c r="D4461" s="30" t="s">
        <v>594</v>
      </c>
      <c r="E4461" s="28">
        <v>45841.878668981481</v>
      </c>
      <c r="F4461" s="30" t="s">
        <v>604</v>
      </c>
      <c r="G4461" s="28">
        <v>45841.878668981481</v>
      </c>
    </row>
    <row r="4462" spans="1:7" x14ac:dyDescent="0.25">
      <c r="A4462" s="30" t="s">
        <v>13524</v>
      </c>
      <c r="B4462" s="30" t="s">
        <v>5695</v>
      </c>
      <c r="C4462" s="30" t="s">
        <v>605</v>
      </c>
      <c r="D4462" s="30" t="s">
        <v>618</v>
      </c>
      <c r="E4462" s="28">
        <v>45841.87909722222</v>
      </c>
      <c r="F4462" s="30" t="s">
        <v>604</v>
      </c>
      <c r="G4462" s="28">
        <v>45841.87909722222</v>
      </c>
    </row>
    <row r="4463" spans="1:7" x14ac:dyDescent="0.25">
      <c r="A4463" s="30" t="s">
        <v>13525</v>
      </c>
      <c r="B4463" s="30" t="s">
        <v>3076</v>
      </c>
      <c r="C4463" s="30" t="s">
        <v>600</v>
      </c>
      <c r="D4463" s="30" t="s">
        <v>61</v>
      </c>
      <c r="E4463" s="28">
        <v>45841.885844907411</v>
      </c>
      <c r="F4463" s="30" t="s">
        <v>595</v>
      </c>
      <c r="G4463" s="28">
        <v>45841.885844907411</v>
      </c>
    </row>
    <row r="4464" spans="1:7" x14ac:dyDescent="0.25">
      <c r="A4464" s="30" t="s">
        <v>13526</v>
      </c>
      <c r="B4464" s="30" t="s">
        <v>3021</v>
      </c>
      <c r="C4464" s="30" t="s">
        <v>600</v>
      </c>
      <c r="D4464" s="30" t="s">
        <v>61</v>
      </c>
      <c r="E4464" s="28">
        <v>45841.885891203703</v>
      </c>
      <c r="F4464" s="30" t="s">
        <v>595</v>
      </c>
      <c r="G4464" s="28">
        <v>45841.885891203703</v>
      </c>
    </row>
    <row r="4465" spans="1:7" x14ac:dyDescent="0.25">
      <c r="A4465" s="30" t="s">
        <v>13527</v>
      </c>
      <c r="B4465" s="30" t="s">
        <v>3068</v>
      </c>
      <c r="C4465" s="30" t="s">
        <v>600</v>
      </c>
      <c r="D4465" s="30" t="s">
        <v>61</v>
      </c>
      <c r="E4465" s="28">
        <v>45841.885937500003</v>
      </c>
      <c r="F4465" s="30" t="s">
        <v>595</v>
      </c>
      <c r="G4465" s="28">
        <v>45841.885937500003</v>
      </c>
    </row>
    <row r="4466" spans="1:7" x14ac:dyDescent="0.25">
      <c r="A4466" s="30" t="s">
        <v>13528</v>
      </c>
      <c r="B4466" s="30" t="s">
        <v>3066</v>
      </c>
      <c r="C4466" s="30" t="s">
        <v>600</v>
      </c>
      <c r="D4466" s="30" t="s">
        <v>61</v>
      </c>
      <c r="E4466" s="28">
        <v>45841.885960648149</v>
      </c>
      <c r="F4466" s="30" t="s">
        <v>595</v>
      </c>
      <c r="G4466" s="28">
        <v>45841.885960648149</v>
      </c>
    </row>
    <row r="4467" spans="1:7" x14ac:dyDescent="0.25">
      <c r="A4467" s="30" t="s">
        <v>13529</v>
      </c>
      <c r="B4467" s="30" t="s">
        <v>3064</v>
      </c>
      <c r="C4467" s="30" t="s">
        <v>600</v>
      </c>
      <c r="D4467" s="30" t="s">
        <v>61</v>
      </c>
      <c r="E4467" s="28">
        <v>45841.886006944442</v>
      </c>
      <c r="F4467" s="30" t="s">
        <v>595</v>
      </c>
      <c r="G4467" s="28">
        <v>45841.886006944442</v>
      </c>
    </row>
    <row r="4468" spans="1:7" x14ac:dyDescent="0.25">
      <c r="A4468" s="30" t="s">
        <v>13530</v>
      </c>
      <c r="B4468" s="30" t="s">
        <v>5514</v>
      </c>
      <c r="C4468" s="30" t="s">
        <v>600</v>
      </c>
      <c r="D4468" s="30" t="s">
        <v>61</v>
      </c>
      <c r="E4468" s="28">
        <v>45841.886053240742</v>
      </c>
      <c r="F4468" s="30" t="s">
        <v>595</v>
      </c>
      <c r="G4468" s="28">
        <v>45841.886053240742</v>
      </c>
    </row>
    <row r="4469" spans="1:7" x14ac:dyDescent="0.25">
      <c r="A4469" s="30" t="s">
        <v>13531</v>
      </c>
      <c r="B4469" s="30" t="s">
        <v>5509</v>
      </c>
      <c r="C4469" s="30" t="s">
        <v>600</v>
      </c>
      <c r="D4469" s="30" t="s">
        <v>61</v>
      </c>
      <c r="E4469" s="28">
        <v>45841.886087962965</v>
      </c>
      <c r="F4469" s="30" t="s">
        <v>595</v>
      </c>
      <c r="G4469" s="28">
        <v>45841.886087962965</v>
      </c>
    </row>
    <row r="4470" spans="1:7" x14ac:dyDescent="0.25">
      <c r="A4470" s="30" t="s">
        <v>13532</v>
      </c>
      <c r="B4470" s="30" t="s">
        <v>5634</v>
      </c>
      <c r="C4470" s="30" t="s">
        <v>600</v>
      </c>
      <c r="D4470" s="30" t="s">
        <v>61</v>
      </c>
      <c r="E4470" s="28">
        <v>45841.886134259257</v>
      </c>
      <c r="F4470" s="30" t="s">
        <v>595</v>
      </c>
      <c r="G4470" s="28">
        <v>45841.886134259257</v>
      </c>
    </row>
    <row r="4471" spans="1:7" x14ac:dyDescent="0.25">
      <c r="A4471" s="30" t="s">
        <v>13533</v>
      </c>
      <c r="B4471" s="30" t="s">
        <v>3058</v>
      </c>
      <c r="C4471" s="30" t="s">
        <v>600</v>
      </c>
      <c r="D4471" s="30" t="s">
        <v>61</v>
      </c>
      <c r="E4471" s="28">
        <v>45841.88616898148</v>
      </c>
      <c r="F4471" s="30" t="s">
        <v>595</v>
      </c>
      <c r="G4471" s="28">
        <v>45841.88616898148</v>
      </c>
    </row>
    <row r="4472" spans="1:7" x14ac:dyDescent="0.25">
      <c r="A4472" s="30" t="s">
        <v>13534</v>
      </c>
      <c r="B4472" s="30" t="s">
        <v>7936</v>
      </c>
      <c r="C4472" s="30" t="s">
        <v>600</v>
      </c>
      <c r="D4472" s="30" t="s">
        <v>61</v>
      </c>
      <c r="E4472" s="28">
        <v>45841.886203703703</v>
      </c>
      <c r="F4472" s="30" t="s">
        <v>595</v>
      </c>
      <c r="G4472" s="28">
        <v>45841.886203703703</v>
      </c>
    </row>
    <row r="4473" spans="1:7" x14ac:dyDescent="0.25">
      <c r="A4473" s="30" t="s">
        <v>13535</v>
      </c>
      <c r="B4473" s="30" t="s">
        <v>2067</v>
      </c>
      <c r="C4473" s="30" t="s">
        <v>600</v>
      </c>
      <c r="D4473" s="30" t="s">
        <v>61</v>
      </c>
      <c r="E4473" s="28">
        <v>45841.886238425926</v>
      </c>
      <c r="F4473" s="30" t="s">
        <v>595</v>
      </c>
      <c r="G4473" s="28">
        <v>45841.886238425926</v>
      </c>
    </row>
    <row r="4474" spans="1:7" x14ac:dyDescent="0.25">
      <c r="A4474" s="30" t="s">
        <v>13536</v>
      </c>
      <c r="B4474" s="30" t="s">
        <v>9774</v>
      </c>
      <c r="C4474" s="30" t="s">
        <v>602</v>
      </c>
      <c r="D4474" s="30" t="s">
        <v>620</v>
      </c>
      <c r="E4474" s="28">
        <v>45841.888252314813</v>
      </c>
      <c r="F4474" s="30" t="s">
        <v>604</v>
      </c>
      <c r="G4474" s="28">
        <v>45841.888252314813</v>
      </c>
    </row>
    <row r="4475" spans="1:7" x14ac:dyDescent="0.25">
      <c r="A4475" s="30" t="s">
        <v>13537</v>
      </c>
      <c r="B4475" s="30" t="s">
        <v>10510</v>
      </c>
      <c r="C4475" s="30" t="s">
        <v>602</v>
      </c>
      <c r="D4475" s="30" t="s">
        <v>620</v>
      </c>
      <c r="E4475" s="28">
        <v>45841.888298611113</v>
      </c>
      <c r="F4475" s="30" t="s">
        <v>604</v>
      </c>
      <c r="G4475" s="28">
        <v>45841.888298611113</v>
      </c>
    </row>
    <row r="4476" spans="1:7" x14ac:dyDescent="0.25">
      <c r="A4476" s="30" t="s">
        <v>13538</v>
      </c>
      <c r="B4476" s="30" t="s">
        <v>10506</v>
      </c>
      <c r="C4476" s="30" t="s">
        <v>602</v>
      </c>
      <c r="D4476" s="30" t="s">
        <v>620</v>
      </c>
      <c r="E4476" s="28">
        <v>45841.888402777775</v>
      </c>
      <c r="F4476" s="30" t="s">
        <v>604</v>
      </c>
      <c r="G4476" s="28">
        <v>45841.888402777775</v>
      </c>
    </row>
    <row r="4477" spans="1:7" x14ac:dyDescent="0.25">
      <c r="A4477" s="30" t="s">
        <v>13539</v>
      </c>
      <c r="B4477" s="30" t="s">
        <v>10508</v>
      </c>
      <c r="C4477" s="30" t="s">
        <v>602</v>
      </c>
      <c r="D4477" s="30" t="s">
        <v>620</v>
      </c>
      <c r="E4477" s="28">
        <v>45841.888460648152</v>
      </c>
      <c r="F4477" s="30" t="s">
        <v>604</v>
      </c>
      <c r="G4477" s="28">
        <v>45841.888460648152</v>
      </c>
    </row>
    <row r="4478" spans="1:7" x14ac:dyDescent="0.25">
      <c r="A4478" s="30" t="s">
        <v>13540</v>
      </c>
      <c r="B4478" s="30" t="s">
        <v>10502</v>
      </c>
      <c r="C4478" s="30" t="s">
        <v>602</v>
      </c>
      <c r="D4478" s="30" t="s">
        <v>620</v>
      </c>
      <c r="E4478" s="28">
        <v>45841.888553240744</v>
      </c>
      <c r="F4478" s="30" t="s">
        <v>604</v>
      </c>
      <c r="G4478" s="28">
        <v>45841.888553240744</v>
      </c>
    </row>
    <row r="4479" spans="1:7" x14ac:dyDescent="0.25">
      <c r="A4479" s="30" t="s">
        <v>13541</v>
      </c>
      <c r="B4479" s="30" t="s">
        <v>10487</v>
      </c>
      <c r="C4479" s="30" t="s">
        <v>602</v>
      </c>
      <c r="D4479" s="30" t="s">
        <v>620</v>
      </c>
      <c r="E4479" s="28">
        <v>45841.888657407406</v>
      </c>
      <c r="F4479" s="30" t="s">
        <v>604</v>
      </c>
      <c r="G4479" s="28">
        <v>45841.888657407406</v>
      </c>
    </row>
    <row r="4480" spans="1:7" x14ac:dyDescent="0.25">
      <c r="A4480" s="30" t="s">
        <v>13542</v>
      </c>
      <c r="B4480" s="30" t="s">
        <v>10492</v>
      </c>
      <c r="C4480" s="30" t="s">
        <v>602</v>
      </c>
      <c r="D4480" s="30" t="s">
        <v>620</v>
      </c>
      <c r="E4480" s="28">
        <v>45841.888692129629</v>
      </c>
      <c r="F4480" s="30" t="s">
        <v>604</v>
      </c>
      <c r="G4480" s="28">
        <v>45841.888692129629</v>
      </c>
    </row>
    <row r="4481" spans="1:7" x14ac:dyDescent="0.25">
      <c r="A4481" s="30" t="s">
        <v>13543</v>
      </c>
      <c r="B4481" s="30" t="s">
        <v>10494</v>
      </c>
      <c r="C4481" s="30" t="s">
        <v>602</v>
      </c>
      <c r="D4481" s="30" t="s">
        <v>620</v>
      </c>
      <c r="E4481" s="28">
        <v>45841.888784722221</v>
      </c>
      <c r="F4481" s="30" t="s">
        <v>604</v>
      </c>
      <c r="G4481" s="28">
        <v>45841.888784722221</v>
      </c>
    </row>
    <row r="4482" spans="1:7" x14ac:dyDescent="0.25">
      <c r="A4482" s="30" t="s">
        <v>13544</v>
      </c>
      <c r="B4482" s="30" t="s">
        <v>10496</v>
      </c>
      <c r="C4482" s="30" t="s">
        <v>602</v>
      </c>
      <c r="D4482" s="30" t="s">
        <v>620</v>
      </c>
      <c r="E4482" s="28">
        <v>45841.888842592591</v>
      </c>
      <c r="F4482" s="30" t="s">
        <v>604</v>
      </c>
      <c r="G4482" s="28">
        <v>45841.888842592591</v>
      </c>
    </row>
    <row r="4483" spans="1:7" x14ac:dyDescent="0.25">
      <c r="A4483" s="30" t="s">
        <v>13545</v>
      </c>
      <c r="B4483" s="30" t="s">
        <v>10498</v>
      </c>
      <c r="C4483" s="30" t="s">
        <v>602</v>
      </c>
      <c r="D4483" s="30" t="s">
        <v>620</v>
      </c>
      <c r="E4483" s="28">
        <v>45841.888993055552</v>
      </c>
      <c r="F4483" s="30" t="s">
        <v>604</v>
      </c>
      <c r="G4483" s="28">
        <v>45841.888993055552</v>
      </c>
    </row>
    <row r="4484" spans="1:7" x14ac:dyDescent="0.25">
      <c r="A4484" s="30" t="s">
        <v>13546</v>
      </c>
      <c r="B4484" s="30" t="s">
        <v>10500</v>
      </c>
      <c r="C4484" s="30" t="s">
        <v>602</v>
      </c>
      <c r="D4484" s="30" t="s">
        <v>620</v>
      </c>
      <c r="E4484" s="28">
        <v>45841.889027777775</v>
      </c>
      <c r="F4484" s="30" t="s">
        <v>604</v>
      </c>
      <c r="G4484" s="28">
        <v>45841.889027777775</v>
      </c>
    </row>
    <row r="4485" spans="1:7" x14ac:dyDescent="0.25">
      <c r="A4485" s="30" t="s">
        <v>13547</v>
      </c>
      <c r="B4485" s="30" t="s">
        <v>10504</v>
      </c>
      <c r="C4485" s="30" t="s">
        <v>602</v>
      </c>
      <c r="D4485" s="30" t="s">
        <v>620</v>
      </c>
      <c r="E4485" s="28">
        <v>45841.889097222222</v>
      </c>
      <c r="F4485" s="30" t="s">
        <v>604</v>
      </c>
      <c r="G4485" s="28">
        <v>45841.889097222222</v>
      </c>
    </row>
    <row r="4486" spans="1:7" x14ac:dyDescent="0.25">
      <c r="A4486" s="30" t="s">
        <v>13548</v>
      </c>
      <c r="B4486" s="30" t="s">
        <v>10487</v>
      </c>
      <c r="C4486" s="30" t="s">
        <v>605</v>
      </c>
      <c r="D4486" s="30" t="s">
        <v>620</v>
      </c>
      <c r="E4486" s="28">
        <v>45841.889606481483</v>
      </c>
      <c r="F4486" s="30" t="s">
        <v>604</v>
      </c>
      <c r="G4486" s="28">
        <v>45841.889606481483</v>
      </c>
    </row>
    <row r="4487" spans="1:7" x14ac:dyDescent="0.25">
      <c r="A4487" s="30" t="s">
        <v>13549</v>
      </c>
      <c r="B4487" s="30" t="s">
        <v>10492</v>
      </c>
      <c r="C4487" s="30" t="s">
        <v>605</v>
      </c>
      <c r="D4487" s="30" t="s">
        <v>620</v>
      </c>
      <c r="E4487" s="28">
        <v>45841.889641203707</v>
      </c>
      <c r="F4487" s="30" t="s">
        <v>604</v>
      </c>
      <c r="G4487" s="28">
        <v>45841.889641203707</v>
      </c>
    </row>
    <row r="4488" spans="1:7" x14ac:dyDescent="0.25">
      <c r="A4488" s="30" t="s">
        <v>13550</v>
      </c>
      <c r="B4488" s="30" t="s">
        <v>10494</v>
      </c>
      <c r="C4488" s="30" t="s">
        <v>605</v>
      </c>
      <c r="D4488" s="30" t="s">
        <v>620</v>
      </c>
      <c r="E4488" s="28">
        <v>45841.889687499999</v>
      </c>
      <c r="F4488" s="30" t="s">
        <v>604</v>
      </c>
      <c r="G4488" s="28">
        <v>45841.889687499999</v>
      </c>
    </row>
    <row r="4489" spans="1:7" x14ac:dyDescent="0.25">
      <c r="A4489" s="30" t="s">
        <v>13551</v>
      </c>
      <c r="B4489" s="30" t="s">
        <v>10496</v>
      </c>
      <c r="C4489" s="30" t="s">
        <v>605</v>
      </c>
      <c r="D4489" s="30" t="s">
        <v>620</v>
      </c>
      <c r="E4489" s="28">
        <v>45841.889710648145</v>
      </c>
      <c r="F4489" s="30" t="s">
        <v>604</v>
      </c>
      <c r="G4489" s="28">
        <v>45841.889710648145</v>
      </c>
    </row>
    <row r="4490" spans="1:7" x14ac:dyDescent="0.25">
      <c r="A4490" s="30" t="s">
        <v>13552</v>
      </c>
      <c r="B4490" s="30" t="s">
        <v>10498</v>
      </c>
      <c r="C4490" s="30" t="s">
        <v>605</v>
      </c>
      <c r="D4490" s="30" t="s">
        <v>620</v>
      </c>
      <c r="E4490" s="28">
        <v>45841.889745370368</v>
      </c>
      <c r="F4490" s="30" t="s">
        <v>604</v>
      </c>
      <c r="G4490" s="28">
        <v>45841.889745370368</v>
      </c>
    </row>
    <row r="4491" spans="1:7" x14ac:dyDescent="0.25">
      <c r="A4491" s="30" t="s">
        <v>13553</v>
      </c>
      <c r="B4491" s="30" t="s">
        <v>10500</v>
      </c>
      <c r="C4491" s="30" t="s">
        <v>605</v>
      </c>
      <c r="D4491" s="30" t="s">
        <v>620</v>
      </c>
      <c r="E4491" s="28">
        <v>45841.889780092592</v>
      </c>
      <c r="F4491" s="30" t="s">
        <v>604</v>
      </c>
      <c r="G4491" s="28">
        <v>45841.889780092592</v>
      </c>
    </row>
    <row r="4492" spans="1:7" x14ac:dyDescent="0.25">
      <c r="A4492" s="30" t="s">
        <v>13554</v>
      </c>
      <c r="B4492" s="30" t="s">
        <v>10504</v>
      </c>
      <c r="C4492" s="30" t="s">
        <v>605</v>
      </c>
      <c r="D4492" s="30" t="s">
        <v>620</v>
      </c>
      <c r="E4492" s="28">
        <v>45841.889803240738</v>
      </c>
      <c r="F4492" s="30" t="s">
        <v>604</v>
      </c>
      <c r="G4492" s="28">
        <v>45841.889803240738</v>
      </c>
    </row>
    <row r="4493" spans="1:7" x14ac:dyDescent="0.25">
      <c r="A4493" s="30" t="s">
        <v>13555</v>
      </c>
      <c r="B4493" s="30" t="s">
        <v>9774</v>
      </c>
      <c r="C4493" s="30" t="s">
        <v>605</v>
      </c>
      <c r="D4493" s="30" t="s">
        <v>620</v>
      </c>
      <c r="E4493" s="28">
        <v>45841.889861111114</v>
      </c>
      <c r="F4493" s="30" t="s">
        <v>604</v>
      </c>
      <c r="G4493" s="28">
        <v>45841.889861111114</v>
      </c>
    </row>
    <row r="4494" spans="1:7" x14ac:dyDescent="0.25">
      <c r="A4494" s="30" t="s">
        <v>13556</v>
      </c>
      <c r="B4494" s="30" t="s">
        <v>10510</v>
      </c>
      <c r="C4494" s="30" t="s">
        <v>605</v>
      </c>
      <c r="D4494" s="30" t="s">
        <v>620</v>
      </c>
      <c r="E4494" s="28">
        <v>45841.88989583333</v>
      </c>
      <c r="F4494" s="30" t="s">
        <v>604</v>
      </c>
      <c r="G4494" s="28">
        <v>45841.88989583333</v>
      </c>
    </row>
    <row r="4495" spans="1:7" x14ac:dyDescent="0.25">
      <c r="A4495" s="30" t="s">
        <v>13557</v>
      </c>
      <c r="B4495" s="30" t="s">
        <v>10506</v>
      </c>
      <c r="C4495" s="30" t="s">
        <v>605</v>
      </c>
      <c r="D4495" s="30" t="s">
        <v>620</v>
      </c>
      <c r="E4495" s="28">
        <v>45841.88994212963</v>
      </c>
      <c r="F4495" s="30" t="s">
        <v>604</v>
      </c>
      <c r="G4495" s="28">
        <v>45841.88994212963</v>
      </c>
    </row>
    <row r="4496" spans="1:7" x14ac:dyDescent="0.25">
      <c r="A4496" s="30" t="s">
        <v>13558</v>
      </c>
      <c r="B4496" s="30" t="s">
        <v>10508</v>
      </c>
      <c r="C4496" s="30" t="s">
        <v>605</v>
      </c>
      <c r="D4496" s="30" t="s">
        <v>620</v>
      </c>
      <c r="E4496" s="28">
        <v>45841.889965277776</v>
      </c>
      <c r="F4496" s="30" t="s">
        <v>604</v>
      </c>
      <c r="G4496" s="28">
        <v>45841.889965277776</v>
      </c>
    </row>
    <row r="4497" spans="1:7" x14ac:dyDescent="0.25">
      <c r="A4497" s="30" t="s">
        <v>13559</v>
      </c>
      <c r="B4497" s="30" t="s">
        <v>10502</v>
      </c>
      <c r="C4497" s="30" t="s">
        <v>605</v>
      </c>
      <c r="D4497" s="30" t="s">
        <v>620</v>
      </c>
      <c r="E4497" s="28">
        <v>45841.89</v>
      </c>
      <c r="F4497" s="30" t="s">
        <v>604</v>
      </c>
      <c r="G4497" s="28">
        <v>45841.89</v>
      </c>
    </row>
    <row r="4498" spans="1:7" x14ac:dyDescent="0.25">
      <c r="A4498" s="30" t="s">
        <v>13560</v>
      </c>
      <c r="B4498" s="30" t="s">
        <v>4313</v>
      </c>
      <c r="C4498" s="30" t="s">
        <v>602</v>
      </c>
      <c r="D4498" s="30" t="s">
        <v>614</v>
      </c>
      <c r="E4498" s="28">
        <v>45841.898900462962</v>
      </c>
      <c r="F4498" s="30" t="s">
        <v>604</v>
      </c>
      <c r="G4498" s="28">
        <v>45841.898900462962</v>
      </c>
    </row>
    <row r="4499" spans="1:7" x14ac:dyDescent="0.25">
      <c r="A4499" s="30" t="s">
        <v>13561</v>
      </c>
      <c r="B4499" s="30" t="s">
        <v>4282</v>
      </c>
      <c r="C4499" s="30" t="s">
        <v>602</v>
      </c>
      <c r="D4499" s="30" t="s">
        <v>614</v>
      </c>
      <c r="E4499" s="28">
        <v>45841.899016203701</v>
      </c>
      <c r="F4499" s="30" t="s">
        <v>604</v>
      </c>
      <c r="G4499" s="28">
        <v>45841.899016203701</v>
      </c>
    </row>
    <row r="4500" spans="1:7" x14ac:dyDescent="0.25">
      <c r="A4500" s="30" t="s">
        <v>13562</v>
      </c>
      <c r="B4500" s="30" t="s">
        <v>4287</v>
      </c>
      <c r="C4500" s="30" t="s">
        <v>602</v>
      </c>
      <c r="D4500" s="30" t="s">
        <v>614</v>
      </c>
      <c r="E4500" s="28">
        <v>45841.899155092593</v>
      </c>
      <c r="F4500" s="30" t="s">
        <v>604</v>
      </c>
      <c r="G4500" s="28">
        <v>45841.899155092593</v>
      </c>
    </row>
    <row r="4501" spans="1:7" x14ac:dyDescent="0.25">
      <c r="A4501" s="30" t="s">
        <v>13563</v>
      </c>
      <c r="B4501" s="30" t="s">
        <v>4289</v>
      </c>
      <c r="C4501" s="30" t="s">
        <v>602</v>
      </c>
      <c r="D4501" s="30" t="s">
        <v>614</v>
      </c>
      <c r="E4501" s="28">
        <v>45841.899305555555</v>
      </c>
      <c r="F4501" s="30" t="s">
        <v>604</v>
      </c>
      <c r="G4501" s="28">
        <v>45841.899305555555</v>
      </c>
    </row>
    <row r="4502" spans="1:7" x14ac:dyDescent="0.25">
      <c r="A4502" s="30" t="s">
        <v>13564</v>
      </c>
      <c r="B4502" s="30" t="s">
        <v>4313</v>
      </c>
      <c r="C4502" s="30" t="s">
        <v>605</v>
      </c>
      <c r="D4502" s="30" t="s">
        <v>614</v>
      </c>
      <c r="E4502" s="28">
        <v>45841.89980324074</v>
      </c>
      <c r="F4502" s="30" t="s">
        <v>604</v>
      </c>
      <c r="G4502" s="28">
        <v>45841.89980324074</v>
      </c>
    </row>
    <row r="4503" spans="1:7" x14ac:dyDescent="0.25">
      <c r="A4503" s="30" t="s">
        <v>13565</v>
      </c>
      <c r="B4503" s="30" t="s">
        <v>4282</v>
      </c>
      <c r="C4503" s="30" t="s">
        <v>605</v>
      </c>
      <c r="D4503" s="30" t="s">
        <v>614</v>
      </c>
      <c r="E4503" s="28">
        <v>45841.899895833332</v>
      </c>
      <c r="F4503" s="30" t="s">
        <v>604</v>
      </c>
      <c r="G4503" s="28">
        <v>45841.899895833332</v>
      </c>
    </row>
    <row r="4504" spans="1:7" x14ac:dyDescent="0.25">
      <c r="A4504" s="30" t="s">
        <v>13566</v>
      </c>
      <c r="B4504" s="30" t="s">
        <v>4287</v>
      </c>
      <c r="C4504" s="30" t="s">
        <v>605</v>
      </c>
      <c r="D4504" s="30" t="s">
        <v>614</v>
      </c>
      <c r="E4504" s="28">
        <v>45841.899953703702</v>
      </c>
      <c r="F4504" s="30" t="s">
        <v>604</v>
      </c>
      <c r="G4504" s="28">
        <v>45841.899953703702</v>
      </c>
    </row>
    <row r="4505" spans="1:7" x14ac:dyDescent="0.25">
      <c r="A4505" s="30" t="s">
        <v>13567</v>
      </c>
      <c r="B4505" s="30" t="s">
        <v>4289</v>
      </c>
      <c r="C4505" s="30" t="s">
        <v>605</v>
      </c>
      <c r="D4505" s="30" t="s">
        <v>614</v>
      </c>
      <c r="E4505" s="28">
        <v>45841.9</v>
      </c>
      <c r="F4505" s="30" t="s">
        <v>604</v>
      </c>
      <c r="G4505" s="28">
        <v>45841.9</v>
      </c>
    </row>
    <row r="4506" spans="1:7" x14ac:dyDescent="0.25">
      <c r="A4506" s="30" t="s">
        <v>13568</v>
      </c>
      <c r="B4506" s="30" t="s">
        <v>3045</v>
      </c>
      <c r="C4506" s="30" t="s">
        <v>600</v>
      </c>
      <c r="D4506" s="30" t="s">
        <v>77</v>
      </c>
      <c r="E4506" s="28">
        <v>45841.909722222219</v>
      </c>
      <c r="F4506" s="30" t="s">
        <v>595</v>
      </c>
      <c r="G4506" s="28">
        <v>45841.909722222219</v>
      </c>
    </row>
    <row r="4507" spans="1:7" x14ac:dyDescent="0.25">
      <c r="A4507" s="30" t="s">
        <v>13569</v>
      </c>
      <c r="B4507" s="30" t="s">
        <v>6338</v>
      </c>
      <c r="C4507" s="30" t="s">
        <v>600</v>
      </c>
      <c r="D4507" s="30" t="s">
        <v>215</v>
      </c>
      <c r="E4507" s="28">
        <v>45841.926319444443</v>
      </c>
      <c r="F4507" s="30" t="s">
        <v>595</v>
      </c>
      <c r="G4507" s="28">
        <v>45841.926319444443</v>
      </c>
    </row>
    <row r="4508" spans="1:7" x14ac:dyDescent="0.25">
      <c r="A4508" s="30" t="s">
        <v>13570</v>
      </c>
      <c r="B4508" s="30" t="s">
        <v>9347</v>
      </c>
      <c r="C4508" s="30" t="s">
        <v>600</v>
      </c>
      <c r="D4508" s="30" t="s">
        <v>220</v>
      </c>
      <c r="E4508" s="28">
        <v>45841.929699074077</v>
      </c>
      <c r="F4508" s="30" t="s">
        <v>595</v>
      </c>
      <c r="G4508" s="28">
        <v>45841.929699074077</v>
      </c>
    </row>
    <row r="4509" spans="1:7" x14ac:dyDescent="0.25">
      <c r="A4509" s="30" t="s">
        <v>13571</v>
      </c>
      <c r="B4509" s="30" t="s">
        <v>9870</v>
      </c>
      <c r="C4509" s="30" t="s">
        <v>600</v>
      </c>
      <c r="D4509" s="30" t="s">
        <v>220</v>
      </c>
      <c r="E4509" s="28">
        <v>45841.929756944446</v>
      </c>
      <c r="F4509" s="30" t="s">
        <v>595</v>
      </c>
      <c r="G4509" s="28">
        <v>45841.929756944446</v>
      </c>
    </row>
    <row r="4510" spans="1:7" x14ac:dyDescent="0.25">
      <c r="A4510" s="30" t="s">
        <v>13572</v>
      </c>
      <c r="B4510" s="30" t="s">
        <v>9872</v>
      </c>
      <c r="C4510" s="30" t="s">
        <v>600</v>
      </c>
      <c r="D4510" s="30" t="s">
        <v>220</v>
      </c>
      <c r="E4510" s="28">
        <v>45841.929837962962</v>
      </c>
      <c r="F4510" s="30" t="s">
        <v>595</v>
      </c>
      <c r="G4510" s="28">
        <v>45841.929837962962</v>
      </c>
    </row>
    <row r="4511" spans="1:7" x14ac:dyDescent="0.25">
      <c r="A4511" s="30" t="s">
        <v>13573</v>
      </c>
      <c r="B4511" s="30" t="s">
        <v>9874</v>
      </c>
      <c r="C4511" s="30" t="s">
        <v>600</v>
      </c>
      <c r="D4511" s="30" t="s">
        <v>220</v>
      </c>
      <c r="E4511" s="28">
        <v>45841.932071759256</v>
      </c>
      <c r="F4511" s="30" t="s">
        <v>595</v>
      </c>
      <c r="G4511" s="28">
        <v>45841.932071759256</v>
      </c>
    </row>
    <row r="4512" spans="1:7" x14ac:dyDescent="0.25">
      <c r="A4512" s="30" t="s">
        <v>13574</v>
      </c>
      <c r="B4512" s="30" t="s">
        <v>10469</v>
      </c>
      <c r="C4512" s="30" t="s">
        <v>597</v>
      </c>
      <c r="D4512" s="30" t="s">
        <v>598</v>
      </c>
      <c r="E4512" s="28">
        <v>45841.929247685184</v>
      </c>
      <c r="F4512" s="30" t="s">
        <v>595</v>
      </c>
      <c r="G4512" s="28">
        <v>45841.929247685184</v>
      </c>
    </row>
    <row r="4513" spans="1:7" x14ac:dyDescent="0.25">
      <c r="A4513" s="30" t="s">
        <v>13575</v>
      </c>
      <c r="B4513" s="30" t="s">
        <v>5539</v>
      </c>
      <c r="C4513" s="30" t="s">
        <v>607</v>
      </c>
      <c r="D4513" s="30" t="s">
        <v>77</v>
      </c>
      <c r="E4513" s="28">
        <v>45841.950902777775</v>
      </c>
      <c r="F4513" s="30" t="s">
        <v>595</v>
      </c>
      <c r="G4513" s="28">
        <v>45841.950902777775</v>
      </c>
    </row>
    <row r="4514" spans="1:7" x14ac:dyDescent="0.25">
      <c r="A4514" s="30" t="s">
        <v>13576</v>
      </c>
      <c r="B4514" s="30" t="s">
        <v>5874</v>
      </c>
      <c r="C4514" s="30" t="s">
        <v>607</v>
      </c>
      <c r="D4514" s="30" t="s">
        <v>77</v>
      </c>
      <c r="E4514" s="28">
        <v>45841.95103009259</v>
      </c>
      <c r="F4514" s="30" t="s">
        <v>595</v>
      </c>
      <c r="G4514" s="28">
        <v>45841.95103009259</v>
      </c>
    </row>
    <row r="4515" spans="1:7" x14ac:dyDescent="0.25">
      <c r="A4515" s="30" t="s">
        <v>13577</v>
      </c>
      <c r="B4515" s="30" t="s">
        <v>4741</v>
      </c>
      <c r="C4515" s="30" t="s">
        <v>607</v>
      </c>
      <c r="D4515" s="30" t="s">
        <v>77</v>
      </c>
      <c r="E4515" s="28">
        <v>45841.951145833336</v>
      </c>
      <c r="F4515" s="30" t="s">
        <v>595</v>
      </c>
      <c r="G4515" s="28">
        <v>45841.951145833336</v>
      </c>
    </row>
    <row r="4516" spans="1:7" x14ac:dyDescent="0.25">
      <c r="A4516" s="30" t="s">
        <v>13578</v>
      </c>
      <c r="B4516" s="30" t="s">
        <v>4797</v>
      </c>
      <c r="C4516" s="30" t="s">
        <v>607</v>
      </c>
      <c r="D4516" s="30" t="s">
        <v>77</v>
      </c>
      <c r="E4516" s="28">
        <v>45841.951307870368</v>
      </c>
      <c r="F4516" s="30" t="s">
        <v>595</v>
      </c>
      <c r="G4516" s="28">
        <v>45841.951307870368</v>
      </c>
    </row>
    <row r="4517" spans="1:7" x14ac:dyDescent="0.25">
      <c r="A4517" s="30" t="s">
        <v>13579</v>
      </c>
      <c r="B4517" s="30" t="s">
        <v>6382</v>
      </c>
      <c r="C4517" s="30" t="s">
        <v>600</v>
      </c>
      <c r="D4517" s="30" t="s">
        <v>215</v>
      </c>
      <c r="E4517" s="28">
        <v>45841.951481481483</v>
      </c>
      <c r="F4517" s="30" t="s">
        <v>595</v>
      </c>
      <c r="G4517" s="28">
        <v>45841.951481481483</v>
      </c>
    </row>
    <row r="4518" spans="1:7" x14ac:dyDescent="0.25">
      <c r="A4518" s="30" t="s">
        <v>13580</v>
      </c>
      <c r="B4518" s="30" t="s">
        <v>10485</v>
      </c>
      <c r="C4518" s="30" t="s">
        <v>597</v>
      </c>
      <c r="D4518" s="30" t="s">
        <v>596</v>
      </c>
      <c r="E4518" s="28">
        <v>45841.953923611109</v>
      </c>
      <c r="F4518" s="30" t="s">
        <v>595</v>
      </c>
      <c r="G4518" s="28">
        <v>45841.953923611109</v>
      </c>
    </row>
    <row r="4519" spans="1:7" x14ac:dyDescent="0.25">
      <c r="A4519" s="30" t="s">
        <v>13581</v>
      </c>
      <c r="B4519" s="30" t="s">
        <v>10483</v>
      </c>
      <c r="C4519" s="30" t="s">
        <v>597</v>
      </c>
      <c r="D4519" s="30" t="s">
        <v>596</v>
      </c>
      <c r="E4519" s="28">
        <v>45841.954027777778</v>
      </c>
      <c r="F4519" s="30" t="s">
        <v>595</v>
      </c>
      <c r="G4519" s="28">
        <v>45841.954027777778</v>
      </c>
    </row>
    <row r="4520" spans="1:7" x14ac:dyDescent="0.25">
      <c r="A4520" s="30" t="s">
        <v>13582</v>
      </c>
      <c r="B4520" s="30" t="s">
        <v>10476</v>
      </c>
      <c r="C4520" s="30" t="s">
        <v>597</v>
      </c>
      <c r="D4520" s="30" t="s">
        <v>596</v>
      </c>
      <c r="E4520" s="28">
        <v>45841.954108796293</v>
      </c>
      <c r="F4520" s="30" t="s">
        <v>595</v>
      </c>
      <c r="G4520" s="28">
        <v>45841.954108796293</v>
      </c>
    </row>
    <row r="4521" spans="1:7" x14ac:dyDescent="0.25">
      <c r="A4521" s="30" t="s">
        <v>13583</v>
      </c>
      <c r="B4521" s="30" t="s">
        <v>10563</v>
      </c>
      <c r="C4521" s="30" t="s">
        <v>597</v>
      </c>
      <c r="D4521" s="30" t="s">
        <v>596</v>
      </c>
      <c r="E4521" s="28">
        <v>45841.954560185186</v>
      </c>
      <c r="F4521" s="30" t="s">
        <v>595</v>
      </c>
      <c r="G4521" s="28">
        <v>45841.954560185186</v>
      </c>
    </row>
    <row r="4522" spans="1:7" x14ac:dyDescent="0.25">
      <c r="A4522" s="30" t="s">
        <v>13584</v>
      </c>
      <c r="B4522" s="30" t="s">
        <v>10467</v>
      </c>
      <c r="C4522" s="30" t="s">
        <v>597</v>
      </c>
      <c r="D4522" s="30" t="s">
        <v>596</v>
      </c>
      <c r="E4522" s="28">
        <v>45841.954571759263</v>
      </c>
      <c r="F4522" s="30" t="s">
        <v>595</v>
      </c>
      <c r="G4522" s="28">
        <v>45841.954571759263</v>
      </c>
    </row>
    <row r="4523" spans="1:7" x14ac:dyDescent="0.25">
      <c r="A4523" s="30" t="s">
        <v>13585</v>
      </c>
      <c r="B4523" s="30" t="s">
        <v>4809</v>
      </c>
      <c r="C4523" s="30" t="s">
        <v>607</v>
      </c>
      <c r="D4523" s="30" t="s">
        <v>77</v>
      </c>
      <c r="E4523" s="28">
        <v>45841.962037037039</v>
      </c>
      <c r="F4523" s="30" t="s">
        <v>595</v>
      </c>
      <c r="G4523" s="28">
        <v>45841.962037037039</v>
      </c>
    </row>
    <row r="4524" spans="1:7" x14ac:dyDescent="0.25">
      <c r="A4524" s="30" t="s">
        <v>13586</v>
      </c>
      <c r="B4524" s="30" t="s">
        <v>4768</v>
      </c>
      <c r="C4524" s="30" t="s">
        <v>607</v>
      </c>
      <c r="D4524" s="30" t="s">
        <v>77</v>
      </c>
      <c r="E4524" s="28">
        <v>45841.962245370371</v>
      </c>
      <c r="F4524" s="30" t="s">
        <v>595</v>
      </c>
      <c r="G4524" s="28">
        <v>45841.962245370371</v>
      </c>
    </row>
    <row r="4525" spans="1:7" x14ac:dyDescent="0.25">
      <c r="A4525" s="30" t="s">
        <v>13587</v>
      </c>
      <c r="B4525" s="30" t="s">
        <v>7976</v>
      </c>
      <c r="C4525" s="30" t="s">
        <v>593</v>
      </c>
      <c r="D4525" s="30" t="s">
        <v>594</v>
      </c>
      <c r="E4525" s="28">
        <v>45841.966192129628</v>
      </c>
      <c r="F4525" s="30" t="s">
        <v>595</v>
      </c>
      <c r="G4525" s="28">
        <v>45841.966192129628</v>
      </c>
    </row>
    <row r="4526" spans="1:7" x14ac:dyDescent="0.25">
      <c r="A4526" s="30" t="s">
        <v>13588</v>
      </c>
      <c r="B4526" s="30" t="s">
        <v>9954</v>
      </c>
      <c r="C4526" s="30" t="s">
        <v>602</v>
      </c>
      <c r="D4526" s="30" t="s">
        <v>603</v>
      </c>
      <c r="E4526" s="28">
        <v>45841.967199074075</v>
      </c>
      <c r="F4526" s="30" t="s">
        <v>595</v>
      </c>
      <c r="G4526" s="28">
        <v>45841.967199074075</v>
      </c>
    </row>
    <row r="4527" spans="1:7" x14ac:dyDescent="0.25">
      <c r="A4527" s="30" t="s">
        <v>13589</v>
      </c>
      <c r="B4527" s="30" t="s">
        <v>9950</v>
      </c>
      <c r="C4527" s="30" t="s">
        <v>602</v>
      </c>
      <c r="D4527" s="30" t="s">
        <v>603</v>
      </c>
      <c r="E4527" s="28">
        <v>45841.967361111114</v>
      </c>
      <c r="F4527" s="30" t="s">
        <v>595</v>
      </c>
      <c r="G4527" s="28">
        <v>45841.967361111114</v>
      </c>
    </row>
    <row r="4528" spans="1:7" x14ac:dyDescent="0.25">
      <c r="A4528" s="30" t="s">
        <v>13590</v>
      </c>
      <c r="B4528" s="30" t="s">
        <v>9948</v>
      </c>
      <c r="C4528" s="30" t="s">
        <v>602</v>
      </c>
      <c r="D4528" s="30" t="s">
        <v>603</v>
      </c>
      <c r="E4528" s="28">
        <v>45841.967476851853</v>
      </c>
      <c r="F4528" s="30" t="s">
        <v>595</v>
      </c>
      <c r="G4528" s="28">
        <v>45841.967476851853</v>
      </c>
    </row>
    <row r="4529" spans="1:7" x14ac:dyDescent="0.25">
      <c r="A4529" s="30" t="s">
        <v>13591</v>
      </c>
      <c r="B4529" s="30" t="s">
        <v>7930</v>
      </c>
      <c r="C4529" s="30" t="s">
        <v>602</v>
      </c>
      <c r="D4529" s="30" t="s">
        <v>603</v>
      </c>
      <c r="E4529" s="28">
        <v>45841.967685185184</v>
      </c>
      <c r="F4529" s="30" t="s">
        <v>595</v>
      </c>
      <c r="G4529" s="28">
        <v>45841.967685185184</v>
      </c>
    </row>
    <row r="4530" spans="1:7" x14ac:dyDescent="0.25">
      <c r="A4530" s="30" t="s">
        <v>13592</v>
      </c>
      <c r="B4530" s="30" t="s">
        <v>7930</v>
      </c>
      <c r="C4530" s="30" t="s">
        <v>605</v>
      </c>
      <c r="D4530" s="30" t="s">
        <v>603</v>
      </c>
      <c r="E4530" s="28">
        <v>45841.967986111114</v>
      </c>
      <c r="F4530" s="30" t="s">
        <v>595</v>
      </c>
      <c r="G4530" s="28">
        <v>45841.967986111114</v>
      </c>
    </row>
    <row r="4531" spans="1:7" x14ac:dyDescent="0.25">
      <c r="A4531" s="30" t="s">
        <v>13593</v>
      </c>
      <c r="B4531" s="30" t="s">
        <v>9954</v>
      </c>
      <c r="C4531" s="30" t="s">
        <v>605</v>
      </c>
      <c r="D4531" s="30" t="s">
        <v>603</v>
      </c>
      <c r="E4531" s="28">
        <v>45841.968055555553</v>
      </c>
      <c r="F4531" s="30" t="s">
        <v>595</v>
      </c>
      <c r="G4531" s="28">
        <v>45841.968055555553</v>
      </c>
    </row>
    <row r="4532" spans="1:7" x14ac:dyDescent="0.25">
      <c r="A4532" s="30" t="s">
        <v>13594</v>
      </c>
      <c r="B4532" s="30" t="s">
        <v>9950</v>
      </c>
      <c r="C4532" s="30" t="s">
        <v>605</v>
      </c>
      <c r="D4532" s="30" t="s">
        <v>603</v>
      </c>
      <c r="E4532" s="28">
        <v>45841.968124999999</v>
      </c>
      <c r="F4532" s="30" t="s">
        <v>595</v>
      </c>
      <c r="G4532" s="28">
        <v>45841.968124999999</v>
      </c>
    </row>
    <row r="4533" spans="1:7" x14ac:dyDescent="0.25">
      <c r="A4533" s="30" t="s">
        <v>13595</v>
      </c>
      <c r="B4533" s="30" t="s">
        <v>9948</v>
      </c>
      <c r="C4533" s="30" t="s">
        <v>605</v>
      </c>
      <c r="D4533" s="30" t="s">
        <v>603</v>
      </c>
      <c r="E4533" s="28">
        <v>45841.968217592592</v>
      </c>
      <c r="F4533" s="30" t="s">
        <v>595</v>
      </c>
      <c r="G4533" s="28">
        <v>45841.968217592592</v>
      </c>
    </row>
    <row r="4534" spans="1:7" x14ac:dyDescent="0.25">
      <c r="A4534" s="30" t="s">
        <v>13596</v>
      </c>
      <c r="B4534" s="30" t="s">
        <v>9776</v>
      </c>
      <c r="C4534" s="30" t="s">
        <v>602</v>
      </c>
      <c r="D4534" s="30" t="s">
        <v>620</v>
      </c>
      <c r="E4534" s="28">
        <v>45841.971168981479</v>
      </c>
      <c r="F4534" s="30" t="s">
        <v>595</v>
      </c>
      <c r="G4534" s="28">
        <v>45841.971168981479</v>
      </c>
    </row>
    <row r="4535" spans="1:7" x14ac:dyDescent="0.25">
      <c r="A4535" s="30" t="s">
        <v>13597</v>
      </c>
      <c r="B4535" s="30" t="s">
        <v>9780</v>
      </c>
      <c r="C4535" s="30" t="s">
        <v>602</v>
      </c>
      <c r="D4535" s="30" t="s">
        <v>620</v>
      </c>
      <c r="E4535" s="28">
        <v>45841.971215277779</v>
      </c>
      <c r="F4535" s="30" t="s">
        <v>595</v>
      </c>
      <c r="G4535" s="28">
        <v>45841.971215277779</v>
      </c>
    </row>
    <row r="4536" spans="1:7" x14ac:dyDescent="0.25">
      <c r="A4536" s="30" t="s">
        <v>13598</v>
      </c>
      <c r="B4536" s="30" t="s">
        <v>9782</v>
      </c>
      <c r="C4536" s="30" t="s">
        <v>602</v>
      </c>
      <c r="D4536" s="30" t="s">
        <v>620</v>
      </c>
      <c r="E4536" s="28">
        <v>45841.971261574072</v>
      </c>
      <c r="F4536" s="30" t="s">
        <v>595</v>
      </c>
      <c r="G4536" s="28">
        <v>45841.971261574072</v>
      </c>
    </row>
    <row r="4537" spans="1:7" x14ac:dyDescent="0.25">
      <c r="A4537" s="30" t="s">
        <v>13599</v>
      </c>
      <c r="B4537" s="30" t="s">
        <v>9778</v>
      </c>
      <c r="C4537" s="30" t="s">
        <v>602</v>
      </c>
      <c r="D4537" s="30" t="s">
        <v>620</v>
      </c>
      <c r="E4537" s="28">
        <v>45841.971967592595</v>
      </c>
      <c r="F4537" s="30" t="s">
        <v>595</v>
      </c>
      <c r="G4537" s="28">
        <v>45841.971967592595</v>
      </c>
    </row>
    <row r="4538" spans="1:7" x14ac:dyDescent="0.25">
      <c r="A4538" s="30" t="s">
        <v>13600</v>
      </c>
      <c r="B4538" s="30" t="s">
        <v>6764</v>
      </c>
      <c r="C4538" s="30" t="s">
        <v>602</v>
      </c>
      <c r="D4538" s="30" t="s">
        <v>611</v>
      </c>
      <c r="E4538" s="28">
        <v>45841.971956018519</v>
      </c>
      <c r="F4538" s="30" t="s">
        <v>595</v>
      </c>
      <c r="G4538" s="28">
        <v>45841.971956018519</v>
      </c>
    </row>
    <row r="4539" spans="1:7" x14ac:dyDescent="0.25">
      <c r="A4539" s="30" t="s">
        <v>13601</v>
      </c>
      <c r="B4539" s="30" t="s">
        <v>9776</v>
      </c>
      <c r="C4539" s="30" t="s">
        <v>605</v>
      </c>
      <c r="D4539" s="30" t="s">
        <v>620</v>
      </c>
      <c r="E4539" s="28">
        <v>45841.972256944442</v>
      </c>
      <c r="F4539" s="30" t="s">
        <v>595</v>
      </c>
      <c r="G4539" s="28">
        <v>45841.972256944442</v>
      </c>
    </row>
    <row r="4540" spans="1:7" x14ac:dyDescent="0.25">
      <c r="A4540" s="30" t="s">
        <v>13602</v>
      </c>
      <c r="B4540" s="30" t="s">
        <v>9780</v>
      </c>
      <c r="C4540" s="30" t="s">
        <v>605</v>
      </c>
      <c r="D4540" s="30" t="s">
        <v>620</v>
      </c>
      <c r="E4540" s="28">
        <v>45841.972303240742</v>
      </c>
      <c r="F4540" s="30" t="s">
        <v>595</v>
      </c>
      <c r="G4540" s="28">
        <v>45841.972303240742</v>
      </c>
    </row>
    <row r="4541" spans="1:7" x14ac:dyDescent="0.25">
      <c r="A4541" s="30" t="s">
        <v>13603</v>
      </c>
      <c r="B4541" s="30" t="s">
        <v>9782</v>
      </c>
      <c r="C4541" s="30" t="s">
        <v>605</v>
      </c>
      <c r="D4541" s="30" t="s">
        <v>620</v>
      </c>
      <c r="E4541" s="28">
        <v>45841.972337962965</v>
      </c>
      <c r="F4541" s="30" t="s">
        <v>595</v>
      </c>
      <c r="G4541" s="28">
        <v>45841.972337962965</v>
      </c>
    </row>
    <row r="4542" spans="1:7" x14ac:dyDescent="0.25">
      <c r="A4542" s="30" t="s">
        <v>13604</v>
      </c>
      <c r="B4542" s="30" t="s">
        <v>9778</v>
      </c>
      <c r="C4542" s="30" t="s">
        <v>605</v>
      </c>
      <c r="D4542" s="30" t="s">
        <v>620</v>
      </c>
      <c r="E4542" s="28">
        <v>45841.972604166665</v>
      </c>
      <c r="F4542" s="30" t="s">
        <v>595</v>
      </c>
      <c r="G4542" s="28">
        <v>45841.972604166665</v>
      </c>
    </row>
    <row r="4543" spans="1:7" x14ac:dyDescent="0.25">
      <c r="A4543" s="30" t="s">
        <v>13605</v>
      </c>
      <c r="B4543" s="30" t="s">
        <v>10487</v>
      </c>
      <c r="C4543" s="30" t="s">
        <v>593</v>
      </c>
      <c r="D4543" s="30" t="s">
        <v>594</v>
      </c>
      <c r="E4543" s="28">
        <v>45841.973599537036</v>
      </c>
      <c r="F4543" s="30" t="s">
        <v>595</v>
      </c>
      <c r="G4543" s="28">
        <v>45841.973599537036</v>
      </c>
    </row>
    <row r="4544" spans="1:7" x14ac:dyDescent="0.25">
      <c r="A4544" s="30" t="s">
        <v>13606</v>
      </c>
      <c r="B4544" s="30" t="s">
        <v>10492</v>
      </c>
      <c r="C4544" s="30" t="s">
        <v>593</v>
      </c>
      <c r="D4544" s="30" t="s">
        <v>594</v>
      </c>
      <c r="E4544" s="28">
        <v>45841.973645833335</v>
      </c>
      <c r="F4544" s="30" t="s">
        <v>595</v>
      </c>
      <c r="G4544" s="28">
        <v>45841.973645833335</v>
      </c>
    </row>
    <row r="4545" spans="1:7" x14ac:dyDescent="0.25">
      <c r="A4545" s="30" t="s">
        <v>13607</v>
      </c>
      <c r="B4545" s="30" t="s">
        <v>10494</v>
      </c>
      <c r="C4545" s="30" t="s">
        <v>593</v>
      </c>
      <c r="D4545" s="30" t="s">
        <v>594</v>
      </c>
      <c r="E4545" s="28">
        <v>45841.973703703705</v>
      </c>
      <c r="F4545" s="30" t="s">
        <v>595</v>
      </c>
      <c r="G4545" s="28">
        <v>45841.973703703705</v>
      </c>
    </row>
    <row r="4546" spans="1:7" x14ac:dyDescent="0.25">
      <c r="A4546" s="30" t="s">
        <v>13608</v>
      </c>
      <c r="B4546" s="30" t="s">
        <v>10496</v>
      </c>
      <c r="C4546" s="30" t="s">
        <v>593</v>
      </c>
      <c r="D4546" s="30" t="s">
        <v>594</v>
      </c>
      <c r="E4546" s="28">
        <v>45841.973749999997</v>
      </c>
      <c r="F4546" s="30" t="s">
        <v>595</v>
      </c>
      <c r="G4546" s="28">
        <v>45841.973749999997</v>
      </c>
    </row>
    <row r="4547" spans="1:7" x14ac:dyDescent="0.25">
      <c r="A4547" s="30" t="s">
        <v>13609</v>
      </c>
      <c r="B4547" s="30" t="s">
        <v>10498</v>
      </c>
      <c r="C4547" s="30" t="s">
        <v>593</v>
      </c>
      <c r="D4547" s="30" t="s">
        <v>594</v>
      </c>
      <c r="E4547" s="28">
        <v>45841.973796296297</v>
      </c>
      <c r="F4547" s="30" t="s">
        <v>595</v>
      </c>
      <c r="G4547" s="28">
        <v>45841.973796296297</v>
      </c>
    </row>
    <row r="4548" spans="1:7" x14ac:dyDescent="0.25">
      <c r="A4548" s="30" t="s">
        <v>13610</v>
      </c>
      <c r="B4548" s="30" t="s">
        <v>10500</v>
      </c>
      <c r="C4548" s="30" t="s">
        <v>593</v>
      </c>
      <c r="D4548" s="30" t="s">
        <v>594</v>
      </c>
      <c r="E4548" s="28">
        <v>45841.97383101852</v>
      </c>
      <c r="F4548" s="30" t="s">
        <v>595</v>
      </c>
      <c r="G4548" s="28">
        <v>45841.97383101852</v>
      </c>
    </row>
    <row r="4549" spans="1:7" x14ac:dyDescent="0.25">
      <c r="A4549" s="30" t="s">
        <v>13611</v>
      </c>
      <c r="B4549" s="30" t="s">
        <v>10504</v>
      </c>
      <c r="C4549" s="30" t="s">
        <v>593</v>
      </c>
      <c r="D4549" s="30" t="s">
        <v>594</v>
      </c>
      <c r="E4549" s="28">
        <v>45841.973865740743</v>
      </c>
      <c r="F4549" s="30" t="s">
        <v>595</v>
      </c>
      <c r="G4549" s="28">
        <v>45841.973865740743</v>
      </c>
    </row>
    <row r="4550" spans="1:7" x14ac:dyDescent="0.25">
      <c r="A4550" s="30" t="s">
        <v>13612</v>
      </c>
      <c r="B4550" s="30" t="s">
        <v>10276</v>
      </c>
      <c r="C4550" s="30" t="s">
        <v>593</v>
      </c>
      <c r="D4550" s="30" t="s">
        <v>594</v>
      </c>
      <c r="E4550" s="28">
        <v>45841.973912037036</v>
      </c>
      <c r="F4550" s="30" t="s">
        <v>595</v>
      </c>
      <c r="G4550" s="28">
        <v>45841.973912037036</v>
      </c>
    </row>
    <row r="4551" spans="1:7" x14ac:dyDescent="0.25">
      <c r="A4551" s="30" t="s">
        <v>13613</v>
      </c>
      <c r="B4551" s="30" t="s">
        <v>10971</v>
      </c>
      <c r="C4551" s="30" t="s">
        <v>593</v>
      </c>
      <c r="D4551" s="30" t="s">
        <v>594</v>
      </c>
      <c r="E4551" s="28">
        <v>45841.973946759259</v>
      </c>
      <c r="F4551" s="30" t="s">
        <v>595</v>
      </c>
      <c r="G4551" s="28">
        <v>45841.973946759259</v>
      </c>
    </row>
    <row r="4552" spans="1:7" x14ac:dyDescent="0.25">
      <c r="A4552" s="30" t="s">
        <v>13614</v>
      </c>
      <c r="B4552" s="30" t="s">
        <v>7926</v>
      </c>
      <c r="C4552" s="30" t="s">
        <v>593</v>
      </c>
      <c r="D4552" s="30" t="s">
        <v>594</v>
      </c>
      <c r="E4552" s="28">
        <v>45841.974027777775</v>
      </c>
      <c r="F4552" s="30" t="s">
        <v>595</v>
      </c>
      <c r="G4552" s="28">
        <v>45841.974027777775</v>
      </c>
    </row>
    <row r="4553" spans="1:7" x14ac:dyDescent="0.25">
      <c r="A4553" s="30" t="s">
        <v>13615</v>
      </c>
      <c r="B4553" s="30" t="s">
        <v>3633</v>
      </c>
      <c r="C4553" s="30" t="s">
        <v>593</v>
      </c>
      <c r="D4553" s="30" t="s">
        <v>594</v>
      </c>
      <c r="E4553" s="28">
        <v>45841.974085648151</v>
      </c>
      <c r="F4553" s="30" t="s">
        <v>595</v>
      </c>
      <c r="G4553" s="28">
        <v>45841.974085648151</v>
      </c>
    </row>
    <row r="4554" spans="1:7" x14ac:dyDescent="0.25">
      <c r="A4554" s="30" t="s">
        <v>13616</v>
      </c>
      <c r="B4554" s="30" t="s">
        <v>3629</v>
      </c>
      <c r="C4554" s="30" t="s">
        <v>593</v>
      </c>
      <c r="D4554" s="30" t="s">
        <v>594</v>
      </c>
      <c r="E4554" s="28">
        <v>45841.974189814813</v>
      </c>
      <c r="F4554" s="30" t="s">
        <v>595</v>
      </c>
      <c r="G4554" s="28">
        <v>45841.974189814813</v>
      </c>
    </row>
    <row r="4555" spans="1:7" x14ac:dyDescent="0.25">
      <c r="A4555" s="30" t="s">
        <v>13617</v>
      </c>
      <c r="B4555" s="30" t="s">
        <v>3624</v>
      </c>
      <c r="C4555" s="30" t="s">
        <v>593</v>
      </c>
      <c r="D4555" s="30" t="s">
        <v>594</v>
      </c>
      <c r="E4555" s="28">
        <v>45841.974236111113</v>
      </c>
      <c r="F4555" s="30" t="s">
        <v>595</v>
      </c>
      <c r="G4555" s="28">
        <v>45841.974236111113</v>
      </c>
    </row>
    <row r="4556" spans="1:7" x14ac:dyDescent="0.25">
      <c r="A4556" s="30" t="s">
        <v>13618</v>
      </c>
      <c r="B4556" s="30" t="s">
        <v>6581</v>
      </c>
      <c r="C4556" s="30" t="s">
        <v>593</v>
      </c>
      <c r="D4556" s="30" t="s">
        <v>594</v>
      </c>
      <c r="E4556" s="28">
        <v>45841.974432870367</v>
      </c>
      <c r="F4556" s="30" t="s">
        <v>595</v>
      </c>
      <c r="G4556" s="28">
        <v>45841.974432870367</v>
      </c>
    </row>
    <row r="4557" spans="1:7" x14ac:dyDescent="0.25">
      <c r="A4557" s="30" t="s">
        <v>13619</v>
      </c>
      <c r="B4557" s="30" t="s">
        <v>5962</v>
      </c>
      <c r="C4557" s="30" t="s">
        <v>593</v>
      </c>
      <c r="D4557" s="30" t="s">
        <v>594</v>
      </c>
      <c r="E4557" s="28">
        <v>45841.974687499998</v>
      </c>
      <c r="F4557" s="30" t="s">
        <v>595</v>
      </c>
      <c r="G4557" s="28">
        <v>45841.974687499998</v>
      </c>
    </row>
    <row r="4558" spans="1:7" x14ac:dyDescent="0.25">
      <c r="A4558" s="30" t="s">
        <v>13620</v>
      </c>
      <c r="B4558" s="30" t="s">
        <v>6613</v>
      </c>
      <c r="C4558" s="30" t="s">
        <v>593</v>
      </c>
      <c r="D4558" s="30" t="s">
        <v>594</v>
      </c>
      <c r="E4558" s="28">
        <v>45841.974791666667</v>
      </c>
      <c r="F4558" s="30" t="s">
        <v>595</v>
      </c>
      <c r="G4558" s="28">
        <v>45841.974791666667</v>
      </c>
    </row>
    <row r="4559" spans="1:7" x14ac:dyDescent="0.25">
      <c r="A4559" s="30" t="s">
        <v>13621</v>
      </c>
      <c r="B4559" s="30" t="s">
        <v>8189</v>
      </c>
      <c r="C4559" s="30" t="s">
        <v>593</v>
      </c>
      <c r="D4559" s="30" t="s">
        <v>594</v>
      </c>
      <c r="E4559" s="28">
        <v>45841.976053240738</v>
      </c>
      <c r="F4559" s="30" t="s">
        <v>595</v>
      </c>
      <c r="G4559" s="28">
        <v>45841.976053240738</v>
      </c>
    </row>
    <row r="4560" spans="1:7" x14ac:dyDescent="0.25">
      <c r="A4560" s="30" t="s">
        <v>13622</v>
      </c>
      <c r="B4560" s="30" t="s">
        <v>9137</v>
      </c>
      <c r="C4560" s="30" t="s">
        <v>597</v>
      </c>
      <c r="D4560" s="30" t="s">
        <v>596</v>
      </c>
      <c r="E4560" s="28">
        <v>45841.978877314818</v>
      </c>
      <c r="F4560" s="30" t="s">
        <v>595</v>
      </c>
      <c r="G4560" s="28">
        <v>45841.978877314818</v>
      </c>
    </row>
    <row r="4561" spans="1:7" x14ac:dyDescent="0.25">
      <c r="A4561" s="30" t="s">
        <v>13623</v>
      </c>
      <c r="B4561" s="30" t="s">
        <v>9144</v>
      </c>
      <c r="C4561" s="30" t="s">
        <v>597</v>
      </c>
      <c r="D4561" s="30" t="s">
        <v>596</v>
      </c>
      <c r="E4561" s="28">
        <v>45841.978946759256</v>
      </c>
      <c r="F4561" s="30" t="s">
        <v>595</v>
      </c>
      <c r="G4561" s="28">
        <v>45841.978946759256</v>
      </c>
    </row>
    <row r="4562" spans="1:7" x14ac:dyDescent="0.25">
      <c r="A4562" s="30" t="s">
        <v>13624</v>
      </c>
      <c r="B4562" s="30" t="s">
        <v>9130</v>
      </c>
      <c r="C4562" s="30" t="s">
        <v>597</v>
      </c>
      <c r="D4562" s="30" t="s">
        <v>596</v>
      </c>
      <c r="E4562" s="28">
        <v>45841.979421296295</v>
      </c>
      <c r="F4562" s="30" t="s">
        <v>595</v>
      </c>
      <c r="G4562" s="28">
        <v>45841.979421296295</v>
      </c>
    </row>
    <row r="4563" spans="1:7" x14ac:dyDescent="0.25">
      <c r="A4563" s="30" t="s">
        <v>13625</v>
      </c>
      <c r="B4563" s="30" t="s">
        <v>10457</v>
      </c>
      <c r="C4563" s="30" t="s">
        <v>605</v>
      </c>
      <c r="D4563" s="30" t="s">
        <v>620</v>
      </c>
      <c r="E4563" s="28">
        <v>45841.980486111112</v>
      </c>
      <c r="F4563" s="30" t="s">
        <v>595</v>
      </c>
      <c r="G4563" s="28">
        <v>45841.980486111112</v>
      </c>
    </row>
    <row r="4564" spans="1:7" x14ac:dyDescent="0.25">
      <c r="A4564" s="30" t="s">
        <v>13626</v>
      </c>
      <c r="B4564" s="30" t="s">
        <v>12024</v>
      </c>
      <c r="C4564" s="30" t="s">
        <v>597</v>
      </c>
      <c r="D4564" s="30" t="s">
        <v>613</v>
      </c>
      <c r="E4564" s="28">
        <v>45841.985694444447</v>
      </c>
      <c r="F4564" s="30" t="s">
        <v>595</v>
      </c>
      <c r="G4564" s="28">
        <v>45841.985694444447</v>
      </c>
    </row>
    <row r="4565" spans="1:7" x14ac:dyDescent="0.25">
      <c r="A4565" s="30" t="s">
        <v>13627</v>
      </c>
      <c r="B4565" s="30" t="s">
        <v>10302</v>
      </c>
      <c r="C4565" s="30" t="s">
        <v>602</v>
      </c>
      <c r="D4565" s="30" t="s">
        <v>614</v>
      </c>
      <c r="E4565" s="28">
        <v>45841.989062499997</v>
      </c>
      <c r="F4565" s="30" t="s">
        <v>595</v>
      </c>
      <c r="G4565" s="28">
        <v>45841.989062499997</v>
      </c>
    </row>
    <row r="4566" spans="1:7" x14ac:dyDescent="0.25">
      <c r="A4566" s="30" t="s">
        <v>13628</v>
      </c>
      <c r="B4566" s="30" t="s">
        <v>10302</v>
      </c>
      <c r="C4566" s="30" t="s">
        <v>605</v>
      </c>
      <c r="D4566" s="30" t="s">
        <v>614</v>
      </c>
      <c r="E4566" s="28">
        <v>45841.989571759259</v>
      </c>
      <c r="F4566" s="30" t="s">
        <v>595</v>
      </c>
      <c r="G4566" s="28">
        <v>45841.989571759259</v>
      </c>
    </row>
    <row r="4567" spans="1:7" x14ac:dyDescent="0.25">
      <c r="A4567" s="30" t="s">
        <v>13629</v>
      </c>
      <c r="B4567" s="30" t="s">
        <v>11660</v>
      </c>
      <c r="C4567" s="30" t="s">
        <v>597</v>
      </c>
      <c r="D4567" s="30" t="s">
        <v>598</v>
      </c>
      <c r="E4567" s="28">
        <v>45841.988680555558</v>
      </c>
      <c r="F4567" s="30" t="s">
        <v>595</v>
      </c>
      <c r="G4567" s="28">
        <v>45841.988680555558</v>
      </c>
    </row>
    <row r="4568" spans="1:7" x14ac:dyDescent="0.25">
      <c r="A4568" s="30" t="s">
        <v>13630</v>
      </c>
      <c r="B4568" s="30" t="s">
        <v>11662</v>
      </c>
      <c r="C4568" s="30" t="s">
        <v>597</v>
      </c>
      <c r="D4568" s="30" t="s">
        <v>598</v>
      </c>
      <c r="E4568" s="28">
        <v>45841.98877314815</v>
      </c>
      <c r="F4568" s="30" t="s">
        <v>595</v>
      </c>
      <c r="G4568" s="28">
        <v>45841.98877314815</v>
      </c>
    </row>
    <row r="4569" spans="1:7" x14ac:dyDescent="0.25">
      <c r="A4569" s="30" t="s">
        <v>13631</v>
      </c>
      <c r="B4569" s="30" t="s">
        <v>11658</v>
      </c>
      <c r="C4569" s="30" t="s">
        <v>597</v>
      </c>
      <c r="D4569" s="30" t="s">
        <v>598</v>
      </c>
      <c r="E4569" s="28">
        <v>45841.988923611112</v>
      </c>
      <c r="F4569" s="30" t="s">
        <v>595</v>
      </c>
      <c r="G4569" s="28">
        <v>45841.988923611112</v>
      </c>
    </row>
    <row r="4570" spans="1:7" x14ac:dyDescent="0.25">
      <c r="A4570" s="30" t="s">
        <v>13632</v>
      </c>
      <c r="B4570" s="30" t="s">
        <v>4893</v>
      </c>
      <c r="C4570" s="30" t="s">
        <v>600</v>
      </c>
      <c r="D4570" s="30" t="s">
        <v>178</v>
      </c>
      <c r="E4570" s="28">
        <v>45842.038136574076</v>
      </c>
      <c r="F4570" s="30" t="s">
        <v>595</v>
      </c>
      <c r="G4570" s="28">
        <v>45841.038136574076</v>
      </c>
    </row>
    <row r="4571" spans="1:7" x14ac:dyDescent="0.25">
      <c r="A4571" s="30" t="s">
        <v>13633</v>
      </c>
      <c r="B4571" s="30" t="s">
        <v>4891</v>
      </c>
      <c r="C4571" s="30" t="s">
        <v>600</v>
      </c>
      <c r="D4571" s="30" t="s">
        <v>178</v>
      </c>
      <c r="E4571" s="28">
        <v>45842.038182870368</v>
      </c>
      <c r="F4571" s="30" t="s">
        <v>595</v>
      </c>
      <c r="G4571" s="28">
        <v>45841.038182870368</v>
      </c>
    </row>
    <row r="4572" spans="1:7" x14ac:dyDescent="0.25">
      <c r="A4572" s="30" t="s">
        <v>13634</v>
      </c>
      <c r="B4572" s="30" t="s">
        <v>4889</v>
      </c>
      <c r="C4572" s="30" t="s">
        <v>600</v>
      </c>
      <c r="D4572" s="30" t="s">
        <v>178</v>
      </c>
      <c r="E4572" s="28">
        <v>45842.038217592592</v>
      </c>
      <c r="F4572" s="30" t="s">
        <v>595</v>
      </c>
      <c r="G4572" s="28">
        <v>45841.038217592592</v>
      </c>
    </row>
    <row r="4573" spans="1:7" x14ac:dyDescent="0.25">
      <c r="A4573" s="30" t="s">
        <v>13635</v>
      </c>
      <c r="B4573" s="30" t="s">
        <v>6448</v>
      </c>
      <c r="C4573" s="30" t="s">
        <v>600</v>
      </c>
      <c r="D4573" s="30" t="s">
        <v>178</v>
      </c>
      <c r="E4573" s="28">
        <v>45842.038263888891</v>
      </c>
      <c r="F4573" s="30" t="s">
        <v>595</v>
      </c>
      <c r="G4573" s="28">
        <v>45841.038263888891</v>
      </c>
    </row>
    <row r="4574" spans="1:7" x14ac:dyDescent="0.25">
      <c r="A4574" s="30" t="s">
        <v>13636</v>
      </c>
      <c r="B4574" s="30" t="s">
        <v>10738</v>
      </c>
      <c r="C4574" s="30" t="s">
        <v>597</v>
      </c>
      <c r="D4574" s="30" t="s">
        <v>596</v>
      </c>
      <c r="E4574" s="28">
        <v>45842.038923611108</v>
      </c>
      <c r="F4574" s="30" t="s">
        <v>595</v>
      </c>
      <c r="G4574" s="28">
        <v>45841.038923611108</v>
      </c>
    </row>
    <row r="4575" spans="1:7" x14ac:dyDescent="0.25">
      <c r="A4575" s="30" t="s">
        <v>13637</v>
      </c>
      <c r="B4575" s="30" t="s">
        <v>6448</v>
      </c>
      <c r="C4575" s="30" t="s">
        <v>607</v>
      </c>
      <c r="D4575" s="30" t="s">
        <v>178</v>
      </c>
      <c r="E4575" s="28">
        <v>45842.038703703707</v>
      </c>
      <c r="F4575" s="30" t="s">
        <v>595</v>
      </c>
      <c r="G4575" s="28">
        <v>45841.038703703707</v>
      </c>
    </row>
    <row r="4576" spans="1:7" x14ac:dyDescent="0.25">
      <c r="A4576" s="30" t="s">
        <v>13638</v>
      </c>
      <c r="B4576" s="30" t="s">
        <v>9251</v>
      </c>
      <c r="C4576" s="30" t="s">
        <v>600</v>
      </c>
      <c r="D4576" s="30" t="s">
        <v>73</v>
      </c>
      <c r="E4576" s="28">
        <v>45842.038437499999</v>
      </c>
      <c r="F4576" s="30" t="s">
        <v>595</v>
      </c>
      <c r="G4576" s="28">
        <v>45841.038437499999</v>
      </c>
    </row>
    <row r="4577" spans="1:7" x14ac:dyDescent="0.25">
      <c r="A4577" s="30" t="s">
        <v>13639</v>
      </c>
      <c r="B4577" s="30" t="s">
        <v>10529</v>
      </c>
      <c r="C4577" s="30" t="s">
        <v>597</v>
      </c>
      <c r="D4577" s="30" t="s">
        <v>596</v>
      </c>
      <c r="E4577" s="28">
        <v>45842.039513888885</v>
      </c>
      <c r="F4577" s="30" t="s">
        <v>595</v>
      </c>
      <c r="G4577" s="28">
        <v>45841.039513888885</v>
      </c>
    </row>
    <row r="4578" spans="1:7" x14ac:dyDescent="0.25">
      <c r="A4578" s="30" t="s">
        <v>13640</v>
      </c>
      <c r="B4578" s="30" t="s">
        <v>9215</v>
      </c>
      <c r="C4578" s="30" t="s">
        <v>607</v>
      </c>
      <c r="D4578" s="30" t="s">
        <v>73</v>
      </c>
      <c r="E4578" s="28">
        <v>45842.039710648147</v>
      </c>
      <c r="F4578" s="30" t="s">
        <v>595</v>
      </c>
      <c r="G4578" s="28">
        <v>45841.039710648147</v>
      </c>
    </row>
    <row r="4579" spans="1:7" x14ac:dyDescent="0.25">
      <c r="A4579" s="30" t="s">
        <v>13641</v>
      </c>
      <c r="B4579" s="30" t="s">
        <v>9239</v>
      </c>
      <c r="C4579" s="30" t="s">
        <v>607</v>
      </c>
      <c r="D4579" s="30" t="s">
        <v>73</v>
      </c>
      <c r="E4579" s="28">
        <v>45842.039803240739</v>
      </c>
      <c r="F4579" s="30" t="s">
        <v>595</v>
      </c>
      <c r="G4579" s="28">
        <v>45841.039803240739</v>
      </c>
    </row>
    <row r="4580" spans="1:7" x14ac:dyDescent="0.25">
      <c r="A4580" s="30" t="s">
        <v>13642</v>
      </c>
      <c r="B4580" s="30" t="s">
        <v>9221</v>
      </c>
      <c r="C4580" s="30" t="s">
        <v>607</v>
      </c>
      <c r="D4580" s="30" t="s">
        <v>73</v>
      </c>
      <c r="E4580" s="28">
        <v>45842.039872685185</v>
      </c>
      <c r="F4580" s="30" t="s">
        <v>595</v>
      </c>
      <c r="G4580" s="28">
        <v>45841.039872685185</v>
      </c>
    </row>
    <row r="4581" spans="1:7" x14ac:dyDescent="0.25">
      <c r="A4581" s="30" t="s">
        <v>13643</v>
      </c>
      <c r="B4581" s="30" t="s">
        <v>9217</v>
      </c>
      <c r="C4581" s="30" t="s">
        <v>607</v>
      </c>
      <c r="D4581" s="30" t="s">
        <v>73</v>
      </c>
      <c r="E4581" s="28">
        <v>45842.039918981478</v>
      </c>
      <c r="F4581" s="30" t="s">
        <v>595</v>
      </c>
      <c r="G4581" s="28">
        <v>45841.039918981478</v>
      </c>
    </row>
    <row r="4582" spans="1:7" x14ac:dyDescent="0.25">
      <c r="A4582" s="30" t="s">
        <v>13644</v>
      </c>
      <c r="B4582" s="30" t="s">
        <v>9219</v>
      </c>
      <c r="C4582" s="30" t="s">
        <v>607</v>
      </c>
      <c r="D4582" s="30" t="s">
        <v>73</v>
      </c>
      <c r="E4582" s="28">
        <v>45842.039976851855</v>
      </c>
      <c r="F4582" s="30" t="s">
        <v>595</v>
      </c>
      <c r="G4582" s="28">
        <v>45841.039976851855</v>
      </c>
    </row>
    <row r="4583" spans="1:7" x14ac:dyDescent="0.25">
      <c r="A4583" s="30" t="s">
        <v>13645</v>
      </c>
      <c r="B4583" s="30" t="s">
        <v>9225</v>
      </c>
      <c r="C4583" s="30" t="s">
        <v>607</v>
      </c>
      <c r="D4583" s="30" t="s">
        <v>73</v>
      </c>
      <c r="E4583" s="28">
        <v>45842.040034722224</v>
      </c>
      <c r="F4583" s="30" t="s">
        <v>595</v>
      </c>
      <c r="G4583" s="28">
        <v>45841.040034722224</v>
      </c>
    </row>
    <row r="4584" spans="1:7" x14ac:dyDescent="0.25">
      <c r="A4584" s="30" t="s">
        <v>13646</v>
      </c>
      <c r="B4584" s="30" t="s">
        <v>9223</v>
      </c>
      <c r="C4584" s="30" t="s">
        <v>607</v>
      </c>
      <c r="D4584" s="30" t="s">
        <v>73</v>
      </c>
      <c r="E4584" s="28">
        <v>45842.040081018517</v>
      </c>
      <c r="F4584" s="30" t="s">
        <v>595</v>
      </c>
      <c r="G4584" s="28">
        <v>45841.040081018517</v>
      </c>
    </row>
    <row r="4585" spans="1:7" x14ac:dyDescent="0.25">
      <c r="A4585" s="30" t="s">
        <v>13647</v>
      </c>
      <c r="B4585" s="30" t="s">
        <v>9237</v>
      </c>
      <c r="C4585" s="30" t="s">
        <v>607</v>
      </c>
      <c r="D4585" s="30" t="s">
        <v>73</v>
      </c>
      <c r="E4585" s="28">
        <v>45842.040138888886</v>
      </c>
      <c r="F4585" s="30" t="s">
        <v>595</v>
      </c>
      <c r="G4585" s="28">
        <v>45841.040138888886</v>
      </c>
    </row>
    <row r="4586" spans="1:7" x14ac:dyDescent="0.25">
      <c r="A4586" s="30" t="s">
        <v>13648</v>
      </c>
      <c r="B4586" s="30" t="s">
        <v>9229</v>
      </c>
      <c r="C4586" s="30" t="s">
        <v>607</v>
      </c>
      <c r="D4586" s="30" t="s">
        <v>73</v>
      </c>
      <c r="E4586" s="28">
        <v>45842.040185185186</v>
      </c>
      <c r="F4586" s="30" t="s">
        <v>595</v>
      </c>
      <c r="G4586" s="28">
        <v>45841.040185185186</v>
      </c>
    </row>
    <row r="4587" spans="1:7" x14ac:dyDescent="0.25">
      <c r="A4587" s="30" t="s">
        <v>13649</v>
      </c>
      <c r="B4587" s="30" t="s">
        <v>9231</v>
      </c>
      <c r="C4587" s="30" t="s">
        <v>607</v>
      </c>
      <c r="D4587" s="30" t="s">
        <v>73</v>
      </c>
      <c r="E4587" s="28">
        <v>45842.040219907409</v>
      </c>
      <c r="F4587" s="30" t="s">
        <v>595</v>
      </c>
      <c r="G4587" s="28">
        <v>45841.040219907409</v>
      </c>
    </row>
    <row r="4588" spans="1:7" x14ac:dyDescent="0.25">
      <c r="A4588" s="30" t="s">
        <v>13650</v>
      </c>
      <c r="B4588" s="30" t="s">
        <v>9235</v>
      </c>
      <c r="C4588" s="30" t="s">
        <v>607</v>
      </c>
      <c r="D4588" s="30" t="s">
        <v>73</v>
      </c>
      <c r="E4588" s="28">
        <v>45842.040277777778</v>
      </c>
      <c r="F4588" s="30" t="s">
        <v>595</v>
      </c>
      <c r="G4588" s="28">
        <v>45841.040277777778</v>
      </c>
    </row>
    <row r="4589" spans="1:7" x14ac:dyDescent="0.25">
      <c r="A4589" s="30" t="s">
        <v>13651</v>
      </c>
      <c r="B4589" s="30" t="s">
        <v>9227</v>
      </c>
      <c r="C4589" s="30" t="s">
        <v>607</v>
      </c>
      <c r="D4589" s="30" t="s">
        <v>73</v>
      </c>
      <c r="E4589" s="28">
        <v>45842.040324074071</v>
      </c>
      <c r="F4589" s="30" t="s">
        <v>595</v>
      </c>
      <c r="G4589" s="28">
        <v>45841.040324074071</v>
      </c>
    </row>
    <row r="4590" spans="1:7" x14ac:dyDescent="0.25">
      <c r="A4590" s="30" t="s">
        <v>13652</v>
      </c>
      <c r="B4590" s="30" t="s">
        <v>6372</v>
      </c>
      <c r="C4590" s="30" t="s">
        <v>607</v>
      </c>
      <c r="D4590" s="30" t="s">
        <v>73</v>
      </c>
      <c r="E4590" s="28">
        <v>45842.04042824074</v>
      </c>
      <c r="F4590" s="30" t="s">
        <v>595</v>
      </c>
      <c r="G4590" s="28">
        <v>45841.04042824074</v>
      </c>
    </row>
    <row r="4591" spans="1:7" x14ac:dyDescent="0.25">
      <c r="A4591" s="30" t="s">
        <v>13653</v>
      </c>
      <c r="B4591" s="30" t="s">
        <v>9251</v>
      </c>
      <c r="C4591" s="30" t="s">
        <v>607</v>
      </c>
      <c r="D4591" s="30" t="s">
        <v>73</v>
      </c>
      <c r="E4591" s="28">
        <v>45842.040520833332</v>
      </c>
      <c r="F4591" s="30" t="s">
        <v>595</v>
      </c>
      <c r="G4591" s="28">
        <v>45841.040520833332</v>
      </c>
    </row>
    <row r="4592" spans="1:7" x14ac:dyDescent="0.25">
      <c r="A4592" s="30" t="s">
        <v>13654</v>
      </c>
      <c r="B4592" s="30" t="s">
        <v>9233</v>
      </c>
      <c r="C4592" s="30" t="s">
        <v>607</v>
      </c>
      <c r="D4592" s="30" t="s">
        <v>73</v>
      </c>
      <c r="E4592" s="28">
        <v>45842.042060185187</v>
      </c>
      <c r="F4592" s="30" t="s">
        <v>595</v>
      </c>
      <c r="G4592" s="28">
        <v>45841.042060185187</v>
      </c>
    </row>
    <row r="4593" spans="1:7" x14ac:dyDescent="0.25">
      <c r="A4593" s="30" t="s">
        <v>13655</v>
      </c>
      <c r="B4593" s="30" t="s">
        <v>10321</v>
      </c>
      <c r="C4593" s="30" t="s">
        <v>602</v>
      </c>
      <c r="D4593" s="30" t="s">
        <v>614</v>
      </c>
      <c r="E4593" s="28">
        <v>45842.044687499998</v>
      </c>
      <c r="F4593" s="30" t="s">
        <v>595</v>
      </c>
      <c r="G4593" s="28">
        <v>45841.044687499998</v>
      </c>
    </row>
    <row r="4594" spans="1:7" x14ac:dyDescent="0.25">
      <c r="A4594" s="30" t="s">
        <v>13656</v>
      </c>
      <c r="B4594" s="30" t="s">
        <v>10315</v>
      </c>
      <c r="C4594" s="30" t="s">
        <v>602</v>
      </c>
      <c r="D4594" s="30" t="s">
        <v>614</v>
      </c>
      <c r="E4594" s="28">
        <v>45842.044722222221</v>
      </c>
      <c r="F4594" s="30" t="s">
        <v>595</v>
      </c>
      <c r="G4594" s="28">
        <v>45841.044722222221</v>
      </c>
    </row>
    <row r="4595" spans="1:7" x14ac:dyDescent="0.25">
      <c r="A4595" s="30" t="s">
        <v>13657</v>
      </c>
      <c r="B4595" s="30" t="s">
        <v>10317</v>
      </c>
      <c r="C4595" s="30" t="s">
        <v>602</v>
      </c>
      <c r="D4595" s="30" t="s">
        <v>614</v>
      </c>
      <c r="E4595" s="28">
        <v>45842.044756944444</v>
      </c>
      <c r="F4595" s="30" t="s">
        <v>595</v>
      </c>
      <c r="G4595" s="28">
        <v>45841.044756944444</v>
      </c>
    </row>
    <row r="4596" spans="1:7" x14ac:dyDescent="0.25">
      <c r="A4596" s="30" t="s">
        <v>13658</v>
      </c>
      <c r="B4596" s="30" t="s">
        <v>10319</v>
      </c>
      <c r="C4596" s="30" t="s">
        <v>602</v>
      </c>
      <c r="D4596" s="30" t="s">
        <v>614</v>
      </c>
      <c r="E4596" s="28">
        <v>45842.044803240744</v>
      </c>
      <c r="F4596" s="30" t="s">
        <v>595</v>
      </c>
      <c r="G4596" s="28">
        <v>45841.044803240744</v>
      </c>
    </row>
    <row r="4597" spans="1:7" x14ac:dyDescent="0.25">
      <c r="A4597" s="30" t="s">
        <v>13659</v>
      </c>
      <c r="B4597" s="30" t="s">
        <v>10319</v>
      </c>
      <c r="C4597" s="30" t="s">
        <v>605</v>
      </c>
      <c r="D4597" s="30" t="s">
        <v>614</v>
      </c>
      <c r="E4597" s="28">
        <v>45842.045127314814</v>
      </c>
      <c r="F4597" s="30" t="s">
        <v>595</v>
      </c>
      <c r="G4597" s="28">
        <v>45841.045127314814</v>
      </c>
    </row>
    <row r="4598" spans="1:7" x14ac:dyDescent="0.25">
      <c r="A4598" s="30" t="s">
        <v>13660</v>
      </c>
      <c r="B4598" s="30" t="s">
        <v>10317</v>
      </c>
      <c r="C4598" s="30" t="s">
        <v>605</v>
      </c>
      <c r="D4598" s="30" t="s">
        <v>614</v>
      </c>
      <c r="E4598" s="28">
        <v>45842.045219907406</v>
      </c>
      <c r="F4598" s="30" t="s">
        <v>595</v>
      </c>
      <c r="G4598" s="28">
        <v>45841.045219907406</v>
      </c>
    </row>
    <row r="4599" spans="1:7" x14ac:dyDescent="0.25">
      <c r="A4599" s="30" t="s">
        <v>13661</v>
      </c>
      <c r="B4599" s="30" t="s">
        <v>10315</v>
      </c>
      <c r="C4599" s="30" t="s">
        <v>605</v>
      </c>
      <c r="D4599" s="30" t="s">
        <v>614</v>
      </c>
      <c r="E4599" s="28">
        <v>45842.045300925929</v>
      </c>
      <c r="F4599" s="30" t="s">
        <v>595</v>
      </c>
      <c r="G4599" s="28">
        <v>45841.045300925929</v>
      </c>
    </row>
    <row r="4600" spans="1:7" x14ac:dyDescent="0.25">
      <c r="A4600" s="30" t="s">
        <v>13662</v>
      </c>
      <c r="B4600" s="30" t="s">
        <v>10321</v>
      </c>
      <c r="C4600" s="30" t="s">
        <v>605</v>
      </c>
      <c r="D4600" s="30" t="s">
        <v>614</v>
      </c>
      <c r="E4600" s="28">
        <v>45842.045381944445</v>
      </c>
      <c r="F4600" s="30" t="s">
        <v>595</v>
      </c>
      <c r="G4600" s="28">
        <v>45841.045381944445</v>
      </c>
    </row>
    <row r="4601" spans="1:7" x14ac:dyDescent="0.25">
      <c r="A4601" s="30" t="s">
        <v>13663</v>
      </c>
      <c r="B4601" s="30" t="s">
        <v>10323</v>
      </c>
      <c r="C4601" s="30" t="s">
        <v>602</v>
      </c>
      <c r="D4601" s="30" t="s">
        <v>614</v>
      </c>
      <c r="E4601" s="28">
        <v>45842.046793981484</v>
      </c>
      <c r="F4601" s="30" t="s">
        <v>595</v>
      </c>
      <c r="G4601" s="28">
        <v>45841.046793981484</v>
      </c>
    </row>
    <row r="4602" spans="1:7" x14ac:dyDescent="0.25">
      <c r="A4602" s="30" t="s">
        <v>13664</v>
      </c>
      <c r="B4602" s="30" t="s">
        <v>10323</v>
      </c>
      <c r="C4602" s="30" t="s">
        <v>605</v>
      </c>
      <c r="D4602" s="30" t="s">
        <v>614</v>
      </c>
      <c r="E4602" s="28">
        <v>45842.047048611108</v>
      </c>
      <c r="F4602" s="30" t="s">
        <v>595</v>
      </c>
      <c r="G4602" s="28">
        <v>45841.047048611108</v>
      </c>
    </row>
    <row r="4603" spans="1:7" x14ac:dyDescent="0.25">
      <c r="A4603" s="30" t="s">
        <v>13665</v>
      </c>
      <c r="B4603" s="30" t="s">
        <v>6520</v>
      </c>
      <c r="C4603" s="30" t="s">
        <v>593</v>
      </c>
      <c r="D4603" s="30" t="s">
        <v>594</v>
      </c>
      <c r="E4603" s="28">
        <v>45842.054571759261</v>
      </c>
      <c r="F4603" s="30" t="s">
        <v>595</v>
      </c>
      <c r="G4603" s="28">
        <v>45841.054571759261</v>
      </c>
    </row>
    <row r="4604" spans="1:7" x14ac:dyDescent="0.25">
      <c r="A4604" s="30" t="s">
        <v>13666</v>
      </c>
      <c r="B4604" s="30" t="s">
        <v>6522</v>
      </c>
      <c r="C4604" s="30" t="s">
        <v>593</v>
      </c>
      <c r="D4604" s="30" t="s">
        <v>594</v>
      </c>
      <c r="E4604" s="28">
        <v>45842.054699074077</v>
      </c>
      <c r="F4604" s="30" t="s">
        <v>595</v>
      </c>
      <c r="G4604" s="28">
        <v>45841.054699074077</v>
      </c>
    </row>
    <row r="4605" spans="1:7" x14ac:dyDescent="0.25">
      <c r="A4605" s="30" t="s">
        <v>13667</v>
      </c>
      <c r="B4605" s="30" t="s">
        <v>6524</v>
      </c>
      <c r="C4605" s="30" t="s">
        <v>593</v>
      </c>
      <c r="D4605" s="30" t="s">
        <v>594</v>
      </c>
      <c r="E4605" s="28">
        <v>45842.054942129631</v>
      </c>
      <c r="F4605" s="30" t="s">
        <v>595</v>
      </c>
      <c r="G4605" s="28">
        <v>45841.054942129631</v>
      </c>
    </row>
    <row r="4606" spans="1:7" x14ac:dyDescent="0.25">
      <c r="A4606" s="30" t="s">
        <v>13668</v>
      </c>
      <c r="B4606" s="30" t="s">
        <v>13204</v>
      </c>
      <c r="C4606" s="30" t="s">
        <v>602</v>
      </c>
      <c r="D4606" s="30" t="s">
        <v>611</v>
      </c>
      <c r="E4606" s="28">
        <v>45842.05505787037</v>
      </c>
      <c r="F4606" s="30" t="s">
        <v>595</v>
      </c>
      <c r="G4606" s="28">
        <v>45841.05505787037</v>
      </c>
    </row>
    <row r="4607" spans="1:7" x14ac:dyDescent="0.25">
      <c r="A4607" s="30" t="s">
        <v>13669</v>
      </c>
      <c r="B4607" s="30" t="s">
        <v>2621</v>
      </c>
      <c r="C4607" s="30" t="s">
        <v>600</v>
      </c>
      <c r="D4607" s="30" t="s">
        <v>61</v>
      </c>
      <c r="E4607" s="28">
        <v>45841.893819444442</v>
      </c>
      <c r="F4607" s="30" t="s">
        <v>595</v>
      </c>
      <c r="G4607" s="28">
        <v>45841.893819444442</v>
      </c>
    </row>
    <row r="4608" spans="1:7" x14ac:dyDescent="0.25">
      <c r="A4608" s="30" t="s">
        <v>13670</v>
      </c>
      <c r="B4608" s="30" t="s">
        <v>5662</v>
      </c>
      <c r="C4608" s="30" t="s">
        <v>600</v>
      </c>
      <c r="D4608" s="30" t="s">
        <v>61</v>
      </c>
      <c r="E4608" s="28">
        <v>45842.058159722219</v>
      </c>
      <c r="F4608" s="30" t="s">
        <v>595</v>
      </c>
      <c r="G4608" s="28">
        <v>45841.058159722219</v>
      </c>
    </row>
    <row r="4609" spans="1:7" x14ac:dyDescent="0.25">
      <c r="A4609" s="30" t="s">
        <v>13671</v>
      </c>
      <c r="B4609" s="30" t="s">
        <v>5884</v>
      </c>
      <c r="C4609" s="30" t="s">
        <v>600</v>
      </c>
      <c r="D4609" s="30" t="s">
        <v>61</v>
      </c>
      <c r="E4609" s="28">
        <v>45842.058194444442</v>
      </c>
      <c r="F4609" s="30" t="s">
        <v>595</v>
      </c>
      <c r="G4609" s="28">
        <v>45841.058194444442</v>
      </c>
    </row>
    <row r="4610" spans="1:7" x14ac:dyDescent="0.25">
      <c r="A4610" s="30" t="s">
        <v>13672</v>
      </c>
      <c r="B4610" s="30" t="s">
        <v>5872</v>
      </c>
      <c r="C4610" s="30" t="s">
        <v>600</v>
      </c>
      <c r="D4610" s="30" t="s">
        <v>61</v>
      </c>
      <c r="E4610" s="28">
        <v>45842.058240740742</v>
      </c>
      <c r="F4610" s="30" t="s">
        <v>595</v>
      </c>
      <c r="G4610" s="28">
        <v>45841.058240740742</v>
      </c>
    </row>
    <row r="4611" spans="1:7" x14ac:dyDescent="0.25">
      <c r="A4611" s="30" t="s">
        <v>13673</v>
      </c>
      <c r="B4611" s="30" t="s">
        <v>2637</v>
      </c>
      <c r="C4611" s="30" t="s">
        <v>600</v>
      </c>
      <c r="D4611" s="30" t="s">
        <v>61</v>
      </c>
      <c r="E4611" s="28">
        <v>45842.058287037034</v>
      </c>
      <c r="F4611" s="30" t="s">
        <v>595</v>
      </c>
      <c r="G4611" s="28">
        <v>45841.058287037034</v>
      </c>
    </row>
    <row r="4612" spans="1:7" x14ac:dyDescent="0.25">
      <c r="A4612" s="30" t="s">
        <v>13674</v>
      </c>
      <c r="B4612" s="30" t="s">
        <v>11978</v>
      </c>
      <c r="C4612" s="30" t="s">
        <v>602</v>
      </c>
      <c r="D4612" s="30" t="s">
        <v>618</v>
      </c>
      <c r="E4612" s="28">
        <v>45842.069432870368</v>
      </c>
      <c r="F4612" s="30" t="s">
        <v>595</v>
      </c>
      <c r="G4612" s="28">
        <v>45841.069432870368</v>
      </c>
    </row>
    <row r="4613" spans="1:7" x14ac:dyDescent="0.25">
      <c r="A4613" s="30" t="s">
        <v>13675</v>
      </c>
      <c r="B4613" s="30" t="s">
        <v>11978</v>
      </c>
      <c r="C4613" s="30" t="s">
        <v>605</v>
      </c>
      <c r="D4613" s="30" t="s">
        <v>618</v>
      </c>
      <c r="E4613" s="28">
        <v>45842.069594907407</v>
      </c>
      <c r="F4613" s="30" t="s">
        <v>595</v>
      </c>
      <c r="G4613" s="28">
        <v>45841.069594907407</v>
      </c>
    </row>
    <row r="4614" spans="1:7" x14ac:dyDescent="0.25">
      <c r="A4614" s="30" t="s">
        <v>13676</v>
      </c>
      <c r="B4614" s="30" t="s">
        <v>2617</v>
      </c>
      <c r="C4614" s="30" t="s">
        <v>607</v>
      </c>
      <c r="D4614" s="30" t="s">
        <v>77</v>
      </c>
      <c r="E4614" s="28">
        <v>45842.068530092591</v>
      </c>
      <c r="F4614" s="30" t="s">
        <v>595</v>
      </c>
      <c r="G4614" s="28">
        <v>45841.068530092591</v>
      </c>
    </row>
    <row r="4615" spans="1:7" x14ac:dyDescent="0.25">
      <c r="A4615" s="30" t="s">
        <v>13677</v>
      </c>
      <c r="B4615" s="30" t="s">
        <v>7912</v>
      </c>
      <c r="C4615" s="30" t="s">
        <v>607</v>
      </c>
      <c r="D4615" s="30" t="s">
        <v>77</v>
      </c>
      <c r="E4615" s="28">
        <v>45842.068680555552</v>
      </c>
      <c r="F4615" s="30" t="s">
        <v>595</v>
      </c>
      <c r="G4615" s="28">
        <v>45841.068680555552</v>
      </c>
    </row>
    <row r="4616" spans="1:7" x14ac:dyDescent="0.25">
      <c r="A4616" s="30" t="s">
        <v>13678</v>
      </c>
      <c r="B4616" s="30" t="s">
        <v>6506</v>
      </c>
      <c r="C4616" s="30" t="s">
        <v>607</v>
      </c>
      <c r="D4616" s="30" t="s">
        <v>77</v>
      </c>
      <c r="E4616" s="28">
        <v>45842.068819444445</v>
      </c>
      <c r="F4616" s="30" t="s">
        <v>595</v>
      </c>
      <c r="G4616" s="28">
        <v>45841.068819444445</v>
      </c>
    </row>
    <row r="4617" spans="1:7" x14ac:dyDescent="0.25">
      <c r="A4617" s="30" t="s">
        <v>13679</v>
      </c>
      <c r="B4617" s="30" t="s">
        <v>6575</v>
      </c>
      <c r="C4617" s="30" t="s">
        <v>607</v>
      </c>
      <c r="D4617" s="30" t="s">
        <v>77</v>
      </c>
      <c r="E4617" s="28">
        <v>45842.068958333337</v>
      </c>
      <c r="F4617" s="30" t="s">
        <v>595</v>
      </c>
      <c r="G4617" s="28">
        <v>45841.068958333337</v>
      </c>
    </row>
    <row r="4618" spans="1:7" x14ac:dyDescent="0.25">
      <c r="A4618" s="30" t="s">
        <v>13680</v>
      </c>
      <c r="B4618" s="30" t="s">
        <v>5868</v>
      </c>
      <c r="C4618" s="30" t="s">
        <v>607</v>
      </c>
      <c r="D4618" s="30" t="s">
        <v>77</v>
      </c>
      <c r="E4618" s="28">
        <v>45842.069085648145</v>
      </c>
      <c r="F4618" s="30" t="s">
        <v>595</v>
      </c>
      <c r="G4618" s="28">
        <v>45841.069085648145</v>
      </c>
    </row>
    <row r="4619" spans="1:7" x14ac:dyDescent="0.25">
      <c r="A4619" s="30" t="s">
        <v>13681</v>
      </c>
      <c r="B4619" s="30" t="s">
        <v>2615</v>
      </c>
      <c r="C4619" s="30" t="s">
        <v>607</v>
      </c>
      <c r="D4619" s="30" t="s">
        <v>77</v>
      </c>
      <c r="E4619" s="28">
        <v>45842.069224537037</v>
      </c>
      <c r="F4619" s="30" t="s">
        <v>595</v>
      </c>
      <c r="G4619" s="28">
        <v>45841.069224537037</v>
      </c>
    </row>
    <row r="4620" spans="1:7" x14ac:dyDescent="0.25">
      <c r="A4620" s="30" t="s">
        <v>13682</v>
      </c>
      <c r="B4620" s="30" t="s">
        <v>2606</v>
      </c>
      <c r="C4620" s="30" t="s">
        <v>607</v>
      </c>
      <c r="D4620" s="30" t="s">
        <v>77</v>
      </c>
      <c r="E4620" s="28">
        <v>45842.069351851853</v>
      </c>
      <c r="F4620" s="30" t="s">
        <v>595</v>
      </c>
      <c r="G4620" s="28">
        <v>45841.069351851853</v>
      </c>
    </row>
    <row r="4621" spans="1:7" x14ac:dyDescent="0.25">
      <c r="A4621" s="30" t="s">
        <v>13683</v>
      </c>
      <c r="B4621" s="30" t="s">
        <v>9770</v>
      </c>
      <c r="C4621" s="30" t="s">
        <v>607</v>
      </c>
      <c r="D4621" s="30" t="s">
        <v>220</v>
      </c>
      <c r="E4621" s="28">
        <v>45842.072881944441</v>
      </c>
      <c r="F4621" s="30" t="s">
        <v>595</v>
      </c>
      <c r="G4621" s="28">
        <v>45841.072881944441</v>
      </c>
    </row>
    <row r="4622" spans="1:7" x14ac:dyDescent="0.25">
      <c r="A4622" s="30" t="s">
        <v>13684</v>
      </c>
      <c r="B4622" s="30" t="s">
        <v>10258</v>
      </c>
      <c r="C4622" s="30" t="s">
        <v>597</v>
      </c>
      <c r="D4622" s="30" t="s">
        <v>598</v>
      </c>
      <c r="E4622" s="28">
        <v>45842.070983796293</v>
      </c>
      <c r="F4622" s="30" t="s">
        <v>595</v>
      </c>
      <c r="G4622" s="28">
        <v>45841.070983796293</v>
      </c>
    </row>
    <row r="4623" spans="1:7" x14ac:dyDescent="0.25">
      <c r="A4623" s="30" t="s">
        <v>13685</v>
      </c>
      <c r="B4623" s="30" t="s">
        <v>10359</v>
      </c>
      <c r="C4623" s="30" t="s">
        <v>602</v>
      </c>
      <c r="D4623" s="30" t="s">
        <v>614</v>
      </c>
      <c r="E4623" s="28">
        <v>45842.073587962965</v>
      </c>
      <c r="F4623" s="30" t="s">
        <v>595</v>
      </c>
      <c r="G4623" s="28">
        <v>45841.073587962965</v>
      </c>
    </row>
    <row r="4624" spans="1:7" x14ac:dyDescent="0.25">
      <c r="A4624" s="30" t="s">
        <v>13686</v>
      </c>
      <c r="B4624" s="30" t="s">
        <v>10361</v>
      </c>
      <c r="C4624" s="30" t="s">
        <v>602</v>
      </c>
      <c r="D4624" s="30" t="s">
        <v>614</v>
      </c>
      <c r="E4624" s="28">
        <v>45842.073622685188</v>
      </c>
      <c r="F4624" s="30" t="s">
        <v>595</v>
      </c>
      <c r="G4624" s="28">
        <v>45841.073622685188</v>
      </c>
    </row>
    <row r="4625" spans="1:7" x14ac:dyDescent="0.25">
      <c r="A4625" s="30" t="s">
        <v>13687</v>
      </c>
      <c r="B4625" s="30" t="s">
        <v>10355</v>
      </c>
      <c r="C4625" s="30" t="s">
        <v>602</v>
      </c>
      <c r="D4625" s="30" t="s">
        <v>614</v>
      </c>
      <c r="E4625" s="28">
        <v>45842.07366898148</v>
      </c>
      <c r="F4625" s="30" t="s">
        <v>595</v>
      </c>
      <c r="G4625" s="28">
        <v>45841.07366898148</v>
      </c>
    </row>
    <row r="4626" spans="1:7" x14ac:dyDescent="0.25">
      <c r="A4626" s="30" t="s">
        <v>13688</v>
      </c>
      <c r="B4626" s="30" t="s">
        <v>10357</v>
      </c>
      <c r="C4626" s="30" t="s">
        <v>602</v>
      </c>
      <c r="D4626" s="30" t="s">
        <v>614</v>
      </c>
      <c r="E4626" s="28">
        <v>45842.07372685185</v>
      </c>
      <c r="F4626" s="30" t="s">
        <v>595</v>
      </c>
      <c r="G4626" s="28">
        <v>45841.07372685185</v>
      </c>
    </row>
    <row r="4627" spans="1:7" x14ac:dyDescent="0.25">
      <c r="A4627" s="30" t="s">
        <v>13689</v>
      </c>
      <c r="B4627" s="30" t="s">
        <v>10357</v>
      </c>
      <c r="C4627" s="30" t="s">
        <v>605</v>
      </c>
      <c r="D4627" s="30" t="s">
        <v>614</v>
      </c>
      <c r="E4627" s="28">
        <v>45842.073993055557</v>
      </c>
      <c r="F4627" s="30" t="s">
        <v>595</v>
      </c>
      <c r="G4627" s="28">
        <v>45841.073993055557</v>
      </c>
    </row>
    <row r="4628" spans="1:7" x14ac:dyDescent="0.25">
      <c r="A4628" s="30" t="s">
        <v>13690</v>
      </c>
      <c r="B4628" s="30" t="s">
        <v>10355</v>
      </c>
      <c r="C4628" s="30" t="s">
        <v>605</v>
      </c>
      <c r="D4628" s="30" t="s">
        <v>614</v>
      </c>
      <c r="E4628" s="28">
        <v>45842.07403935185</v>
      </c>
      <c r="F4628" s="30" t="s">
        <v>595</v>
      </c>
      <c r="G4628" s="28">
        <v>45841.07403935185</v>
      </c>
    </row>
    <row r="4629" spans="1:7" x14ac:dyDescent="0.25">
      <c r="A4629" s="30" t="s">
        <v>13691</v>
      </c>
      <c r="B4629" s="30" t="s">
        <v>10361</v>
      </c>
      <c r="C4629" s="30" t="s">
        <v>605</v>
      </c>
      <c r="D4629" s="30" t="s">
        <v>614</v>
      </c>
      <c r="E4629" s="28">
        <v>45842.07408564815</v>
      </c>
      <c r="F4629" s="30" t="s">
        <v>595</v>
      </c>
      <c r="G4629" s="28">
        <v>45841.07408564815</v>
      </c>
    </row>
    <row r="4630" spans="1:7" x14ac:dyDescent="0.25">
      <c r="A4630" s="30" t="s">
        <v>13692</v>
      </c>
      <c r="B4630" s="30" t="s">
        <v>10359</v>
      </c>
      <c r="C4630" s="30" t="s">
        <v>605</v>
      </c>
      <c r="D4630" s="30" t="s">
        <v>614</v>
      </c>
      <c r="E4630" s="28">
        <v>45842.074131944442</v>
      </c>
      <c r="F4630" s="30" t="s">
        <v>595</v>
      </c>
      <c r="G4630" s="28">
        <v>45841.074131944442</v>
      </c>
    </row>
    <row r="4631" spans="1:7" x14ac:dyDescent="0.25">
      <c r="A4631" s="30" t="s">
        <v>13693</v>
      </c>
      <c r="B4631" s="30" t="s">
        <v>10461</v>
      </c>
      <c r="C4631" s="30" t="s">
        <v>605</v>
      </c>
      <c r="D4631" s="30" t="s">
        <v>614</v>
      </c>
      <c r="E4631" s="28">
        <v>45842.076898148145</v>
      </c>
      <c r="F4631" s="30" t="s">
        <v>595</v>
      </c>
      <c r="G4631" s="28">
        <v>45841.076898148145</v>
      </c>
    </row>
    <row r="4632" spans="1:7" x14ac:dyDescent="0.25">
      <c r="A4632" s="30" t="s">
        <v>13694</v>
      </c>
      <c r="B4632" s="30" t="s">
        <v>10954</v>
      </c>
      <c r="C4632" s="30" t="s">
        <v>597</v>
      </c>
      <c r="D4632" s="30" t="s">
        <v>596</v>
      </c>
      <c r="E4632" s="28">
        <v>45842.084097222221</v>
      </c>
      <c r="F4632" s="30" t="s">
        <v>595</v>
      </c>
      <c r="G4632" s="28">
        <v>45841.084097222221</v>
      </c>
    </row>
    <row r="4633" spans="1:7" x14ac:dyDescent="0.25">
      <c r="A4633" s="30" t="s">
        <v>13695</v>
      </c>
      <c r="B4633" s="30" t="s">
        <v>10956</v>
      </c>
      <c r="C4633" s="30" t="s">
        <v>597</v>
      </c>
      <c r="D4633" s="30" t="s">
        <v>596</v>
      </c>
      <c r="E4633" s="28">
        <v>45842.084178240744</v>
      </c>
      <c r="F4633" s="30" t="s">
        <v>595</v>
      </c>
      <c r="G4633" s="28">
        <v>45841.084178240744</v>
      </c>
    </row>
    <row r="4634" spans="1:7" x14ac:dyDescent="0.25">
      <c r="A4634" s="30" t="s">
        <v>13696</v>
      </c>
      <c r="B4634" s="30" t="s">
        <v>10764</v>
      </c>
      <c r="C4634" s="30" t="s">
        <v>597</v>
      </c>
      <c r="D4634" s="30" t="s">
        <v>596</v>
      </c>
      <c r="E4634" s="28">
        <v>45842.084432870368</v>
      </c>
      <c r="F4634" s="30" t="s">
        <v>595</v>
      </c>
      <c r="G4634" s="28">
        <v>45841.084432870368</v>
      </c>
    </row>
    <row r="4635" spans="1:7" x14ac:dyDescent="0.25">
      <c r="A4635" s="30" t="s">
        <v>13697</v>
      </c>
      <c r="B4635" s="30" t="s">
        <v>10766</v>
      </c>
      <c r="C4635" s="30" t="s">
        <v>597</v>
      </c>
      <c r="D4635" s="30" t="s">
        <v>596</v>
      </c>
      <c r="E4635" s="28">
        <v>45842.084618055553</v>
      </c>
      <c r="F4635" s="30" t="s">
        <v>595</v>
      </c>
      <c r="G4635" s="28">
        <v>45841.084618055553</v>
      </c>
    </row>
    <row r="4636" spans="1:7" x14ac:dyDescent="0.25">
      <c r="A4636" s="30" t="s">
        <v>13698</v>
      </c>
      <c r="B4636" s="30" t="s">
        <v>10753</v>
      </c>
      <c r="C4636" s="30" t="s">
        <v>597</v>
      </c>
      <c r="D4636" s="30" t="s">
        <v>596</v>
      </c>
      <c r="E4636" s="28">
        <v>45842.084733796299</v>
      </c>
      <c r="F4636" s="30" t="s">
        <v>595</v>
      </c>
      <c r="G4636" s="28">
        <v>45841.084733796299</v>
      </c>
    </row>
    <row r="4637" spans="1:7" x14ac:dyDescent="0.25">
      <c r="A4637" s="30" t="s">
        <v>13699</v>
      </c>
      <c r="B4637" s="30" t="s">
        <v>10760</v>
      </c>
      <c r="C4637" s="30" t="s">
        <v>597</v>
      </c>
      <c r="D4637" s="30" t="s">
        <v>596</v>
      </c>
      <c r="E4637" s="28">
        <v>45842.084837962961</v>
      </c>
      <c r="F4637" s="30" t="s">
        <v>595</v>
      </c>
      <c r="G4637" s="28">
        <v>45841.084837962961</v>
      </c>
    </row>
    <row r="4638" spans="1:7" x14ac:dyDescent="0.25">
      <c r="A4638" s="30" t="s">
        <v>13700</v>
      </c>
      <c r="B4638" s="30" t="s">
        <v>9522</v>
      </c>
      <c r="C4638" s="30" t="s">
        <v>597</v>
      </c>
      <c r="D4638" s="30" t="s">
        <v>608</v>
      </c>
      <c r="E4638" s="28">
        <v>45842.088263888887</v>
      </c>
      <c r="F4638" s="30" t="s">
        <v>595</v>
      </c>
      <c r="G4638" s="28">
        <v>45841.088263888887</v>
      </c>
    </row>
    <row r="4639" spans="1:7" x14ac:dyDescent="0.25">
      <c r="A4639" s="30" t="s">
        <v>13701</v>
      </c>
      <c r="B4639" s="30" t="s">
        <v>9524</v>
      </c>
      <c r="C4639" s="30" t="s">
        <v>597</v>
      </c>
      <c r="D4639" s="30" t="s">
        <v>608</v>
      </c>
      <c r="E4639" s="28">
        <v>45842.088310185187</v>
      </c>
      <c r="F4639" s="30" t="s">
        <v>595</v>
      </c>
      <c r="G4639" s="28">
        <v>45841.088310185187</v>
      </c>
    </row>
    <row r="4640" spans="1:7" x14ac:dyDescent="0.25">
      <c r="A4640" s="30" t="s">
        <v>13702</v>
      </c>
      <c r="B4640" s="30" t="s">
        <v>9526</v>
      </c>
      <c r="C4640" s="30" t="s">
        <v>597</v>
      </c>
      <c r="D4640" s="30" t="s">
        <v>608</v>
      </c>
      <c r="E4640" s="28">
        <v>45842.088356481479</v>
      </c>
      <c r="F4640" s="30" t="s">
        <v>595</v>
      </c>
      <c r="G4640" s="28">
        <v>45841.088356481479</v>
      </c>
    </row>
    <row r="4641" spans="1:7" x14ac:dyDescent="0.25">
      <c r="A4641" s="30" t="s">
        <v>13703</v>
      </c>
      <c r="B4641" s="30" t="s">
        <v>9528</v>
      </c>
      <c r="C4641" s="30" t="s">
        <v>597</v>
      </c>
      <c r="D4641" s="30" t="s">
        <v>608</v>
      </c>
      <c r="E4641" s="28">
        <v>45842.088391203702</v>
      </c>
      <c r="F4641" s="30" t="s">
        <v>595</v>
      </c>
      <c r="G4641" s="28">
        <v>45841.088391203702</v>
      </c>
    </row>
    <row r="4642" spans="1:7" x14ac:dyDescent="0.25">
      <c r="A4642" s="30" t="s">
        <v>13704</v>
      </c>
      <c r="B4642" s="30" t="s">
        <v>9615</v>
      </c>
      <c r="C4642" s="30" t="s">
        <v>597</v>
      </c>
      <c r="D4642" s="30" t="s">
        <v>608</v>
      </c>
      <c r="E4642" s="28">
        <v>45842.08898148148</v>
      </c>
      <c r="F4642" s="30" t="s">
        <v>595</v>
      </c>
      <c r="G4642" s="28">
        <v>45841.08898148148</v>
      </c>
    </row>
    <row r="4643" spans="1:7" x14ac:dyDescent="0.25">
      <c r="A4643" s="30" t="s">
        <v>13705</v>
      </c>
      <c r="B4643" s="30" t="s">
        <v>9617</v>
      </c>
      <c r="C4643" s="30" t="s">
        <v>597</v>
      </c>
      <c r="D4643" s="30" t="s">
        <v>608</v>
      </c>
      <c r="E4643" s="28">
        <v>45842.08902777778</v>
      </c>
      <c r="F4643" s="30" t="s">
        <v>595</v>
      </c>
      <c r="G4643" s="28">
        <v>45841.08902777778</v>
      </c>
    </row>
    <row r="4644" spans="1:7" x14ac:dyDescent="0.25">
      <c r="A4644" s="30" t="s">
        <v>13706</v>
      </c>
      <c r="B4644" s="30" t="s">
        <v>9650</v>
      </c>
      <c r="C4644" s="30" t="s">
        <v>597</v>
      </c>
      <c r="D4644" s="30" t="s">
        <v>608</v>
      </c>
      <c r="E4644" s="28">
        <v>45842.089675925927</v>
      </c>
      <c r="F4644" s="30" t="s">
        <v>595</v>
      </c>
      <c r="G4644" s="28">
        <v>45841.089675925927</v>
      </c>
    </row>
    <row r="4645" spans="1:7" x14ac:dyDescent="0.25">
      <c r="A4645" s="30" t="s">
        <v>13707</v>
      </c>
      <c r="B4645" s="30" t="s">
        <v>9654</v>
      </c>
      <c r="C4645" s="30" t="s">
        <v>597</v>
      </c>
      <c r="D4645" s="30" t="s">
        <v>608</v>
      </c>
      <c r="E4645" s="28">
        <v>45842.08971064815</v>
      </c>
      <c r="F4645" s="30" t="s">
        <v>595</v>
      </c>
      <c r="G4645" s="28">
        <v>45841.08971064815</v>
      </c>
    </row>
    <row r="4646" spans="1:7" x14ac:dyDescent="0.25">
      <c r="A4646" s="30" t="s">
        <v>13708</v>
      </c>
      <c r="B4646" s="30" t="s">
        <v>9656</v>
      </c>
      <c r="C4646" s="30" t="s">
        <v>597</v>
      </c>
      <c r="D4646" s="30" t="s">
        <v>608</v>
      </c>
      <c r="E4646" s="28">
        <v>45842.089745370373</v>
      </c>
      <c r="F4646" s="30" t="s">
        <v>595</v>
      </c>
      <c r="G4646" s="28">
        <v>45841.089745370373</v>
      </c>
    </row>
    <row r="4647" spans="1:7" x14ac:dyDescent="0.25">
      <c r="A4647" s="30" t="s">
        <v>13709</v>
      </c>
      <c r="B4647" s="30" t="s">
        <v>9800</v>
      </c>
      <c r="C4647" s="30" t="s">
        <v>597</v>
      </c>
      <c r="D4647" s="30" t="s">
        <v>608</v>
      </c>
      <c r="E4647" s="28">
        <v>45842.089791666665</v>
      </c>
      <c r="F4647" s="30" t="s">
        <v>595</v>
      </c>
      <c r="G4647" s="28">
        <v>45841.089791666665</v>
      </c>
    </row>
    <row r="4648" spans="1:7" x14ac:dyDescent="0.25">
      <c r="A4648" s="30" t="s">
        <v>13710</v>
      </c>
      <c r="B4648" s="30" t="s">
        <v>9530</v>
      </c>
      <c r="C4648" s="30" t="s">
        <v>597</v>
      </c>
      <c r="D4648" s="30" t="s">
        <v>608</v>
      </c>
      <c r="E4648" s="28">
        <v>45842.090462962966</v>
      </c>
      <c r="F4648" s="30" t="s">
        <v>595</v>
      </c>
      <c r="G4648" s="28">
        <v>45841.090462962966</v>
      </c>
    </row>
    <row r="4649" spans="1:7" x14ac:dyDescent="0.25">
      <c r="A4649" s="30" t="s">
        <v>13711</v>
      </c>
      <c r="B4649" s="30" t="s">
        <v>9598</v>
      </c>
      <c r="C4649" s="30" t="s">
        <v>597</v>
      </c>
      <c r="D4649" s="30" t="s">
        <v>608</v>
      </c>
      <c r="E4649" s="28">
        <v>45842.090555555558</v>
      </c>
      <c r="F4649" s="30" t="s">
        <v>595</v>
      </c>
      <c r="G4649" s="28">
        <v>45841.090555555558</v>
      </c>
    </row>
    <row r="4650" spans="1:7" x14ac:dyDescent="0.25">
      <c r="A4650" s="30" t="s">
        <v>13712</v>
      </c>
      <c r="B4650" s="30" t="s">
        <v>9648</v>
      </c>
      <c r="C4650" s="30" t="s">
        <v>597</v>
      </c>
      <c r="D4650" s="30" t="s">
        <v>608</v>
      </c>
      <c r="E4650" s="28">
        <v>45842.091099537036</v>
      </c>
      <c r="F4650" s="30" t="s">
        <v>595</v>
      </c>
      <c r="G4650" s="28">
        <v>45841.091099537036</v>
      </c>
    </row>
    <row r="4651" spans="1:7" x14ac:dyDescent="0.25">
      <c r="A4651" s="30" t="s">
        <v>13713</v>
      </c>
      <c r="B4651" s="30" t="s">
        <v>10527</v>
      </c>
      <c r="C4651" s="30" t="s">
        <v>597</v>
      </c>
      <c r="D4651" s="30" t="s">
        <v>598</v>
      </c>
      <c r="E4651" s="28">
        <v>45842.093055555553</v>
      </c>
      <c r="F4651" s="30" t="s">
        <v>595</v>
      </c>
      <c r="G4651" s="28">
        <v>45841.093055555553</v>
      </c>
    </row>
    <row r="4652" spans="1:7" x14ac:dyDescent="0.25">
      <c r="A4652" s="30" t="s">
        <v>13714</v>
      </c>
      <c r="B4652" s="30" t="s">
        <v>5531</v>
      </c>
      <c r="C4652" s="30" t="s">
        <v>600</v>
      </c>
      <c r="D4652" s="30" t="s">
        <v>178</v>
      </c>
      <c r="E4652" s="28">
        <v>45842.094641203701</v>
      </c>
      <c r="F4652" s="30" t="s">
        <v>595</v>
      </c>
      <c r="G4652" s="28">
        <v>45841.094641203701</v>
      </c>
    </row>
    <row r="4653" spans="1:7" x14ac:dyDescent="0.25">
      <c r="A4653" s="30" t="s">
        <v>13715</v>
      </c>
      <c r="B4653" s="30" t="s">
        <v>5531</v>
      </c>
      <c r="C4653" s="30" t="s">
        <v>607</v>
      </c>
      <c r="D4653" s="30" t="s">
        <v>178</v>
      </c>
      <c r="E4653" s="28">
        <v>45842.095057870371</v>
      </c>
      <c r="F4653" s="30" t="s">
        <v>595</v>
      </c>
      <c r="G4653" s="28">
        <v>45841.095057870371</v>
      </c>
    </row>
    <row r="4654" spans="1:7" x14ac:dyDescent="0.25">
      <c r="A4654" s="30" t="s">
        <v>13716</v>
      </c>
      <c r="B4654" s="30" t="s">
        <v>10447</v>
      </c>
      <c r="C4654" s="30" t="s">
        <v>597</v>
      </c>
      <c r="D4654" s="30" t="s">
        <v>598</v>
      </c>
      <c r="E4654" s="28">
        <v>45842.095231481479</v>
      </c>
      <c r="F4654" s="30" t="s">
        <v>595</v>
      </c>
      <c r="G4654" s="28">
        <v>45841.095231481479</v>
      </c>
    </row>
    <row r="4655" spans="1:7" x14ac:dyDescent="0.25">
      <c r="A4655" s="30" t="s">
        <v>13717</v>
      </c>
      <c r="B4655" s="30" t="s">
        <v>10442</v>
      </c>
      <c r="C4655" s="30" t="s">
        <v>597</v>
      </c>
      <c r="D4655" s="30" t="s">
        <v>598</v>
      </c>
      <c r="E4655" s="28">
        <v>45842.095277777778</v>
      </c>
      <c r="F4655" s="30" t="s">
        <v>595</v>
      </c>
      <c r="G4655" s="28">
        <v>45841.095277777778</v>
      </c>
    </row>
    <row r="4656" spans="1:7" x14ac:dyDescent="0.25">
      <c r="A4656" s="30" t="s">
        <v>13718</v>
      </c>
      <c r="B4656" s="30" t="s">
        <v>10278</v>
      </c>
      <c r="C4656" s="30" t="s">
        <v>615</v>
      </c>
      <c r="D4656" s="30" t="s">
        <v>616</v>
      </c>
      <c r="E4656" s="28">
        <v>45842.106898148151</v>
      </c>
      <c r="F4656" s="30" t="s">
        <v>595</v>
      </c>
      <c r="G4656" s="28">
        <v>45841.106898148151</v>
      </c>
    </row>
    <row r="4657" spans="1:7" x14ac:dyDescent="0.25">
      <c r="A4657" s="30" t="s">
        <v>13719</v>
      </c>
      <c r="B4657" s="30" t="s">
        <v>5904</v>
      </c>
      <c r="C4657" s="30" t="s">
        <v>615</v>
      </c>
      <c r="D4657" s="30" t="s">
        <v>616</v>
      </c>
      <c r="E4657" s="28">
        <v>45842.106944444444</v>
      </c>
      <c r="F4657" s="30" t="s">
        <v>595</v>
      </c>
      <c r="G4657" s="28">
        <v>45841.106944444444</v>
      </c>
    </row>
    <row r="4658" spans="1:7" x14ac:dyDescent="0.25">
      <c r="A4658" s="30" t="s">
        <v>13720</v>
      </c>
      <c r="B4658" s="30" t="s">
        <v>9198</v>
      </c>
      <c r="C4658" s="30" t="s">
        <v>607</v>
      </c>
      <c r="D4658" s="30" t="s">
        <v>215</v>
      </c>
      <c r="E4658" s="28">
        <v>45842.107881944445</v>
      </c>
      <c r="F4658" s="30" t="s">
        <v>595</v>
      </c>
      <c r="G4658" s="28">
        <v>45841.107881944445</v>
      </c>
    </row>
    <row r="4659" spans="1:7" x14ac:dyDescent="0.25">
      <c r="A4659" s="30" t="s">
        <v>13721</v>
      </c>
      <c r="B4659" s="30" t="s">
        <v>6338</v>
      </c>
      <c r="C4659" s="30" t="s">
        <v>607</v>
      </c>
      <c r="D4659" s="30" t="s">
        <v>215</v>
      </c>
      <c r="E4659" s="28">
        <v>45842.108194444445</v>
      </c>
      <c r="F4659" s="30" t="s">
        <v>595</v>
      </c>
      <c r="G4659" s="28">
        <v>45841.108194444445</v>
      </c>
    </row>
    <row r="4660" spans="1:7" x14ac:dyDescent="0.25">
      <c r="A4660" s="30" t="s">
        <v>13722</v>
      </c>
      <c r="B4660" s="30" t="s">
        <v>4807</v>
      </c>
      <c r="C4660" s="30" t="s">
        <v>593</v>
      </c>
      <c r="D4660" s="30" t="s">
        <v>594</v>
      </c>
      <c r="E4660" s="28">
        <v>45842.110902777778</v>
      </c>
      <c r="F4660" s="30" t="s">
        <v>595</v>
      </c>
      <c r="G4660" s="28">
        <v>45841.110902777778</v>
      </c>
    </row>
    <row r="4661" spans="1:7" x14ac:dyDescent="0.25">
      <c r="A4661" s="30" t="s">
        <v>13723</v>
      </c>
      <c r="B4661" s="30" t="s">
        <v>5545</v>
      </c>
      <c r="C4661" s="30" t="s">
        <v>593</v>
      </c>
      <c r="D4661" s="30" t="s">
        <v>594</v>
      </c>
      <c r="E4661" s="28">
        <v>45842.110949074071</v>
      </c>
      <c r="F4661" s="30" t="s">
        <v>595</v>
      </c>
      <c r="G4661" s="28">
        <v>45841.110949074071</v>
      </c>
    </row>
    <row r="4662" spans="1:7" x14ac:dyDescent="0.25">
      <c r="A4662" s="30" t="s">
        <v>13724</v>
      </c>
      <c r="B4662" s="30" t="s">
        <v>4812</v>
      </c>
      <c r="C4662" s="30" t="s">
        <v>593</v>
      </c>
      <c r="D4662" s="30" t="s">
        <v>594</v>
      </c>
      <c r="E4662" s="28">
        <v>45842.111006944448</v>
      </c>
      <c r="F4662" s="30" t="s">
        <v>595</v>
      </c>
      <c r="G4662" s="28">
        <v>45841.111006944448</v>
      </c>
    </row>
    <row r="4663" spans="1:7" x14ac:dyDescent="0.25">
      <c r="A4663" s="30" t="s">
        <v>13725</v>
      </c>
      <c r="B4663" s="30" t="s">
        <v>4814</v>
      </c>
      <c r="C4663" s="30" t="s">
        <v>593</v>
      </c>
      <c r="D4663" s="30" t="s">
        <v>594</v>
      </c>
      <c r="E4663" s="28">
        <v>45842.11105324074</v>
      </c>
      <c r="F4663" s="30" t="s">
        <v>595</v>
      </c>
      <c r="G4663" s="28">
        <v>45841.11105324074</v>
      </c>
    </row>
    <row r="4664" spans="1:7" x14ac:dyDescent="0.25">
      <c r="A4664" s="30" t="s">
        <v>13726</v>
      </c>
      <c r="B4664" s="30" t="s">
        <v>4816</v>
      </c>
      <c r="C4664" s="30" t="s">
        <v>593</v>
      </c>
      <c r="D4664" s="30" t="s">
        <v>594</v>
      </c>
      <c r="E4664" s="28">
        <v>45842.11109953704</v>
      </c>
      <c r="F4664" s="30" t="s">
        <v>595</v>
      </c>
      <c r="G4664" s="28">
        <v>45841.11109953704</v>
      </c>
    </row>
    <row r="4665" spans="1:7" x14ac:dyDescent="0.25">
      <c r="A4665" s="30" t="s">
        <v>13727</v>
      </c>
      <c r="B4665" s="30" t="s">
        <v>4819</v>
      </c>
      <c r="C4665" s="30" t="s">
        <v>593</v>
      </c>
      <c r="D4665" s="30" t="s">
        <v>594</v>
      </c>
      <c r="E4665" s="28">
        <v>45842.111145833333</v>
      </c>
      <c r="F4665" s="30" t="s">
        <v>595</v>
      </c>
      <c r="G4665" s="28">
        <v>45841.111145833333</v>
      </c>
    </row>
    <row r="4666" spans="1:7" x14ac:dyDescent="0.25">
      <c r="A4666" s="30" t="s">
        <v>13728</v>
      </c>
      <c r="B4666" s="30" t="s">
        <v>6779</v>
      </c>
      <c r="C4666" s="30" t="s">
        <v>593</v>
      </c>
      <c r="D4666" s="30" t="s">
        <v>594</v>
      </c>
      <c r="E4666" s="28">
        <v>45842.111203703702</v>
      </c>
      <c r="F4666" s="30" t="s">
        <v>595</v>
      </c>
      <c r="G4666" s="28">
        <v>45841.111203703702</v>
      </c>
    </row>
    <row r="4667" spans="1:7" x14ac:dyDescent="0.25">
      <c r="A4667" s="30" t="s">
        <v>13729</v>
      </c>
      <c r="B4667" s="30" t="s">
        <v>5595</v>
      </c>
      <c r="C4667" s="30" t="s">
        <v>593</v>
      </c>
      <c r="D4667" s="30" t="s">
        <v>594</v>
      </c>
      <c r="E4667" s="28">
        <v>45842.111250000002</v>
      </c>
      <c r="F4667" s="30" t="s">
        <v>595</v>
      </c>
      <c r="G4667" s="28">
        <v>45841.111250000002</v>
      </c>
    </row>
    <row r="4668" spans="1:7" x14ac:dyDescent="0.25">
      <c r="A4668" s="30" t="s">
        <v>13730</v>
      </c>
      <c r="B4668" s="30" t="s">
        <v>5597</v>
      </c>
      <c r="C4668" s="30" t="s">
        <v>593</v>
      </c>
      <c r="D4668" s="30" t="s">
        <v>594</v>
      </c>
      <c r="E4668" s="28">
        <v>45842.111296296294</v>
      </c>
      <c r="F4668" s="30" t="s">
        <v>595</v>
      </c>
      <c r="G4668" s="28">
        <v>45841.111296296294</v>
      </c>
    </row>
    <row r="4669" spans="1:7" x14ac:dyDescent="0.25">
      <c r="A4669" s="30" t="s">
        <v>13731</v>
      </c>
      <c r="B4669" s="30" t="s">
        <v>7918</v>
      </c>
      <c r="C4669" s="30" t="s">
        <v>593</v>
      </c>
      <c r="D4669" s="30" t="s">
        <v>594</v>
      </c>
      <c r="E4669" s="28">
        <v>45842.111342592594</v>
      </c>
      <c r="F4669" s="30" t="s">
        <v>595</v>
      </c>
      <c r="G4669" s="28">
        <v>45841.111342592594</v>
      </c>
    </row>
    <row r="4670" spans="1:7" x14ac:dyDescent="0.25">
      <c r="A4670" s="30" t="s">
        <v>13732</v>
      </c>
      <c r="B4670" s="30" t="s">
        <v>7920</v>
      </c>
      <c r="C4670" s="30" t="s">
        <v>593</v>
      </c>
      <c r="D4670" s="30" t="s">
        <v>594</v>
      </c>
      <c r="E4670" s="28">
        <v>45842.111400462964</v>
      </c>
      <c r="F4670" s="30" t="s">
        <v>595</v>
      </c>
      <c r="G4670" s="28">
        <v>45841.111400462964</v>
      </c>
    </row>
    <row r="4671" spans="1:7" x14ac:dyDescent="0.25">
      <c r="A4671" s="30" t="s">
        <v>13733</v>
      </c>
      <c r="B4671" s="30" t="s">
        <v>10457</v>
      </c>
      <c r="C4671" s="30" t="s">
        <v>593</v>
      </c>
      <c r="D4671" s="30" t="s">
        <v>594</v>
      </c>
      <c r="E4671" s="28">
        <v>45842.114039351851</v>
      </c>
      <c r="F4671" s="30" t="s">
        <v>595</v>
      </c>
      <c r="G4671" s="28">
        <v>45841.114039351851</v>
      </c>
    </row>
    <row r="4672" spans="1:7" x14ac:dyDescent="0.25">
      <c r="A4672" s="30" t="s">
        <v>13734</v>
      </c>
      <c r="B4672" s="30" t="s">
        <v>10560</v>
      </c>
      <c r="C4672" s="30" t="s">
        <v>605</v>
      </c>
      <c r="D4672" s="30" t="s">
        <v>614</v>
      </c>
      <c r="E4672" s="28">
        <v>45842.116574074076</v>
      </c>
      <c r="F4672" s="30" t="s">
        <v>595</v>
      </c>
      <c r="G4672" s="28">
        <v>45841.116574074076</v>
      </c>
    </row>
    <row r="4673" spans="1:7" x14ac:dyDescent="0.25">
      <c r="A4673" s="30" t="s">
        <v>13735</v>
      </c>
      <c r="B4673" s="30" t="s">
        <v>6322</v>
      </c>
      <c r="C4673" s="30" t="s">
        <v>600</v>
      </c>
      <c r="D4673" s="30" t="s">
        <v>215</v>
      </c>
      <c r="E4673" s="28">
        <v>45842.116712962961</v>
      </c>
      <c r="F4673" s="30" t="s">
        <v>595</v>
      </c>
      <c r="G4673" s="28">
        <v>45841.116712962961</v>
      </c>
    </row>
    <row r="4674" spans="1:7" x14ac:dyDescent="0.25">
      <c r="A4674" s="30" t="s">
        <v>13736</v>
      </c>
      <c r="B4674" s="30" t="s">
        <v>6327</v>
      </c>
      <c r="C4674" s="30" t="s">
        <v>600</v>
      </c>
      <c r="D4674" s="30" t="s">
        <v>215</v>
      </c>
      <c r="E4674" s="28">
        <v>45842.117002314815</v>
      </c>
      <c r="F4674" s="30" t="s">
        <v>595</v>
      </c>
      <c r="G4674" s="28">
        <v>45841.117002314815</v>
      </c>
    </row>
    <row r="4675" spans="1:7" x14ac:dyDescent="0.25">
      <c r="A4675" s="30" t="s">
        <v>13737</v>
      </c>
      <c r="B4675" s="30" t="s">
        <v>6312</v>
      </c>
      <c r="C4675" s="30" t="s">
        <v>600</v>
      </c>
      <c r="D4675" s="30" t="s">
        <v>205</v>
      </c>
      <c r="E4675" s="28">
        <v>45842.11755787037</v>
      </c>
      <c r="F4675" s="30" t="s">
        <v>595</v>
      </c>
      <c r="G4675" s="28">
        <v>45841.11755787037</v>
      </c>
    </row>
    <row r="4676" spans="1:7" x14ac:dyDescent="0.25">
      <c r="A4676" s="30" t="s">
        <v>13738</v>
      </c>
      <c r="B4676" s="30" t="s">
        <v>6314</v>
      </c>
      <c r="C4676" s="30" t="s">
        <v>600</v>
      </c>
      <c r="D4676" s="30" t="s">
        <v>205</v>
      </c>
      <c r="E4676" s="28">
        <v>45842.117569444446</v>
      </c>
      <c r="F4676" s="30" t="s">
        <v>595</v>
      </c>
      <c r="G4676" s="28">
        <v>45841.117569444446</v>
      </c>
    </row>
    <row r="4677" spans="1:7" x14ac:dyDescent="0.25">
      <c r="A4677" s="30" t="s">
        <v>13739</v>
      </c>
      <c r="B4677" s="30" t="s">
        <v>6316</v>
      </c>
      <c r="C4677" s="30" t="s">
        <v>600</v>
      </c>
      <c r="D4677" s="30" t="s">
        <v>205</v>
      </c>
      <c r="E4677" s="28">
        <v>45842.117627314816</v>
      </c>
      <c r="F4677" s="30" t="s">
        <v>595</v>
      </c>
      <c r="G4677" s="28">
        <v>45841.117627314816</v>
      </c>
    </row>
    <row r="4678" spans="1:7" x14ac:dyDescent="0.25">
      <c r="A4678" s="30" t="s">
        <v>13740</v>
      </c>
      <c r="B4678" s="30" t="s">
        <v>6318</v>
      </c>
      <c r="C4678" s="30" t="s">
        <v>600</v>
      </c>
      <c r="D4678" s="30" t="s">
        <v>205</v>
      </c>
      <c r="E4678" s="28">
        <v>45842.117673611108</v>
      </c>
      <c r="F4678" s="30" t="s">
        <v>595</v>
      </c>
      <c r="G4678" s="28">
        <v>45841.117673611108</v>
      </c>
    </row>
    <row r="4679" spans="1:7" x14ac:dyDescent="0.25">
      <c r="A4679" s="30" t="s">
        <v>13741</v>
      </c>
      <c r="B4679" s="30" t="s">
        <v>6312</v>
      </c>
      <c r="C4679" s="30" t="s">
        <v>607</v>
      </c>
      <c r="D4679" s="30" t="s">
        <v>205</v>
      </c>
      <c r="E4679" s="28">
        <v>45842.118692129632</v>
      </c>
      <c r="F4679" s="30" t="s">
        <v>595</v>
      </c>
      <c r="G4679" s="28">
        <v>45841.118692129632</v>
      </c>
    </row>
    <row r="4680" spans="1:7" x14ac:dyDescent="0.25">
      <c r="A4680" s="30" t="s">
        <v>13742</v>
      </c>
      <c r="B4680" s="30" t="s">
        <v>6314</v>
      </c>
      <c r="C4680" s="30" t="s">
        <v>607</v>
      </c>
      <c r="D4680" s="30" t="s">
        <v>205</v>
      </c>
      <c r="E4680" s="28">
        <v>45842.118726851855</v>
      </c>
      <c r="F4680" s="30" t="s">
        <v>595</v>
      </c>
      <c r="G4680" s="28">
        <v>45841.118726851855</v>
      </c>
    </row>
    <row r="4681" spans="1:7" x14ac:dyDescent="0.25">
      <c r="A4681" s="30" t="s">
        <v>13743</v>
      </c>
      <c r="B4681" s="30" t="s">
        <v>6316</v>
      </c>
      <c r="C4681" s="30" t="s">
        <v>607</v>
      </c>
      <c r="D4681" s="30" t="s">
        <v>205</v>
      </c>
      <c r="E4681" s="28">
        <v>45842.118761574071</v>
      </c>
      <c r="F4681" s="30" t="s">
        <v>595</v>
      </c>
      <c r="G4681" s="28">
        <v>45841.118761574071</v>
      </c>
    </row>
    <row r="4682" spans="1:7" x14ac:dyDescent="0.25">
      <c r="A4682" s="30" t="s">
        <v>13744</v>
      </c>
      <c r="B4682" s="30" t="s">
        <v>6318</v>
      </c>
      <c r="C4682" s="30" t="s">
        <v>607</v>
      </c>
      <c r="D4682" s="30" t="s">
        <v>205</v>
      </c>
      <c r="E4682" s="28">
        <v>45842.118784722225</v>
      </c>
      <c r="F4682" s="30" t="s">
        <v>595</v>
      </c>
      <c r="G4682" s="28">
        <v>45841.118784722225</v>
      </c>
    </row>
    <row r="4683" spans="1:7" x14ac:dyDescent="0.25">
      <c r="A4683" s="30" t="s">
        <v>13745</v>
      </c>
      <c r="B4683" s="30" t="s">
        <v>10463</v>
      </c>
      <c r="C4683" s="30" t="s">
        <v>602</v>
      </c>
      <c r="D4683" s="30" t="s">
        <v>611</v>
      </c>
      <c r="E4683" s="28">
        <v>45842.124120370368</v>
      </c>
      <c r="F4683" s="30" t="s">
        <v>595</v>
      </c>
      <c r="G4683" s="28">
        <v>45841.124120370368</v>
      </c>
    </row>
    <row r="4684" spans="1:7" x14ac:dyDescent="0.25">
      <c r="A4684" s="30" t="s">
        <v>13746</v>
      </c>
      <c r="B4684" s="30" t="s">
        <v>10465</v>
      </c>
      <c r="C4684" s="30" t="s">
        <v>602</v>
      </c>
      <c r="D4684" s="30" t="s">
        <v>611</v>
      </c>
      <c r="E4684" s="28">
        <v>45842.124236111114</v>
      </c>
      <c r="F4684" s="30" t="s">
        <v>595</v>
      </c>
      <c r="G4684" s="28">
        <v>45841.124236111114</v>
      </c>
    </row>
    <row r="4685" spans="1:7" x14ac:dyDescent="0.25">
      <c r="A4685" s="30" t="s">
        <v>13747</v>
      </c>
      <c r="B4685" s="30" t="s">
        <v>9550</v>
      </c>
      <c r="C4685" s="30" t="s">
        <v>597</v>
      </c>
      <c r="D4685" s="30" t="s">
        <v>596</v>
      </c>
      <c r="E4685" s="28">
        <v>45842.124826388892</v>
      </c>
      <c r="F4685" s="30" t="s">
        <v>595</v>
      </c>
      <c r="G4685" s="28">
        <v>45841.124826388892</v>
      </c>
    </row>
    <row r="4686" spans="1:7" x14ac:dyDescent="0.25">
      <c r="A4686" s="30" t="s">
        <v>13748</v>
      </c>
      <c r="B4686" s="30" t="s">
        <v>9554</v>
      </c>
      <c r="C4686" s="30" t="s">
        <v>597</v>
      </c>
      <c r="D4686" s="30" t="s">
        <v>596</v>
      </c>
      <c r="E4686" s="28">
        <v>45842.124884259261</v>
      </c>
      <c r="F4686" s="30" t="s">
        <v>595</v>
      </c>
      <c r="G4686" s="28">
        <v>45841.124884259261</v>
      </c>
    </row>
    <row r="4687" spans="1:7" x14ac:dyDescent="0.25">
      <c r="A4687" s="30" t="s">
        <v>13749</v>
      </c>
      <c r="B4687" s="30" t="s">
        <v>5650</v>
      </c>
      <c r="C4687" s="30" t="s">
        <v>600</v>
      </c>
      <c r="D4687" s="30" t="s">
        <v>61</v>
      </c>
      <c r="E4687" s="28">
        <v>45842.128923611112</v>
      </c>
      <c r="F4687" s="30" t="s">
        <v>595</v>
      </c>
      <c r="G4687" s="28">
        <v>45841.128923611112</v>
      </c>
    </row>
    <row r="4688" spans="1:7" x14ac:dyDescent="0.25">
      <c r="A4688" s="30" t="s">
        <v>13750</v>
      </c>
      <c r="B4688" s="30" t="s">
        <v>5654</v>
      </c>
      <c r="C4688" s="30" t="s">
        <v>600</v>
      </c>
      <c r="D4688" s="30" t="s">
        <v>61</v>
      </c>
      <c r="E4688" s="28">
        <v>45842.128958333335</v>
      </c>
      <c r="F4688" s="30" t="s">
        <v>595</v>
      </c>
      <c r="G4688" s="28">
        <v>45841.128958333335</v>
      </c>
    </row>
    <row r="4689" spans="1:7" x14ac:dyDescent="0.25">
      <c r="A4689" s="30" t="s">
        <v>13751</v>
      </c>
      <c r="B4689" s="30" t="s">
        <v>5632</v>
      </c>
      <c r="C4689" s="30" t="s">
        <v>600</v>
      </c>
      <c r="D4689" s="30" t="s">
        <v>61</v>
      </c>
      <c r="E4689" s="28">
        <v>45842.129004629627</v>
      </c>
      <c r="F4689" s="30" t="s">
        <v>595</v>
      </c>
      <c r="G4689" s="28">
        <v>45841.129004629627</v>
      </c>
    </row>
    <row r="4690" spans="1:7" x14ac:dyDescent="0.25">
      <c r="A4690" s="30" t="s">
        <v>13752</v>
      </c>
      <c r="B4690" s="30" t="s">
        <v>4736</v>
      </c>
      <c r="C4690" s="30" t="s">
        <v>615</v>
      </c>
      <c r="D4690" s="30" t="s">
        <v>616</v>
      </c>
      <c r="E4690" s="28">
        <v>45842.134722222225</v>
      </c>
      <c r="F4690" s="30" t="s">
        <v>595</v>
      </c>
      <c r="G4690" s="28">
        <v>45841.134722222225</v>
      </c>
    </row>
    <row r="4691" spans="1:7" x14ac:dyDescent="0.25">
      <c r="A4691" s="30" t="s">
        <v>13753</v>
      </c>
      <c r="B4691" s="30" t="s">
        <v>5619</v>
      </c>
      <c r="C4691" s="30" t="s">
        <v>600</v>
      </c>
      <c r="D4691" s="30" t="s">
        <v>77</v>
      </c>
      <c r="E4691" s="28">
        <v>45842.135081018518</v>
      </c>
      <c r="F4691" s="30" t="s">
        <v>595</v>
      </c>
      <c r="G4691" s="28">
        <v>45841.135081018518</v>
      </c>
    </row>
    <row r="4692" spans="1:7" x14ac:dyDescent="0.25">
      <c r="A4692" s="30" t="s">
        <v>13754</v>
      </c>
      <c r="B4692" s="30" t="s">
        <v>5624</v>
      </c>
      <c r="C4692" s="30" t="s">
        <v>600</v>
      </c>
      <c r="D4692" s="30" t="s">
        <v>77</v>
      </c>
      <c r="E4692" s="28">
        <v>45842.135127314818</v>
      </c>
      <c r="F4692" s="30" t="s">
        <v>595</v>
      </c>
      <c r="G4692" s="28">
        <v>45841.135127314818</v>
      </c>
    </row>
    <row r="4693" spans="1:7" x14ac:dyDescent="0.25">
      <c r="A4693" s="30" t="s">
        <v>13755</v>
      </c>
      <c r="B4693" s="30" t="s">
        <v>5626</v>
      </c>
      <c r="C4693" s="30" t="s">
        <v>600</v>
      </c>
      <c r="D4693" s="30" t="s">
        <v>77</v>
      </c>
      <c r="E4693" s="28">
        <v>45842.135150462964</v>
      </c>
      <c r="F4693" s="30" t="s">
        <v>595</v>
      </c>
      <c r="G4693" s="28">
        <v>45841.135150462964</v>
      </c>
    </row>
    <row r="4694" spans="1:7" x14ac:dyDescent="0.25">
      <c r="A4694" s="30" t="s">
        <v>13756</v>
      </c>
      <c r="B4694" s="30" t="s">
        <v>9944</v>
      </c>
      <c r="C4694" s="30" t="s">
        <v>593</v>
      </c>
      <c r="D4694" s="30" t="s">
        <v>594</v>
      </c>
      <c r="E4694" s="28">
        <v>45842.135925925926</v>
      </c>
      <c r="F4694" s="30" t="s">
        <v>595</v>
      </c>
      <c r="G4694" s="28">
        <v>45841.135925925926</v>
      </c>
    </row>
    <row r="4695" spans="1:7" x14ac:dyDescent="0.25">
      <c r="A4695" s="30" t="s">
        <v>13757</v>
      </c>
      <c r="B4695" s="30" t="s">
        <v>9952</v>
      </c>
      <c r="C4695" s="30" t="s">
        <v>593</v>
      </c>
      <c r="D4695" s="30" t="s">
        <v>594</v>
      </c>
      <c r="E4695" s="28">
        <v>45842.135983796295</v>
      </c>
      <c r="F4695" s="30" t="s">
        <v>595</v>
      </c>
      <c r="G4695" s="28">
        <v>45841.135983796295</v>
      </c>
    </row>
    <row r="4696" spans="1:7" x14ac:dyDescent="0.25">
      <c r="A4696" s="30" t="s">
        <v>13758</v>
      </c>
      <c r="B4696" s="30" t="s">
        <v>9956</v>
      </c>
      <c r="C4696" s="30" t="s">
        <v>593</v>
      </c>
      <c r="D4696" s="30" t="s">
        <v>594</v>
      </c>
      <c r="E4696" s="28">
        <v>45842.136030092595</v>
      </c>
      <c r="F4696" s="30" t="s">
        <v>595</v>
      </c>
      <c r="G4696" s="28">
        <v>45841.136030092595</v>
      </c>
    </row>
    <row r="4697" spans="1:7" x14ac:dyDescent="0.25">
      <c r="A4697" s="30" t="s">
        <v>13759</v>
      </c>
      <c r="B4697" s="30" t="s">
        <v>3111</v>
      </c>
      <c r="C4697" s="30" t="s">
        <v>600</v>
      </c>
      <c r="D4697" s="30" t="s">
        <v>77</v>
      </c>
      <c r="E4697" s="28">
        <v>45842.136099537034</v>
      </c>
      <c r="F4697" s="30" t="s">
        <v>595</v>
      </c>
      <c r="G4697" s="28">
        <v>45841.136099537034</v>
      </c>
    </row>
    <row r="4698" spans="1:7" x14ac:dyDescent="0.25">
      <c r="A4698" s="30" t="s">
        <v>13760</v>
      </c>
      <c r="B4698" s="30" t="s">
        <v>2619</v>
      </c>
      <c r="C4698" s="30" t="s">
        <v>600</v>
      </c>
      <c r="D4698" s="30" t="s">
        <v>77</v>
      </c>
      <c r="E4698" s="28">
        <v>45842.136643518519</v>
      </c>
      <c r="F4698" s="30" t="s">
        <v>595</v>
      </c>
      <c r="G4698" s="28">
        <v>45841.136643518519</v>
      </c>
    </row>
    <row r="4699" spans="1:7" x14ac:dyDescent="0.25">
      <c r="A4699" s="30" t="s">
        <v>13761</v>
      </c>
      <c r="B4699" s="30" t="s">
        <v>6439</v>
      </c>
      <c r="C4699" s="30" t="s">
        <v>600</v>
      </c>
      <c r="D4699" s="30" t="s">
        <v>77</v>
      </c>
      <c r="E4699" s="28">
        <v>45842.138090277775</v>
      </c>
      <c r="F4699" s="30" t="s">
        <v>595</v>
      </c>
      <c r="G4699" s="28">
        <v>45841.138090277775</v>
      </c>
    </row>
    <row r="4700" spans="1:7" x14ac:dyDescent="0.25">
      <c r="A4700" s="30" t="s">
        <v>13762</v>
      </c>
      <c r="B4700" s="30" t="s">
        <v>9764</v>
      </c>
      <c r="C4700" s="30" t="s">
        <v>597</v>
      </c>
      <c r="D4700" s="30" t="s">
        <v>596</v>
      </c>
      <c r="E4700" s="28">
        <v>45842.139224537037</v>
      </c>
      <c r="F4700" s="30" t="s">
        <v>595</v>
      </c>
      <c r="G4700" s="28">
        <v>45841.139224537037</v>
      </c>
    </row>
    <row r="4701" spans="1:7" x14ac:dyDescent="0.25">
      <c r="A4701" s="30" t="s">
        <v>13763</v>
      </c>
      <c r="B4701" s="30" t="s">
        <v>3011</v>
      </c>
      <c r="C4701" s="30" t="s">
        <v>615</v>
      </c>
      <c r="D4701" s="30" t="s">
        <v>616</v>
      </c>
      <c r="E4701" s="28">
        <v>45842.142210648148</v>
      </c>
      <c r="F4701" s="30" t="s">
        <v>595</v>
      </c>
      <c r="G4701" s="28">
        <v>45841.142210648148</v>
      </c>
    </row>
    <row r="4702" spans="1:7" x14ac:dyDescent="0.25">
      <c r="A4702" s="30" t="s">
        <v>13764</v>
      </c>
      <c r="B4702" s="30" t="s">
        <v>6336</v>
      </c>
      <c r="C4702" s="30" t="s">
        <v>615</v>
      </c>
      <c r="D4702" s="30" t="s">
        <v>616</v>
      </c>
      <c r="E4702" s="28">
        <v>45842.142511574071</v>
      </c>
      <c r="F4702" s="30" t="s">
        <v>595</v>
      </c>
      <c r="G4702" s="28">
        <v>45841.142511574071</v>
      </c>
    </row>
    <row r="4703" spans="1:7" x14ac:dyDescent="0.25">
      <c r="A4703" s="30" t="s">
        <v>13765</v>
      </c>
      <c r="B4703" s="30" t="s">
        <v>6508</v>
      </c>
      <c r="C4703" s="30" t="s">
        <v>607</v>
      </c>
      <c r="D4703" s="30" t="s">
        <v>77</v>
      </c>
      <c r="E4703" s="28">
        <v>45842.134317129632</v>
      </c>
      <c r="F4703" s="30" t="s">
        <v>595</v>
      </c>
      <c r="G4703" s="28">
        <v>45841.134317129632</v>
      </c>
    </row>
    <row r="4704" spans="1:7" x14ac:dyDescent="0.25">
      <c r="A4704" s="30" t="s">
        <v>13766</v>
      </c>
      <c r="B4704" s="30" t="s">
        <v>2551</v>
      </c>
      <c r="C4704" s="30" t="s">
        <v>607</v>
      </c>
      <c r="D4704" s="30" t="s">
        <v>77</v>
      </c>
      <c r="E4704" s="28">
        <v>45842.134583333333</v>
      </c>
      <c r="F4704" s="30" t="s">
        <v>595</v>
      </c>
      <c r="G4704" s="28">
        <v>45841.134583333333</v>
      </c>
    </row>
    <row r="4705" spans="1:7" x14ac:dyDescent="0.25">
      <c r="A4705" s="30" t="s">
        <v>13767</v>
      </c>
      <c r="B4705" s="30" t="s">
        <v>5619</v>
      </c>
      <c r="C4705" s="30" t="s">
        <v>607</v>
      </c>
      <c r="D4705" s="30" t="s">
        <v>77</v>
      </c>
      <c r="E4705" s="28">
        <v>45842.135694444441</v>
      </c>
      <c r="F4705" s="30" t="s">
        <v>595</v>
      </c>
      <c r="G4705" s="28">
        <v>45841.135694444441</v>
      </c>
    </row>
    <row r="4706" spans="1:7" x14ac:dyDescent="0.25">
      <c r="A4706" s="30" t="s">
        <v>13768</v>
      </c>
      <c r="B4706" s="30" t="s">
        <v>5624</v>
      </c>
      <c r="C4706" s="30" t="s">
        <v>607</v>
      </c>
      <c r="D4706" s="30" t="s">
        <v>77</v>
      </c>
      <c r="E4706" s="28">
        <v>45842.135729166665</v>
      </c>
      <c r="F4706" s="30" t="s">
        <v>595</v>
      </c>
      <c r="G4706" s="28">
        <v>45841.135729166665</v>
      </c>
    </row>
    <row r="4707" spans="1:7" x14ac:dyDescent="0.25">
      <c r="A4707" s="30" t="s">
        <v>13769</v>
      </c>
      <c r="B4707" s="30" t="s">
        <v>5626</v>
      </c>
      <c r="C4707" s="30" t="s">
        <v>607</v>
      </c>
      <c r="D4707" s="30" t="s">
        <v>77</v>
      </c>
      <c r="E4707" s="28">
        <v>45842.135763888888</v>
      </c>
      <c r="F4707" s="30" t="s">
        <v>595</v>
      </c>
      <c r="G4707" s="28">
        <v>45841.135763888888</v>
      </c>
    </row>
    <row r="4708" spans="1:7" x14ac:dyDescent="0.25">
      <c r="A4708" s="30" t="s">
        <v>13770</v>
      </c>
      <c r="B4708" s="30" t="s">
        <v>3111</v>
      </c>
      <c r="C4708" s="30" t="s">
        <v>607</v>
      </c>
      <c r="D4708" s="30" t="s">
        <v>77</v>
      </c>
      <c r="E4708" s="28">
        <v>45842.136307870373</v>
      </c>
      <c r="F4708" s="30" t="s">
        <v>595</v>
      </c>
      <c r="G4708" s="28">
        <v>45841.136307870373</v>
      </c>
    </row>
    <row r="4709" spans="1:7" x14ac:dyDescent="0.25">
      <c r="A4709" s="30" t="s">
        <v>13771</v>
      </c>
      <c r="B4709" s="30" t="s">
        <v>2619</v>
      </c>
      <c r="C4709" s="30" t="s">
        <v>607</v>
      </c>
      <c r="D4709" s="30" t="s">
        <v>77</v>
      </c>
      <c r="E4709" s="28">
        <v>45842.136828703704</v>
      </c>
      <c r="F4709" s="30" t="s">
        <v>595</v>
      </c>
      <c r="G4709" s="28">
        <v>45841.136828703704</v>
      </c>
    </row>
    <row r="4710" spans="1:7" x14ac:dyDescent="0.25">
      <c r="A4710" s="30" t="s">
        <v>13772</v>
      </c>
      <c r="B4710" s="30" t="s">
        <v>5878</v>
      </c>
      <c r="C4710" s="30" t="s">
        <v>607</v>
      </c>
      <c r="D4710" s="30" t="s">
        <v>77</v>
      </c>
      <c r="E4710" s="28">
        <v>45842.136979166666</v>
      </c>
      <c r="F4710" s="30" t="s">
        <v>595</v>
      </c>
      <c r="G4710" s="28">
        <v>45841.136979166666</v>
      </c>
    </row>
    <row r="4711" spans="1:7" x14ac:dyDescent="0.25">
      <c r="A4711" s="30" t="s">
        <v>13773</v>
      </c>
      <c r="B4711" s="30" t="s">
        <v>6439</v>
      </c>
      <c r="C4711" s="30" t="s">
        <v>607</v>
      </c>
      <c r="D4711" s="30" t="s">
        <v>77</v>
      </c>
      <c r="E4711" s="28">
        <v>45842.138310185182</v>
      </c>
      <c r="F4711" s="30" t="s">
        <v>595</v>
      </c>
      <c r="G4711" s="28">
        <v>45841.138310185182</v>
      </c>
    </row>
    <row r="4712" spans="1:7" x14ac:dyDescent="0.25">
      <c r="A4712" s="30" t="s">
        <v>13774</v>
      </c>
      <c r="B4712" s="30" t="s">
        <v>6618</v>
      </c>
      <c r="C4712" s="30" t="s">
        <v>607</v>
      </c>
      <c r="D4712" s="30" t="s">
        <v>77</v>
      </c>
      <c r="E4712" s="28">
        <v>45842.14167824074</v>
      </c>
      <c r="F4712" s="30" t="s">
        <v>595</v>
      </c>
      <c r="G4712" s="28">
        <v>45841.14167824074</v>
      </c>
    </row>
    <row r="4713" spans="1:7" x14ac:dyDescent="0.25">
      <c r="A4713" s="30" t="s">
        <v>13775</v>
      </c>
      <c r="B4713" s="30" t="s">
        <v>6632</v>
      </c>
      <c r="C4713" s="30" t="s">
        <v>607</v>
      </c>
      <c r="D4713" s="30" t="s">
        <v>77</v>
      </c>
      <c r="E4713" s="28">
        <v>45842.141909722224</v>
      </c>
      <c r="F4713" s="30" t="s">
        <v>595</v>
      </c>
      <c r="G4713" s="28">
        <v>45841.141909722224</v>
      </c>
    </row>
    <row r="4714" spans="1:7" x14ac:dyDescent="0.25">
      <c r="A4714" s="30" t="s">
        <v>13776</v>
      </c>
      <c r="B4714" s="30" t="s">
        <v>2608</v>
      </c>
      <c r="C4714" s="30" t="s">
        <v>607</v>
      </c>
      <c r="D4714" s="30" t="s">
        <v>77</v>
      </c>
      <c r="E4714" s="28">
        <v>45842.142025462963</v>
      </c>
      <c r="F4714" s="30" t="s">
        <v>595</v>
      </c>
      <c r="G4714" s="28">
        <v>45841.142025462963</v>
      </c>
    </row>
    <row r="4715" spans="1:7" x14ac:dyDescent="0.25">
      <c r="A4715" s="30" t="s">
        <v>13777</v>
      </c>
      <c r="B4715" s="30" t="s">
        <v>5876</v>
      </c>
      <c r="C4715" s="30" t="s">
        <v>607</v>
      </c>
      <c r="D4715" s="30" t="s">
        <v>77</v>
      </c>
      <c r="E4715" s="28">
        <v>45842.142106481479</v>
      </c>
      <c r="F4715" s="30" t="s">
        <v>595</v>
      </c>
      <c r="G4715" s="28">
        <v>45841.142106481479</v>
      </c>
    </row>
    <row r="4716" spans="1:7" x14ac:dyDescent="0.25">
      <c r="A4716" s="30" t="s">
        <v>13778</v>
      </c>
      <c r="B4716" s="30" t="s">
        <v>10519</v>
      </c>
      <c r="C4716" s="30" t="s">
        <v>602</v>
      </c>
      <c r="D4716" s="30" t="s">
        <v>620</v>
      </c>
      <c r="E4716" s="28">
        <v>45842.150150462963</v>
      </c>
      <c r="F4716" s="30" t="s">
        <v>595</v>
      </c>
      <c r="G4716" s="28">
        <v>45841.150150462963</v>
      </c>
    </row>
    <row r="4717" spans="1:7" x14ac:dyDescent="0.25">
      <c r="A4717" s="30" t="s">
        <v>13779</v>
      </c>
      <c r="B4717" s="30" t="s">
        <v>10521</v>
      </c>
      <c r="C4717" s="30" t="s">
        <v>602</v>
      </c>
      <c r="D4717" s="30" t="s">
        <v>620</v>
      </c>
      <c r="E4717" s="28">
        <v>45842.150185185186</v>
      </c>
      <c r="F4717" s="30" t="s">
        <v>595</v>
      </c>
      <c r="G4717" s="28">
        <v>45841.150185185186</v>
      </c>
    </row>
    <row r="4718" spans="1:7" x14ac:dyDescent="0.25">
      <c r="A4718" s="30" t="s">
        <v>13780</v>
      </c>
      <c r="B4718" s="30" t="s">
        <v>10523</v>
      </c>
      <c r="C4718" s="30" t="s">
        <v>602</v>
      </c>
      <c r="D4718" s="30" t="s">
        <v>620</v>
      </c>
      <c r="E4718" s="28">
        <v>45842.150231481479</v>
      </c>
      <c r="F4718" s="30" t="s">
        <v>595</v>
      </c>
      <c r="G4718" s="28">
        <v>45841.150231481479</v>
      </c>
    </row>
    <row r="4719" spans="1:7" x14ac:dyDescent="0.25">
      <c r="A4719" s="30" t="s">
        <v>13781</v>
      </c>
      <c r="B4719" s="30" t="s">
        <v>10525</v>
      </c>
      <c r="C4719" s="30" t="s">
        <v>602</v>
      </c>
      <c r="D4719" s="30" t="s">
        <v>620</v>
      </c>
      <c r="E4719" s="28">
        <v>45842.150289351855</v>
      </c>
      <c r="F4719" s="30" t="s">
        <v>595</v>
      </c>
      <c r="G4719" s="28">
        <v>45841.150289351855</v>
      </c>
    </row>
    <row r="4720" spans="1:7" x14ac:dyDescent="0.25">
      <c r="A4720" s="30" t="s">
        <v>13782</v>
      </c>
      <c r="B4720" s="30" t="s">
        <v>11740</v>
      </c>
      <c r="C4720" s="30" t="s">
        <v>602</v>
      </c>
      <c r="D4720" s="30" t="s">
        <v>620</v>
      </c>
      <c r="E4720" s="28">
        <v>45842.150324074071</v>
      </c>
      <c r="F4720" s="30" t="s">
        <v>595</v>
      </c>
      <c r="G4720" s="28">
        <v>45841.150324074071</v>
      </c>
    </row>
    <row r="4721" spans="1:7" x14ac:dyDescent="0.25">
      <c r="A4721" s="30" t="s">
        <v>13783</v>
      </c>
      <c r="B4721" s="30" t="s">
        <v>11742</v>
      </c>
      <c r="C4721" s="30" t="s">
        <v>602</v>
      </c>
      <c r="D4721" s="30" t="s">
        <v>620</v>
      </c>
      <c r="E4721" s="28">
        <v>45842.150416666664</v>
      </c>
      <c r="F4721" s="30" t="s">
        <v>595</v>
      </c>
      <c r="G4721" s="28">
        <v>45841.150416666664</v>
      </c>
    </row>
    <row r="4722" spans="1:7" x14ac:dyDescent="0.25">
      <c r="A4722" s="30" t="s">
        <v>13784</v>
      </c>
      <c r="B4722" s="30" t="s">
        <v>10283</v>
      </c>
      <c r="C4722" s="30" t="s">
        <v>602</v>
      </c>
      <c r="D4722" s="30" t="s">
        <v>620</v>
      </c>
      <c r="E4722" s="28">
        <v>45842.150509259256</v>
      </c>
      <c r="F4722" s="30" t="s">
        <v>595</v>
      </c>
      <c r="G4722" s="28">
        <v>45841.150509259256</v>
      </c>
    </row>
    <row r="4723" spans="1:7" x14ac:dyDescent="0.25">
      <c r="A4723" s="30" t="s">
        <v>13785</v>
      </c>
      <c r="B4723" s="30" t="s">
        <v>10285</v>
      </c>
      <c r="C4723" s="30" t="s">
        <v>602</v>
      </c>
      <c r="D4723" s="30" t="s">
        <v>620</v>
      </c>
      <c r="E4723" s="28">
        <v>45842.150671296295</v>
      </c>
      <c r="F4723" s="30" t="s">
        <v>595</v>
      </c>
      <c r="G4723" s="28">
        <v>45841.150671296295</v>
      </c>
    </row>
    <row r="4724" spans="1:7" x14ac:dyDescent="0.25">
      <c r="A4724" s="30" t="s">
        <v>13786</v>
      </c>
      <c r="B4724" s="30" t="s">
        <v>10266</v>
      </c>
      <c r="C4724" s="30" t="s">
        <v>602</v>
      </c>
      <c r="D4724" s="30" t="s">
        <v>620</v>
      </c>
      <c r="E4724" s="28">
        <v>45842.150717592594</v>
      </c>
      <c r="F4724" s="30" t="s">
        <v>595</v>
      </c>
      <c r="G4724" s="28">
        <v>45841.150717592594</v>
      </c>
    </row>
    <row r="4725" spans="1:7" x14ac:dyDescent="0.25">
      <c r="A4725" s="30" t="s">
        <v>13787</v>
      </c>
      <c r="B4725" s="30" t="s">
        <v>10268</v>
      </c>
      <c r="C4725" s="30" t="s">
        <v>602</v>
      </c>
      <c r="D4725" s="30" t="s">
        <v>620</v>
      </c>
      <c r="E4725" s="28">
        <v>45842.150752314818</v>
      </c>
      <c r="F4725" s="30" t="s">
        <v>595</v>
      </c>
      <c r="G4725" s="28">
        <v>45841.150752314818</v>
      </c>
    </row>
    <row r="4726" spans="1:7" x14ac:dyDescent="0.25">
      <c r="A4726" s="30" t="s">
        <v>13788</v>
      </c>
      <c r="B4726" s="30" t="s">
        <v>10270</v>
      </c>
      <c r="C4726" s="30" t="s">
        <v>602</v>
      </c>
      <c r="D4726" s="30" t="s">
        <v>620</v>
      </c>
      <c r="E4726" s="28">
        <v>45842.150787037041</v>
      </c>
      <c r="F4726" s="30" t="s">
        <v>595</v>
      </c>
      <c r="G4726" s="28">
        <v>45841.150787037041</v>
      </c>
    </row>
    <row r="4727" spans="1:7" x14ac:dyDescent="0.25">
      <c r="A4727" s="30" t="s">
        <v>13789</v>
      </c>
      <c r="B4727" s="30" t="s">
        <v>10272</v>
      </c>
      <c r="C4727" s="30" t="s">
        <v>602</v>
      </c>
      <c r="D4727" s="30" t="s">
        <v>620</v>
      </c>
      <c r="E4727" s="28">
        <v>45842.150972222225</v>
      </c>
      <c r="F4727" s="30" t="s">
        <v>595</v>
      </c>
      <c r="G4727" s="28">
        <v>45841.150972222225</v>
      </c>
    </row>
    <row r="4728" spans="1:7" x14ac:dyDescent="0.25">
      <c r="A4728" s="30" t="s">
        <v>13790</v>
      </c>
      <c r="B4728" s="30" t="s">
        <v>10264</v>
      </c>
      <c r="C4728" s="30" t="s">
        <v>602</v>
      </c>
      <c r="D4728" s="30" t="s">
        <v>620</v>
      </c>
      <c r="E4728" s="28">
        <v>45842.151087962964</v>
      </c>
      <c r="F4728" s="30" t="s">
        <v>595</v>
      </c>
      <c r="G4728" s="28">
        <v>45841.151087962964</v>
      </c>
    </row>
    <row r="4729" spans="1:7" x14ac:dyDescent="0.25">
      <c r="A4729" s="30" t="s">
        <v>13791</v>
      </c>
      <c r="B4729" s="30" t="s">
        <v>9786</v>
      </c>
      <c r="C4729" s="30" t="s">
        <v>597</v>
      </c>
      <c r="D4729" s="30" t="s">
        <v>596</v>
      </c>
      <c r="E4729" s="28">
        <v>45842.151412037034</v>
      </c>
      <c r="F4729" s="30" t="s">
        <v>595</v>
      </c>
      <c r="G4729" s="28">
        <v>45841.151412037034</v>
      </c>
    </row>
    <row r="4730" spans="1:7" x14ac:dyDescent="0.25">
      <c r="A4730" s="30" t="s">
        <v>13792</v>
      </c>
      <c r="B4730" s="30" t="s">
        <v>10699</v>
      </c>
      <c r="C4730" s="30" t="s">
        <v>597</v>
      </c>
      <c r="D4730" s="30" t="s">
        <v>598</v>
      </c>
      <c r="E4730" s="28">
        <v>45842.152083333334</v>
      </c>
      <c r="F4730" s="30" t="s">
        <v>595</v>
      </c>
      <c r="G4730" s="28">
        <v>45841.152083333334</v>
      </c>
    </row>
    <row r="4731" spans="1:7" x14ac:dyDescent="0.25">
      <c r="A4731" s="30" t="s">
        <v>13793</v>
      </c>
      <c r="B4731" s="30" t="s">
        <v>10266</v>
      </c>
      <c r="C4731" s="30" t="s">
        <v>605</v>
      </c>
      <c r="D4731" s="30" t="s">
        <v>620</v>
      </c>
      <c r="E4731" s="28">
        <v>45842.151770833334</v>
      </c>
      <c r="F4731" s="30" t="s">
        <v>595</v>
      </c>
      <c r="G4731" s="28">
        <v>45841.151770833334</v>
      </c>
    </row>
    <row r="4732" spans="1:7" x14ac:dyDescent="0.25">
      <c r="A4732" s="30" t="s">
        <v>13794</v>
      </c>
      <c r="B4732" s="30" t="s">
        <v>10268</v>
      </c>
      <c r="C4732" s="30" t="s">
        <v>605</v>
      </c>
      <c r="D4732" s="30" t="s">
        <v>620</v>
      </c>
      <c r="E4732" s="28">
        <v>45842.151875000003</v>
      </c>
      <c r="F4732" s="30" t="s">
        <v>595</v>
      </c>
      <c r="G4732" s="28">
        <v>45841.151875000003</v>
      </c>
    </row>
    <row r="4733" spans="1:7" x14ac:dyDescent="0.25">
      <c r="A4733" s="30" t="s">
        <v>13795</v>
      </c>
      <c r="B4733" s="30" t="s">
        <v>10270</v>
      </c>
      <c r="C4733" s="30" t="s">
        <v>605</v>
      </c>
      <c r="D4733" s="30" t="s">
        <v>620</v>
      </c>
      <c r="E4733" s="28">
        <v>45842.151967592596</v>
      </c>
      <c r="F4733" s="30" t="s">
        <v>595</v>
      </c>
      <c r="G4733" s="28">
        <v>45841.151967592596</v>
      </c>
    </row>
    <row r="4734" spans="1:7" x14ac:dyDescent="0.25">
      <c r="A4734" s="30" t="s">
        <v>13796</v>
      </c>
      <c r="B4734" s="30" t="s">
        <v>10285</v>
      </c>
      <c r="C4734" s="30" t="s">
        <v>605</v>
      </c>
      <c r="D4734" s="30" t="s">
        <v>620</v>
      </c>
      <c r="E4734" s="28">
        <v>45842.152071759258</v>
      </c>
      <c r="F4734" s="30" t="s">
        <v>595</v>
      </c>
      <c r="G4734" s="28">
        <v>45841.152071759258</v>
      </c>
    </row>
    <row r="4735" spans="1:7" x14ac:dyDescent="0.25">
      <c r="A4735" s="30" t="s">
        <v>13797</v>
      </c>
      <c r="B4735" s="30" t="s">
        <v>11742</v>
      </c>
      <c r="C4735" s="30" t="s">
        <v>605</v>
      </c>
      <c r="D4735" s="30" t="s">
        <v>620</v>
      </c>
      <c r="E4735" s="28">
        <v>45842.15215277778</v>
      </c>
      <c r="F4735" s="30" t="s">
        <v>595</v>
      </c>
      <c r="G4735" s="28">
        <v>45841.15215277778</v>
      </c>
    </row>
    <row r="4736" spans="1:7" x14ac:dyDescent="0.25">
      <c r="A4736" s="30" t="s">
        <v>13798</v>
      </c>
      <c r="B4736" s="30" t="s">
        <v>10283</v>
      </c>
      <c r="C4736" s="30" t="s">
        <v>605</v>
      </c>
      <c r="D4736" s="30" t="s">
        <v>620</v>
      </c>
      <c r="E4736" s="28">
        <v>45842.152245370373</v>
      </c>
      <c r="F4736" s="30" t="s">
        <v>595</v>
      </c>
      <c r="G4736" s="28">
        <v>45841.152245370373</v>
      </c>
    </row>
    <row r="4737" spans="1:7" x14ac:dyDescent="0.25">
      <c r="A4737" s="30" t="s">
        <v>13799</v>
      </c>
      <c r="B4737" s="30" t="s">
        <v>10519</v>
      </c>
      <c r="C4737" s="30" t="s">
        <v>605</v>
      </c>
      <c r="D4737" s="30" t="s">
        <v>620</v>
      </c>
      <c r="E4737" s="28">
        <v>45842.152326388888</v>
      </c>
      <c r="F4737" s="30" t="s">
        <v>595</v>
      </c>
      <c r="G4737" s="28">
        <v>45841.152326388888</v>
      </c>
    </row>
    <row r="4738" spans="1:7" x14ac:dyDescent="0.25">
      <c r="A4738" s="30" t="s">
        <v>13800</v>
      </c>
      <c r="B4738" s="30" t="s">
        <v>10521</v>
      </c>
      <c r="C4738" s="30" t="s">
        <v>605</v>
      </c>
      <c r="D4738" s="30" t="s">
        <v>620</v>
      </c>
      <c r="E4738" s="28">
        <v>45842.152418981481</v>
      </c>
      <c r="F4738" s="30" t="s">
        <v>595</v>
      </c>
      <c r="G4738" s="28">
        <v>45841.152418981481</v>
      </c>
    </row>
    <row r="4739" spans="1:7" x14ac:dyDescent="0.25">
      <c r="A4739" s="30" t="s">
        <v>13801</v>
      </c>
      <c r="B4739" s="30" t="s">
        <v>10523</v>
      </c>
      <c r="C4739" s="30" t="s">
        <v>605</v>
      </c>
      <c r="D4739" s="30" t="s">
        <v>620</v>
      </c>
      <c r="E4739" s="28">
        <v>45842.152511574073</v>
      </c>
      <c r="F4739" s="30" t="s">
        <v>595</v>
      </c>
      <c r="G4739" s="28">
        <v>45841.152511574073</v>
      </c>
    </row>
    <row r="4740" spans="1:7" x14ac:dyDescent="0.25">
      <c r="A4740" s="30" t="s">
        <v>13802</v>
      </c>
      <c r="B4740" s="30" t="s">
        <v>10525</v>
      </c>
      <c r="C4740" s="30" t="s">
        <v>605</v>
      </c>
      <c r="D4740" s="30" t="s">
        <v>620</v>
      </c>
      <c r="E4740" s="28">
        <v>45842.152581018519</v>
      </c>
      <c r="F4740" s="30" t="s">
        <v>595</v>
      </c>
      <c r="G4740" s="28">
        <v>45841.152581018519</v>
      </c>
    </row>
    <row r="4741" spans="1:7" x14ac:dyDescent="0.25">
      <c r="A4741" s="30" t="s">
        <v>13803</v>
      </c>
      <c r="B4741" s="30" t="s">
        <v>11740</v>
      </c>
      <c r="C4741" s="30" t="s">
        <v>605</v>
      </c>
      <c r="D4741" s="30" t="s">
        <v>620</v>
      </c>
      <c r="E4741" s="28">
        <v>45842.152662037035</v>
      </c>
      <c r="F4741" s="30" t="s">
        <v>595</v>
      </c>
      <c r="G4741" s="28">
        <v>45841.152662037035</v>
      </c>
    </row>
    <row r="4742" spans="1:7" x14ac:dyDescent="0.25">
      <c r="A4742" s="30" t="s">
        <v>13804</v>
      </c>
      <c r="B4742" s="30" t="s">
        <v>10272</v>
      </c>
      <c r="C4742" s="30" t="s">
        <v>605</v>
      </c>
      <c r="D4742" s="30" t="s">
        <v>620</v>
      </c>
      <c r="E4742" s="28">
        <v>45842.152881944443</v>
      </c>
      <c r="F4742" s="30" t="s">
        <v>595</v>
      </c>
      <c r="G4742" s="28">
        <v>45841.152881944443</v>
      </c>
    </row>
    <row r="4743" spans="1:7" x14ac:dyDescent="0.25">
      <c r="A4743" s="30" t="s">
        <v>13805</v>
      </c>
      <c r="B4743" s="30" t="s">
        <v>10264</v>
      </c>
      <c r="C4743" s="30" t="s">
        <v>605</v>
      </c>
      <c r="D4743" s="30" t="s">
        <v>620</v>
      </c>
      <c r="E4743" s="28">
        <v>45842.152997685182</v>
      </c>
      <c r="F4743" s="30" t="s">
        <v>595</v>
      </c>
      <c r="G4743" s="28">
        <v>45841.152997685182</v>
      </c>
    </row>
    <row r="4744" spans="1:7" x14ac:dyDescent="0.25">
      <c r="A4744" s="30" t="s">
        <v>13806</v>
      </c>
      <c r="B4744" s="30" t="s">
        <v>2066</v>
      </c>
      <c r="C4744" s="30" t="s">
        <v>600</v>
      </c>
      <c r="D4744" s="30" t="s">
        <v>61</v>
      </c>
      <c r="E4744" s="28">
        <v>45842.131585648145</v>
      </c>
      <c r="F4744" s="30" t="s">
        <v>595</v>
      </c>
      <c r="G4744" s="28">
        <v>45841.131585648145</v>
      </c>
    </row>
    <row r="4745" spans="1:7" x14ac:dyDescent="0.25">
      <c r="A4745" s="30" t="s">
        <v>13807</v>
      </c>
      <c r="B4745" s="30" t="s">
        <v>5660</v>
      </c>
      <c r="C4745" s="30" t="s">
        <v>600</v>
      </c>
      <c r="D4745" s="30" t="s">
        <v>61</v>
      </c>
      <c r="E4745" s="28">
        <v>45842.131620370368</v>
      </c>
      <c r="F4745" s="30" t="s">
        <v>595</v>
      </c>
      <c r="G4745" s="28">
        <v>45841.131620370368</v>
      </c>
    </row>
    <row r="4746" spans="1:7" x14ac:dyDescent="0.25">
      <c r="A4746" s="30" t="s">
        <v>13808</v>
      </c>
      <c r="B4746" s="30" t="s">
        <v>2058</v>
      </c>
      <c r="C4746" s="30" t="s">
        <v>600</v>
      </c>
      <c r="D4746" s="30" t="s">
        <v>61</v>
      </c>
      <c r="E4746" s="28">
        <v>45842.131678240738</v>
      </c>
      <c r="F4746" s="30" t="s">
        <v>595</v>
      </c>
      <c r="G4746" s="28">
        <v>45841.131678240738</v>
      </c>
    </row>
    <row r="4747" spans="1:7" x14ac:dyDescent="0.25">
      <c r="A4747" s="30" t="s">
        <v>13809</v>
      </c>
      <c r="B4747" s="30" t="s">
        <v>2065</v>
      </c>
      <c r="C4747" s="30" t="s">
        <v>600</v>
      </c>
      <c r="D4747" s="30" t="s">
        <v>61</v>
      </c>
      <c r="E4747" s="28">
        <v>45842.131736111114</v>
      </c>
      <c r="F4747" s="30" t="s">
        <v>595</v>
      </c>
      <c r="G4747" s="28">
        <v>45841.131736111114</v>
      </c>
    </row>
    <row r="4748" spans="1:7" x14ac:dyDescent="0.25">
      <c r="A4748" s="30" t="s">
        <v>13810</v>
      </c>
      <c r="B4748" s="30" t="s">
        <v>5527</v>
      </c>
      <c r="C4748" s="30" t="s">
        <v>600</v>
      </c>
      <c r="D4748" s="30" t="s">
        <v>61</v>
      </c>
      <c r="E4748" s="28">
        <v>45842.153541666667</v>
      </c>
      <c r="F4748" s="30" t="s">
        <v>595</v>
      </c>
      <c r="G4748" s="28">
        <v>45841.153541666667</v>
      </c>
    </row>
    <row r="4749" spans="1:7" x14ac:dyDescent="0.25">
      <c r="A4749" s="30" t="s">
        <v>13811</v>
      </c>
      <c r="B4749" s="30" t="s">
        <v>5525</v>
      </c>
      <c r="C4749" s="30" t="s">
        <v>600</v>
      </c>
      <c r="D4749" s="30" t="s">
        <v>61</v>
      </c>
      <c r="E4749" s="28">
        <v>45842.153611111113</v>
      </c>
      <c r="F4749" s="30" t="s">
        <v>595</v>
      </c>
      <c r="G4749" s="28">
        <v>45841.153611111113</v>
      </c>
    </row>
    <row r="4750" spans="1:7" x14ac:dyDescent="0.25">
      <c r="A4750" s="30" t="s">
        <v>13812</v>
      </c>
      <c r="B4750" s="30" t="s">
        <v>5593</v>
      </c>
      <c r="C4750" s="30" t="s">
        <v>600</v>
      </c>
      <c r="D4750" s="30" t="s">
        <v>61</v>
      </c>
      <c r="E4750" s="28">
        <v>45842.153668981482</v>
      </c>
      <c r="F4750" s="30" t="s">
        <v>595</v>
      </c>
      <c r="G4750" s="28">
        <v>45841.153668981482</v>
      </c>
    </row>
    <row r="4751" spans="1:7" x14ac:dyDescent="0.25">
      <c r="A4751" s="30" t="s">
        <v>13813</v>
      </c>
      <c r="B4751" s="30" t="s">
        <v>10551</v>
      </c>
      <c r="C4751" s="30" t="s">
        <v>602</v>
      </c>
      <c r="D4751" s="30" t="s">
        <v>620</v>
      </c>
      <c r="E4751" s="28">
        <v>45842.154768518521</v>
      </c>
      <c r="F4751" s="30" t="s">
        <v>595</v>
      </c>
      <c r="G4751" s="28">
        <v>45841.154768518521</v>
      </c>
    </row>
    <row r="4752" spans="1:7" x14ac:dyDescent="0.25">
      <c r="A4752" s="30" t="s">
        <v>13814</v>
      </c>
      <c r="B4752" s="30" t="s">
        <v>10553</v>
      </c>
      <c r="C4752" s="30" t="s">
        <v>602</v>
      </c>
      <c r="D4752" s="30" t="s">
        <v>620</v>
      </c>
      <c r="E4752" s="28">
        <v>45842.154976851853</v>
      </c>
      <c r="F4752" s="30" t="s">
        <v>595</v>
      </c>
      <c r="G4752" s="28">
        <v>45841.154976851853</v>
      </c>
    </row>
    <row r="4753" spans="1:7" x14ac:dyDescent="0.25">
      <c r="A4753" s="30" t="s">
        <v>13815</v>
      </c>
      <c r="B4753" s="30" t="s">
        <v>5615</v>
      </c>
      <c r="C4753" s="30" t="s">
        <v>615</v>
      </c>
      <c r="D4753" s="30" t="s">
        <v>616</v>
      </c>
      <c r="E4753" s="28">
        <v>45842.155578703707</v>
      </c>
      <c r="F4753" s="30" t="s">
        <v>595</v>
      </c>
      <c r="G4753" s="28">
        <v>45841.155578703707</v>
      </c>
    </row>
    <row r="4754" spans="1:7" x14ac:dyDescent="0.25">
      <c r="A4754" s="30" t="s">
        <v>13816</v>
      </c>
      <c r="B4754" s="30" t="s">
        <v>10455</v>
      </c>
      <c r="C4754" s="30" t="s">
        <v>602</v>
      </c>
      <c r="D4754" s="30" t="s">
        <v>603</v>
      </c>
      <c r="E4754" s="28">
        <v>45842.158587962964</v>
      </c>
      <c r="F4754" s="30" t="s">
        <v>595</v>
      </c>
      <c r="G4754" s="28">
        <v>45841.158587962964</v>
      </c>
    </row>
    <row r="4755" spans="1:7" x14ac:dyDescent="0.25">
      <c r="A4755" s="30" t="s">
        <v>13817</v>
      </c>
      <c r="B4755" s="30" t="s">
        <v>6626</v>
      </c>
      <c r="C4755" s="30" t="s">
        <v>615</v>
      </c>
      <c r="D4755" s="30" t="s">
        <v>616</v>
      </c>
      <c r="E4755" s="28">
        <v>45842.161041666666</v>
      </c>
      <c r="F4755" s="30" t="s">
        <v>595</v>
      </c>
      <c r="G4755" s="28">
        <v>45841.161041666666</v>
      </c>
    </row>
    <row r="4756" spans="1:7" x14ac:dyDescent="0.25">
      <c r="A4756" s="30" t="s">
        <v>13818</v>
      </c>
      <c r="B4756" s="30" t="s">
        <v>5954</v>
      </c>
      <c r="C4756" s="30" t="s">
        <v>615</v>
      </c>
      <c r="D4756" s="30" t="s">
        <v>616</v>
      </c>
      <c r="E4756" s="28">
        <v>45842.1641087963</v>
      </c>
      <c r="F4756" s="30" t="s">
        <v>595</v>
      </c>
      <c r="G4756" s="28">
        <v>45841.1641087963</v>
      </c>
    </row>
    <row r="4757" spans="1:7" x14ac:dyDescent="0.25">
      <c r="A4757" s="30" t="s">
        <v>13819</v>
      </c>
      <c r="B4757" s="30" t="s">
        <v>6459</v>
      </c>
      <c r="C4757" s="30" t="s">
        <v>602</v>
      </c>
      <c r="D4757" s="30" t="s">
        <v>611</v>
      </c>
      <c r="E4757" s="28">
        <v>45842.164201388892</v>
      </c>
      <c r="F4757" s="30" t="s">
        <v>595</v>
      </c>
      <c r="G4757" s="28">
        <v>45841.164201388892</v>
      </c>
    </row>
    <row r="4758" spans="1:7" x14ac:dyDescent="0.25">
      <c r="A4758" s="30" t="s">
        <v>13820</v>
      </c>
      <c r="B4758" s="30" t="s">
        <v>6461</v>
      </c>
      <c r="C4758" s="30" t="s">
        <v>602</v>
      </c>
      <c r="D4758" s="30" t="s">
        <v>611</v>
      </c>
      <c r="E4758" s="28">
        <v>45842.1643287037</v>
      </c>
      <c r="F4758" s="30" t="s">
        <v>595</v>
      </c>
      <c r="G4758" s="28">
        <v>45841.1643287037</v>
      </c>
    </row>
    <row r="4759" spans="1:7" x14ac:dyDescent="0.25">
      <c r="A4759" s="30" t="s">
        <v>13821</v>
      </c>
      <c r="B4759" s="30" t="s">
        <v>6453</v>
      </c>
      <c r="C4759" s="30" t="s">
        <v>602</v>
      </c>
      <c r="D4759" s="30" t="s">
        <v>611</v>
      </c>
      <c r="E4759" s="28">
        <v>45842.164421296293</v>
      </c>
      <c r="F4759" s="30" t="s">
        <v>595</v>
      </c>
      <c r="G4759" s="28">
        <v>45841.164421296293</v>
      </c>
    </row>
    <row r="4760" spans="1:7" x14ac:dyDescent="0.25">
      <c r="A4760" s="30" t="s">
        <v>13822</v>
      </c>
      <c r="B4760" s="30" t="s">
        <v>6455</v>
      </c>
      <c r="C4760" s="30" t="s">
        <v>602</v>
      </c>
      <c r="D4760" s="30" t="s">
        <v>611</v>
      </c>
      <c r="E4760" s="28">
        <v>45842.164502314816</v>
      </c>
      <c r="F4760" s="30" t="s">
        <v>595</v>
      </c>
      <c r="G4760" s="28">
        <v>45841.164502314816</v>
      </c>
    </row>
    <row r="4761" spans="1:7" x14ac:dyDescent="0.25">
      <c r="A4761" s="30" t="s">
        <v>13823</v>
      </c>
      <c r="B4761" s="30" t="s">
        <v>6457</v>
      </c>
      <c r="C4761" s="30" t="s">
        <v>602</v>
      </c>
      <c r="D4761" s="30" t="s">
        <v>611</v>
      </c>
      <c r="E4761" s="28">
        <v>45842.164606481485</v>
      </c>
      <c r="F4761" s="30" t="s">
        <v>595</v>
      </c>
      <c r="G4761" s="28">
        <v>45841.164606481485</v>
      </c>
    </row>
    <row r="4762" spans="1:7" x14ac:dyDescent="0.25">
      <c r="A4762" s="30" t="s">
        <v>13824</v>
      </c>
      <c r="B4762" s="30" t="s">
        <v>6450</v>
      </c>
      <c r="C4762" s="30" t="s">
        <v>602</v>
      </c>
      <c r="D4762" s="30" t="s">
        <v>611</v>
      </c>
      <c r="E4762" s="28">
        <v>45842.164814814816</v>
      </c>
      <c r="F4762" s="30" t="s">
        <v>595</v>
      </c>
      <c r="G4762" s="28">
        <v>45841.164814814816</v>
      </c>
    </row>
    <row r="4763" spans="1:7" x14ac:dyDescent="0.25">
      <c r="A4763" s="30" t="s">
        <v>13825</v>
      </c>
      <c r="B4763" s="30" t="s">
        <v>6459</v>
      </c>
      <c r="C4763" s="30" t="s">
        <v>605</v>
      </c>
      <c r="D4763" s="30" t="s">
        <v>611</v>
      </c>
      <c r="E4763" s="28">
        <v>45842.165636574071</v>
      </c>
      <c r="F4763" s="30" t="s">
        <v>595</v>
      </c>
      <c r="G4763" s="28">
        <v>45841.165636574071</v>
      </c>
    </row>
    <row r="4764" spans="1:7" x14ac:dyDescent="0.25">
      <c r="A4764" s="30" t="s">
        <v>13826</v>
      </c>
      <c r="B4764" s="30" t="s">
        <v>6461</v>
      </c>
      <c r="C4764" s="30" t="s">
        <v>605</v>
      </c>
      <c r="D4764" s="30" t="s">
        <v>611</v>
      </c>
      <c r="E4764" s="28">
        <v>45842.165763888886</v>
      </c>
      <c r="F4764" s="30" t="s">
        <v>595</v>
      </c>
      <c r="G4764" s="28">
        <v>45841.165763888886</v>
      </c>
    </row>
    <row r="4765" spans="1:7" x14ac:dyDescent="0.25">
      <c r="A4765" s="30" t="s">
        <v>13827</v>
      </c>
      <c r="B4765" s="30" t="s">
        <v>6453</v>
      </c>
      <c r="C4765" s="30" t="s">
        <v>605</v>
      </c>
      <c r="D4765" s="30" t="s">
        <v>611</v>
      </c>
      <c r="E4765" s="28">
        <v>45842.165972222225</v>
      </c>
      <c r="F4765" s="30" t="s">
        <v>595</v>
      </c>
      <c r="G4765" s="28">
        <v>45841.165972222225</v>
      </c>
    </row>
    <row r="4766" spans="1:7" x14ac:dyDescent="0.25">
      <c r="A4766" s="30" t="s">
        <v>13828</v>
      </c>
      <c r="B4766" s="30" t="s">
        <v>6455</v>
      </c>
      <c r="C4766" s="30" t="s">
        <v>605</v>
      </c>
      <c r="D4766" s="30" t="s">
        <v>611</v>
      </c>
      <c r="E4766" s="28">
        <v>45842.166041666664</v>
      </c>
      <c r="F4766" s="30" t="s">
        <v>595</v>
      </c>
      <c r="G4766" s="28">
        <v>45841.166041666664</v>
      </c>
    </row>
    <row r="4767" spans="1:7" x14ac:dyDescent="0.25">
      <c r="A4767" s="30" t="s">
        <v>13829</v>
      </c>
      <c r="B4767" s="30" t="s">
        <v>6457</v>
      </c>
      <c r="C4767" s="30" t="s">
        <v>605</v>
      </c>
      <c r="D4767" s="30" t="s">
        <v>611</v>
      </c>
      <c r="E4767" s="28">
        <v>45842.16611111111</v>
      </c>
      <c r="F4767" s="30" t="s">
        <v>595</v>
      </c>
      <c r="G4767" s="28">
        <v>45841.16611111111</v>
      </c>
    </row>
    <row r="4768" spans="1:7" x14ac:dyDescent="0.25">
      <c r="A4768" s="30" t="s">
        <v>13830</v>
      </c>
      <c r="B4768" s="30" t="s">
        <v>6450</v>
      </c>
      <c r="C4768" s="30" t="s">
        <v>605</v>
      </c>
      <c r="D4768" s="30" t="s">
        <v>611</v>
      </c>
      <c r="E4768" s="28">
        <v>45842.166226851848</v>
      </c>
      <c r="F4768" s="30" t="s">
        <v>595</v>
      </c>
      <c r="G4768" s="28">
        <v>45841.166226851848</v>
      </c>
    </row>
    <row r="4769" spans="1:7" x14ac:dyDescent="0.25">
      <c r="A4769" s="30" t="s">
        <v>13831</v>
      </c>
      <c r="B4769" s="30" t="s">
        <v>9685</v>
      </c>
      <c r="C4769" s="30" t="s">
        <v>597</v>
      </c>
      <c r="D4769" s="30" t="s">
        <v>608</v>
      </c>
      <c r="E4769" s="28">
        <v>45842.175451388888</v>
      </c>
      <c r="F4769" s="30" t="s">
        <v>595</v>
      </c>
      <c r="G4769" s="28">
        <v>45841.175451388888</v>
      </c>
    </row>
    <row r="4770" spans="1:7" x14ac:dyDescent="0.25">
      <c r="A4770" s="30" t="s">
        <v>13832</v>
      </c>
      <c r="B4770" s="30" t="s">
        <v>7891</v>
      </c>
      <c r="C4770" s="30" t="s">
        <v>607</v>
      </c>
      <c r="D4770" s="30" t="s">
        <v>115</v>
      </c>
      <c r="E4770" s="28">
        <v>45842.17527777778</v>
      </c>
      <c r="F4770" s="30" t="s">
        <v>595</v>
      </c>
      <c r="G4770" s="28">
        <v>45841.17527777778</v>
      </c>
    </row>
    <row r="4771" spans="1:7" x14ac:dyDescent="0.25">
      <c r="A4771" s="30" t="s">
        <v>13833</v>
      </c>
      <c r="B4771" s="30" t="s">
        <v>8170</v>
      </c>
      <c r="C4771" s="30" t="s">
        <v>607</v>
      </c>
      <c r="D4771" s="30" t="s">
        <v>115</v>
      </c>
      <c r="E4771" s="28">
        <v>45842.175347222219</v>
      </c>
      <c r="F4771" s="30" t="s">
        <v>595</v>
      </c>
      <c r="G4771" s="28">
        <v>45841.175347222219</v>
      </c>
    </row>
    <row r="4772" spans="1:7" x14ac:dyDescent="0.25">
      <c r="A4772" s="30" t="s">
        <v>13834</v>
      </c>
      <c r="B4772" s="30" t="s">
        <v>9573</v>
      </c>
      <c r="C4772" s="30" t="s">
        <v>597</v>
      </c>
      <c r="D4772" s="30" t="s">
        <v>608</v>
      </c>
      <c r="E4772" s="28">
        <v>45842.176319444443</v>
      </c>
      <c r="F4772" s="30" t="s">
        <v>595</v>
      </c>
      <c r="G4772" s="28">
        <v>45841.176319444443</v>
      </c>
    </row>
    <row r="4773" spans="1:7" x14ac:dyDescent="0.25">
      <c r="A4773" s="30" t="s">
        <v>13835</v>
      </c>
      <c r="B4773" s="30" t="s">
        <v>6419</v>
      </c>
      <c r="C4773" s="30" t="s">
        <v>600</v>
      </c>
      <c r="D4773" s="30" t="s">
        <v>115</v>
      </c>
      <c r="E4773" s="28">
        <v>45842.176354166666</v>
      </c>
      <c r="F4773" s="30" t="s">
        <v>595</v>
      </c>
      <c r="G4773" s="28">
        <v>45841.176354166666</v>
      </c>
    </row>
    <row r="4774" spans="1:7" x14ac:dyDescent="0.25">
      <c r="A4774" s="30" t="s">
        <v>13836</v>
      </c>
      <c r="B4774" s="30" t="s">
        <v>6427</v>
      </c>
      <c r="C4774" s="30" t="s">
        <v>600</v>
      </c>
      <c r="D4774" s="30" t="s">
        <v>115</v>
      </c>
      <c r="E4774" s="28">
        <v>45842.176435185182</v>
      </c>
      <c r="F4774" s="30" t="s">
        <v>595</v>
      </c>
      <c r="G4774" s="28">
        <v>45841.176435185182</v>
      </c>
    </row>
    <row r="4775" spans="1:7" x14ac:dyDescent="0.25">
      <c r="A4775" s="30" t="s">
        <v>13837</v>
      </c>
      <c r="B4775" s="30" t="s">
        <v>6425</v>
      </c>
      <c r="C4775" s="30" t="s">
        <v>600</v>
      </c>
      <c r="D4775" s="30" t="s">
        <v>115</v>
      </c>
      <c r="E4775" s="28">
        <v>45842.176527777781</v>
      </c>
      <c r="F4775" s="30" t="s">
        <v>595</v>
      </c>
      <c r="G4775" s="28">
        <v>45841.176527777781</v>
      </c>
    </row>
    <row r="4776" spans="1:7" x14ac:dyDescent="0.25">
      <c r="A4776" s="30" t="s">
        <v>13838</v>
      </c>
      <c r="B4776" s="30" t="s">
        <v>6421</v>
      </c>
      <c r="C4776" s="30" t="s">
        <v>600</v>
      </c>
      <c r="D4776" s="30" t="s">
        <v>115</v>
      </c>
      <c r="E4776" s="28">
        <v>45842.176620370374</v>
      </c>
      <c r="F4776" s="30" t="s">
        <v>595</v>
      </c>
      <c r="G4776" s="28">
        <v>45841.176620370374</v>
      </c>
    </row>
    <row r="4777" spans="1:7" x14ac:dyDescent="0.25">
      <c r="A4777" s="30" t="s">
        <v>13839</v>
      </c>
      <c r="B4777" s="30" t="s">
        <v>6423</v>
      </c>
      <c r="C4777" s="30" t="s">
        <v>600</v>
      </c>
      <c r="D4777" s="30" t="s">
        <v>115</v>
      </c>
      <c r="E4777" s="28">
        <v>45842.176724537036</v>
      </c>
      <c r="F4777" s="30" t="s">
        <v>595</v>
      </c>
      <c r="G4777" s="28">
        <v>45841.176724537036</v>
      </c>
    </row>
    <row r="4778" spans="1:7" x14ac:dyDescent="0.25">
      <c r="A4778" s="30" t="s">
        <v>13840</v>
      </c>
      <c r="B4778" s="30" t="s">
        <v>6419</v>
      </c>
      <c r="C4778" s="30" t="s">
        <v>607</v>
      </c>
      <c r="D4778" s="30" t="s">
        <v>115</v>
      </c>
      <c r="E4778" s="28">
        <v>45842.17800925926</v>
      </c>
      <c r="F4778" s="30" t="s">
        <v>595</v>
      </c>
      <c r="G4778" s="28">
        <v>45841.17800925926</v>
      </c>
    </row>
    <row r="4779" spans="1:7" x14ac:dyDescent="0.25">
      <c r="A4779" s="30" t="s">
        <v>13841</v>
      </c>
      <c r="B4779" s="30" t="s">
        <v>6427</v>
      </c>
      <c r="C4779" s="30" t="s">
        <v>607</v>
      </c>
      <c r="D4779" s="30" t="s">
        <v>115</v>
      </c>
      <c r="E4779" s="28">
        <v>45842.178206018521</v>
      </c>
      <c r="F4779" s="30" t="s">
        <v>595</v>
      </c>
      <c r="G4779" s="28">
        <v>45841.178206018521</v>
      </c>
    </row>
    <row r="4780" spans="1:7" x14ac:dyDescent="0.25">
      <c r="A4780" s="30" t="s">
        <v>13842</v>
      </c>
      <c r="B4780" s="30" t="s">
        <v>6425</v>
      </c>
      <c r="C4780" s="30" t="s">
        <v>607</v>
      </c>
      <c r="D4780" s="30" t="s">
        <v>115</v>
      </c>
      <c r="E4780" s="28">
        <v>45842.178252314814</v>
      </c>
      <c r="F4780" s="30" t="s">
        <v>595</v>
      </c>
      <c r="G4780" s="28">
        <v>45841.178252314814</v>
      </c>
    </row>
    <row r="4781" spans="1:7" x14ac:dyDescent="0.25">
      <c r="A4781" s="30" t="s">
        <v>13843</v>
      </c>
      <c r="B4781" s="30" t="s">
        <v>6421</v>
      </c>
      <c r="C4781" s="30" t="s">
        <v>607</v>
      </c>
      <c r="D4781" s="30" t="s">
        <v>115</v>
      </c>
      <c r="E4781" s="28">
        <v>45842.178379629629</v>
      </c>
      <c r="F4781" s="30" t="s">
        <v>595</v>
      </c>
      <c r="G4781" s="28">
        <v>45841.178379629629</v>
      </c>
    </row>
    <row r="4782" spans="1:7" x14ac:dyDescent="0.25">
      <c r="A4782" s="30" t="s">
        <v>13844</v>
      </c>
      <c r="B4782" s="30" t="s">
        <v>6423</v>
      </c>
      <c r="C4782" s="30" t="s">
        <v>607</v>
      </c>
      <c r="D4782" s="30" t="s">
        <v>115</v>
      </c>
      <c r="E4782" s="28">
        <v>45842.178460648145</v>
      </c>
      <c r="F4782" s="30" t="s">
        <v>595</v>
      </c>
      <c r="G4782" s="28">
        <v>45841.178460648145</v>
      </c>
    </row>
    <row r="4783" spans="1:7" x14ac:dyDescent="0.25">
      <c r="A4783" s="30" t="s">
        <v>13845</v>
      </c>
      <c r="B4783" s="30" t="s">
        <v>6737</v>
      </c>
      <c r="C4783" s="30" t="s">
        <v>615</v>
      </c>
      <c r="D4783" s="30" t="s">
        <v>616</v>
      </c>
      <c r="E4783" s="28">
        <v>45842.180844907409</v>
      </c>
      <c r="F4783" s="30" t="s">
        <v>595</v>
      </c>
      <c r="G4783" s="28">
        <v>45841.180844907409</v>
      </c>
    </row>
    <row r="4784" spans="1:7" x14ac:dyDescent="0.25">
      <c r="A4784" s="30" t="s">
        <v>13846</v>
      </c>
      <c r="B4784" s="30" t="s">
        <v>9211</v>
      </c>
      <c r="C4784" s="30" t="s">
        <v>600</v>
      </c>
      <c r="D4784" s="30" t="s">
        <v>73</v>
      </c>
      <c r="E4784" s="28">
        <v>45842.179560185185</v>
      </c>
      <c r="F4784" s="30" t="s">
        <v>595</v>
      </c>
      <c r="G4784" s="28">
        <v>45841.179560185185</v>
      </c>
    </row>
    <row r="4785" spans="1:7" x14ac:dyDescent="0.25">
      <c r="A4785" s="30" t="s">
        <v>13847</v>
      </c>
      <c r="B4785" s="30" t="s">
        <v>9255</v>
      </c>
      <c r="C4785" s="30" t="s">
        <v>600</v>
      </c>
      <c r="D4785" s="30" t="s">
        <v>73</v>
      </c>
      <c r="E4785" s="28">
        <v>45842.179629629631</v>
      </c>
      <c r="F4785" s="30" t="s">
        <v>595</v>
      </c>
      <c r="G4785" s="28">
        <v>45841.179629629631</v>
      </c>
    </row>
    <row r="4786" spans="1:7" x14ac:dyDescent="0.25">
      <c r="A4786" s="30" t="s">
        <v>13848</v>
      </c>
      <c r="B4786" s="30" t="s">
        <v>9253</v>
      </c>
      <c r="C4786" s="30" t="s">
        <v>600</v>
      </c>
      <c r="D4786" s="30" t="s">
        <v>73</v>
      </c>
      <c r="E4786" s="28">
        <v>45842.179675925923</v>
      </c>
      <c r="F4786" s="30" t="s">
        <v>595</v>
      </c>
      <c r="G4786" s="28">
        <v>45841.179675925923</v>
      </c>
    </row>
    <row r="4787" spans="1:7" x14ac:dyDescent="0.25">
      <c r="A4787" s="30" t="s">
        <v>13849</v>
      </c>
      <c r="B4787" s="30" t="s">
        <v>9257</v>
      </c>
      <c r="C4787" s="30" t="s">
        <v>600</v>
      </c>
      <c r="D4787" s="30" t="s">
        <v>73</v>
      </c>
      <c r="E4787" s="28">
        <v>45842.179722222223</v>
      </c>
      <c r="F4787" s="30" t="s">
        <v>595</v>
      </c>
      <c r="G4787" s="28">
        <v>45841.179722222223</v>
      </c>
    </row>
    <row r="4788" spans="1:7" x14ac:dyDescent="0.25">
      <c r="A4788" s="30" t="s">
        <v>13850</v>
      </c>
      <c r="B4788" s="30" t="s">
        <v>9247</v>
      </c>
      <c r="C4788" s="30" t="s">
        <v>600</v>
      </c>
      <c r="D4788" s="30" t="s">
        <v>73</v>
      </c>
      <c r="E4788" s="28">
        <v>45842.179768518516</v>
      </c>
      <c r="F4788" s="30" t="s">
        <v>595</v>
      </c>
      <c r="G4788" s="28">
        <v>45841.179768518516</v>
      </c>
    </row>
    <row r="4789" spans="1:7" x14ac:dyDescent="0.25">
      <c r="A4789" s="30" t="s">
        <v>13851</v>
      </c>
      <c r="B4789" s="30" t="s">
        <v>9249</v>
      </c>
      <c r="C4789" s="30" t="s">
        <v>600</v>
      </c>
      <c r="D4789" s="30" t="s">
        <v>73</v>
      </c>
      <c r="E4789" s="28">
        <v>45842.179861111108</v>
      </c>
      <c r="F4789" s="30" t="s">
        <v>595</v>
      </c>
      <c r="G4789" s="28">
        <v>45841.179861111108</v>
      </c>
    </row>
    <row r="4790" spans="1:7" x14ac:dyDescent="0.25">
      <c r="A4790" s="30" t="s">
        <v>13852</v>
      </c>
      <c r="B4790" s="30" t="s">
        <v>9243</v>
      </c>
      <c r="C4790" s="30" t="s">
        <v>600</v>
      </c>
      <c r="D4790" s="30" t="s">
        <v>73</v>
      </c>
      <c r="E4790" s="28">
        <v>45842.180034722223</v>
      </c>
      <c r="F4790" s="30" t="s">
        <v>595</v>
      </c>
      <c r="G4790" s="28">
        <v>45841.180034722223</v>
      </c>
    </row>
    <row r="4791" spans="1:7" x14ac:dyDescent="0.25">
      <c r="A4791" s="30" t="s">
        <v>13853</v>
      </c>
      <c r="B4791" s="30" t="s">
        <v>9241</v>
      </c>
      <c r="C4791" s="30" t="s">
        <v>600</v>
      </c>
      <c r="D4791" s="30" t="s">
        <v>73</v>
      </c>
      <c r="E4791" s="28">
        <v>45842.180254629631</v>
      </c>
      <c r="F4791" s="30" t="s">
        <v>595</v>
      </c>
      <c r="G4791" s="28">
        <v>45841.180254629631</v>
      </c>
    </row>
    <row r="4792" spans="1:7" x14ac:dyDescent="0.25">
      <c r="A4792" s="30" t="s">
        <v>13854</v>
      </c>
      <c r="B4792" s="30" t="s">
        <v>9259</v>
      </c>
      <c r="C4792" s="30" t="s">
        <v>600</v>
      </c>
      <c r="D4792" s="30" t="s">
        <v>73</v>
      </c>
      <c r="E4792" s="28">
        <v>45842.180300925924</v>
      </c>
      <c r="F4792" s="30" t="s">
        <v>595</v>
      </c>
      <c r="G4792" s="28">
        <v>45841.180300925924</v>
      </c>
    </row>
    <row r="4793" spans="1:7" x14ac:dyDescent="0.25">
      <c r="A4793" s="30" t="s">
        <v>13855</v>
      </c>
      <c r="B4793" s="30" t="s">
        <v>6346</v>
      </c>
      <c r="C4793" s="30" t="s">
        <v>600</v>
      </c>
      <c r="D4793" s="30" t="s">
        <v>73</v>
      </c>
      <c r="E4793" s="28">
        <v>45842.180543981478</v>
      </c>
      <c r="F4793" s="30" t="s">
        <v>595</v>
      </c>
      <c r="G4793" s="28">
        <v>45841.180543981478</v>
      </c>
    </row>
    <row r="4794" spans="1:7" x14ac:dyDescent="0.25">
      <c r="A4794" s="30" t="s">
        <v>13856</v>
      </c>
      <c r="B4794" s="30" t="s">
        <v>1943</v>
      </c>
      <c r="C4794" s="30" t="s">
        <v>600</v>
      </c>
      <c r="D4794" s="30" t="s">
        <v>77</v>
      </c>
      <c r="E4794" s="28">
        <v>45842.182650462964</v>
      </c>
      <c r="F4794" s="30" t="s">
        <v>595</v>
      </c>
      <c r="G4794" s="28">
        <v>45841.182650462964</v>
      </c>
    </row>
    <row r="4795" spans="1:7" x14ac:dyDescent="0.25">
      <c r="A4795" s="30" t="s">
        <v>13857</v>
      </c>
      <c r="B4795" s="30" t="s">
        <v>6346</v>
      </c>
      <c r="C4795" s="30" t="s">
        <v>607</v>
      </c>
      <c r="D4795" s="30" t="s">
        <v>73</v>
      </c>
      <c r="E4795" s="28">
        <v>45842.182175925926</v>
      </c>
      <c r="F4795" s="30" t="s">
        <v>595</v>
      </c>
      <c r="G4795" s="28">
        <v>45841.182175925926</v>
      </c>
    </row>
    <row r="4796" spans="1:7" x14ac:dyDescent="0.25">
      <c r="A4796" s="30" t="s">
        <v>13858</v>
      </c>
      <c r="B4796" s="30" t="s">
        <v>9259</v>
      </c>
      <c r="C4796" s="30" t="s">
        <v>607</v>
      </c>
      <c r="D4796" s="30" t="s">
        <v>73</v>
      </c>
      <c r="E4796" s="28">
        <v>45842.182280092595</v>
      </c>
      <c r="F4796" s="30" t="s">
        <v>595</v>
      </c>
      <c r="G4796" s="28">
        <v>45841.182280092595</v>
      </c>
    </row>
    <row r="4797" spans="1:7" x14ac:dyDescent="0.25">
      <c r="A4797" s="30" t="s">
        <v>13859</v>
      </c>
      <c r="B4797" s="30" t="s">
        <v>9241</v>
      </c>
      <c r="C4797" s="30" t="s">
        <v>607</v>
      </c>
      <c r="D4797" s="30" t="s">
        <v>73</v>
      </c>
      <c r="E4797" s="28">
        <v>45842.182314814818</v>
      </c>
      <c r="F4797" s="30" t="s">
        <v>595</v>
      </c>
      <c r="G4797" s="28">
        <v>45841.182314814818</v>
      </c>
    </row>
    <row r="4798" spans="1:7" x14ac:dyDescent="0.25">
      <c r="A4798" s="30" t="s">
        <v>13860</v>
      </c>
      <c r="B4798" s="30" t="s">
        <v>9243</v>
      </c>
      <c r="C4798" s="30" t="s">
        <v>607</v>
      </c>
      <c r="D4798" s="30" t="s">
        <v>73</v>
      </c>
      <c r="E4798" s="28">
        <v>45842.18236111111</v>
      </c>
      <c r="F4798" s="30" t="s">
        <v>595</v>
      </c>
      <c r="G4798" s="28">
        <v>45841.18236111111</v>
      </c>
    </row>
    <row r="4799" spans="1:7" x14ac:dyDescent="0.25">
      <c r="A4799" s="30" t="s">
        <v>13861</v>
      </c>
      <c r="B4799" s="30" t="s">
        <v>6360</v>
      </c>
      <c r="C4799" s="30" t="s">
        <v>607</v>
      </c>
      <c r="D4799" s="30" t="s">
        <v>73</v>
      </c>
      <c r="E4799" s="28">
        <v>45842.182395833333</v>
      </c>
      <c r="F4799" s="30" t="s">
        <v>595</v>
      </c>
      <c r="G4799" s="28">
        <v>45841.182395833333</v>
      </c>
    </row>
    <row r="4800" spans="1:7" x14ac:dyDescent="0.25">
      <c r="A4800" s="30" t="s">
        <v>13862</v>
      </c>
      <c r="B4800" s="30" t="s">
        <v>9249</v>
      </c>
      <c r="C4800" s="30" t="s">
        <v>607</v>
      </c>
      <c r="D4800" s="30" t="s">
        <v>73</v>
      </c>
      <c r="E4800" s="28">
        <v>45842.182453703703</v>
      </c>
      <c r="F4800" s="30" t="s">
        <v>595</v>
      </c>
      <c r="G4800" s="28">
        <v>45841.182453703703</v>
      </c>
    </row>
    <row r="4801" spans="1:7" x14ac:dyDescent="0.25">
      <c r="A4801" s="30" t="s">
        <v>13863</v>
      </c>
      <c r="B4801" s="30" t="s">
        <v>6386</v>
      </c>
      <c r="C4801" s="30" t="s">
        <v>607</v>
      </c>
      <c r="D4801" s="30" t="s">
        <v>73</v>
      </c>
      <c r="E4801" s="28">
        <v>45842.182476851849</v>
      </c>
      <c r="F4801" s="30" t="s">
        <v>595</v>
      </c>
      <c r="G4801" s="28">
        <v>45841.182476851849</v>
      </c>
    </row>
    <row r="4802" spans="1:7" x14ac:dyDescent="0.25">
      <c r="A4802" s="30" t="s">
        <v>13864</v>
      </c>
      <c r="B4802" s="30" t="s">
        <v>9247</v>
      </c>
      <c r="C4802" s="30" t="s">
        <v>607</v>
      </c>
      <c r="D4802" s="30" t="s">
        <v>73</v>
      </c>
      <c r="E4802" s="28">
        <v>45842.182569444441</v>
      </c>
      <c r="F4802" s="30" t="s">
        <v>595</v>
      </c>
      <c r="G4802" s="28">
        <v>45841.182569444441</v>
      </c>
    </row>
    <row r="4803" spans="1:7" x14ac:dyDescent="0.25">
      <c r="A4803" s="30" t="s">
        <v>13865</v>
      </c>
      <c r="B4803" s="30" t="s">
        <v>9257</v>
      </c>
      <c r="C4803" s="30" t="s">
        <v>607</v>
      </c>
      <c r="D4803" s="30" t="s">
        <v>73</v>
      </c>
      <c r="E4803" s="28">
        <v>45842.182696759257</v>
      </c>
      <c r="F4803" s="30" t="s">
        <v>595</v>
      </c>
      <c r="G4803" s="28">
        <v>45841.182696759257</v>
      </c>
    </row>
    <row r="4804" spans="1:7" x14ac:dyDescent="0.25">
      <c r="A4804" s="30" t="s">
        <v>13866</v>
      </c>
      <c r="B4804" s="30" t="s">
        <v>9253</v>
      </c>
      <c r="C4804" s="30" t="s">
        <v>607</v>
      </c>
      <c r="D4804" s="30" t="s">
        <v>73</v>
      </c>
      <c r="E4804" s="28">
        <v>45842.182812500003</v>
      </c>
      <c r="F4804" s="30" t="s">
        <v>595</v>
      </c>
      <c r="G4804" s="28">
        <v>45841.182812500003</v>
      </c>
    </row>
    <row r="4805" spans="1:7" x14ac:dyDescent="0.25">
      <c r="A4805" s="30" t="s">
        <v>13867</v>
      </c>
      <c r="B4805" s="30" t="s">
        <v>9255</v>
      </c>
      <c r="C4805" s="30" t="s">
        <v>607</v>
      </c>
      <c r="D4805" s="30" t="s">
        <v>73</v>
      </c>
      <c r="E4805" s="28">
        <v>45842.182951388888</v>
      </c>
      <c r="F4805" s="30" t="s">
        <v>595</v>
      </c>
      <c r="G4805" s="28">
        <v>45841.182951388888</v>
      </c>
    </row>
    <row r="4806" spans="1:7" x14ac:dyDescent="0.25">
      <c r="A4806" s="30" t="s">
        <v>13868</v>
      </c>
      <c r="B4806" s="30" t="s">
        <v>9211</v>
      </c>
      <c r="C4806" s="30" t="s">
        <v>607</v>
      </c>
      <c r="D4806" s="30" t="s">
        <v>73</v>
      </c>
      <c r="E4806" s="28">
        <v>45842.183032407411</v>
      </c>
      <c r="F4806" s="30" t="s">
        <v>595</v>
      </c>
      <c r="G4806" s="28">
        <v>45841.183032407411</v>
      </c>
    </row>
    <row r="4807" spans="1:7" x14ac:dyDescent="0.25">
      <c r="A4807" s="30" t="s">
        <v>13869</v>
      </c>
      <c r="B4807" s="30" t="s">
        <v>4893</v>
      </c>
      <c r="C4807" s="30" t="s">
        <v>607</v>
      </c>
      <c r="D4807" s="30" t="s">
        <v>178</v>
      </c>
      <c r="E4807" s="28">
        <v>45842.184537037036</v>
      </c>
      <c r="F4807" s="30" t="s">
        <v>595</v>
      </c>
      <c r="G4807" s="28">
        <v>45841.184537037036</v>
      </c>
    </row>
    <row r="4808" spans="1:7" x14ac:dyDescent="0.25">
      <c r="A4808" s="30" t="s">
        <v>13870</v>
      </c>
      <c r="B4808" s="30" t="s">
        <v>4891</v>
      </c>
      <c r="C4808" s="30" t="s">
        <v>607</v>
      </c>
      <c r="D4808" s="30" t="s">
        <v>178</v>
      </c>
      <c r="E4808" s="28">
        <v>45842.184594907405</v>
      </c>
      <c r="F4808" s="30" t="s">
        <v>595</v>
      </c>
      <c r="G4808" s="28">
        <v>45841.184594907405</v>
      </c>
    </row>
    <row r="4809" spans="1:7" x14ac:dyDescent="0.25">
      <c r="A4809" s="30" t="s">
        <v>13871</v>
      </c>
      <c r="B4809" s="30" t="s">
        <v>4889</v>
      </c>
      <c r="C4809" s="30" t="s">
        <v>607</v>
      </c>
      <c r="D4809" s="30" t="s">
        <v>178</v>
      </c>
      <c r="E4809" s="28">
        <v>45842.184641203705</v>
      </c>
      <c r="F4809" s="30" t="s">
        <v>595</v>
      </c>
      <c r="G4809" s="28">
        <v>45841.184641203705</v>
      </c>
    </row>
    <row r="4810" spans="1:7" x14ac:dyDescent="0.25">
      <c r="A4810" s="30" t="s">
        <v>13872</v>
      </c>
      <c r="B4810" s="30" t="s">
        <v>3015</v>
      </c>
      <c r="C4810" s="30" t="s">
        <v>607</v>
      </c>
      <c r="D4810" s="30" t="s">
        <v>61</v>
      </c>
      <c r="E4810" s="28">
        <v>45842.182118055556</v>
      </c>
      <c r="F4810" s="30" t="s">
        <v>595</v>
      </c>
      <c r="G4810" s="28">
        <v>45841.182118055556</v>
      </c>
    </row>
    <row r="4811" spans="1:7" x14ac:dyDescent="0.25">
      <c r="A4811" s="30" t="s">
        <v>13873</v>
      </c>
      <c r="B4811" s="30" t="s">
        <v>1943</v>
      </c>
      <c r="C4811" s="30" t="s">
        <v>607</v>
      </c>
      <c r="D4811" s="30" t="s">
        <v>61</v>
      </c>
      <c r="E4811" s="28">
        <v>45842.182986111111</v>
      </c>
      <c r="F4811" s="30" t="s">
        <v>595</v>
      </c>
      <c r="G4811" s="28">
        <v>45841.182986111111</v>
      </c>
    </row>
    <row r="4812" spans="1:7" x14ac:dyDescent="0.25">
      <c r="A4812" s="30" t="s">
        <v>13874</v>
      </c>
      <c r="B4812" s="30" t="s">
        <v>3092</v>
      </c>
      <c r="C4812" s="30" t="s">
        <v>607</v>
      </c>
      <c r="D4812" s="30" t="s">
        <v>61</v>
      </c>
      <c r="E4812" s="28">
        <v>45842.18341435185</v>
      </c>
      <c r="F4812" s="30" t="s">
        <v>595</v>
      </c>
      <c r="G4812" s="28">
        <v>45841.18341435185</v>
      </c>
    </row>
    <row r="4813" spans="1:7" x14ac:dyDescent="0.25">
      <c r="A4813" s="30" t="s">
        <v>13875</v>
      </c>
      <c r="B4813" s="30" t="s">
        <v>3095</v>
      </c>
      <c r="C4813" s="30" t="s">
        <v>607</v>
      </c>
      <c r="D4813" s="30" t="s">
        <v>61</v>
      </c>
      <c r="E4813" s="28">
        <v>45842.183530092596</v>
      </c>
      <c r="F4813" s="30" t="s">
        <v>595</v>
      </c>
      <c r="G4813" s="28">
        <v>45841.183530092596</v>
      </c>
    </row>
    <row r="4814" spans="1:7" x14ac:dyDescent="0.25">
      <c r="A4814" s="30" t="s">
        <v>13876</v>
      </c>
      <c r="B4814" s="30" t="s">
        <v>3097</v>
      </c>
      <c r="C4814" s="30" t="s">
        <v>607</v>
      </c>
      <c r="D4814" s="30" t="s">
        <v>61</v>
      </c>
      <c r="E4814" s="28">
        <v>45842.183611111112</v>
      </c>
      <c r="F4814" s="30" t="s">
        <v>595</v>
      </c>
      <c r="G4814" s="28">
        <v>45841.183611111112</v>
      </c>
    </row>
    <row r="4815" spans="1:7" x14ac:dyDescent="0.25">
      <c r="A4815" s="30" t="s">
        <v>13877</v>
      </c>
      <c r="B4815" s="30" t="s">
        <v>3099</v>
      </c>
      <c r="C4815" s="30" t="s">
        <v>607</v>
      </c>
      <c r="D4815" s="30" t="s">
        <v>61</v>
      </c>
      <c r="E4815" s="28">
        <v>45842.183692129627</v>
      </c>
      <c r="F4815" s="30" t="s">
        <v>595</v>
      </c>
      <c r="G4815" s="28">
        <v>45841.183692129627</v>
      </c>
    </row>
    <row r="4816" spans="1:7" x14ac:dyDescent="0.25">
      <c r="A4816" s="30" t="s">
        <v>13878</v>
      </c>
      <c r="B4816" s="30" t="s">
        <v>3101</v>
      </c>
      <c r="C4816" s="30" t="s">
        <v>607</v>
      </c>
      <c r="D4816" s="30" t="s">
        <v>61</v>
      </c>
      <c r="E4816" s="28">
        <v>45842.18378472222</v>
      </c>
      <c r="F4816" s="30" t="s">
        <v>595</v>
      </c>
      <c r="G4816" s="28">
        <v>45841.18378472222</v>
      </c>
    </row>
    <row r="4817" spans="1:7" x14ac:dyDescent="0.25">
      <c r="A4817" s="30" t="s">
        <v>13879</v>
      </c>
      <c r="B4817" s="30" t="s">
        <v>3024</v>
      </c>
      <c r="C4817" s="30" t="s">
        <v>607</v>
      </c>
      <c r="D4817" s="30" t="s">
        <v>61</v>
      </c>
      <c r="E4817" s="28">
        <v>45842.184120370373</v>
      </c>
      <c r="F4817" s="30" t="s">
        <v>595</v>
      </c>
      <c r="G4817" s="28">
        <v>45841.184120370373</v>
      </c>
    </row>
    <row r="4818" spans="1:7" x14ac:dyDescent="0.25">
      <c r="A4818" s="30" t="s">
        <v>13880</v>
      </c>
      <c r="B4818" s="30" t="s">
        <v>10309</v>
      </c>
      <c r="C4818" s="30" t="s">
        <v>602</v>
      </c>
      <c r="D4818" s="30" t="s">
        <v>614</v>
      </c>
      <c r="E4818" s="28">
        <v>45842.187326388892</v>
      </c>
      <c r="F4818" s="30" t="s">
        <v>595</v>
      </c>
      <c r="G4818" s="28">
        <v>45841.187326388892</v>
      </c>
    </row>
    <row r="4819" spans="1:7" x14ac:dyDescent="0.25">
      <c r="A4819" s="30" t="s">
        <v>13881</v>
      </c>
      <c r="B4819" s="30" t="s">
        <v>10325</v>
      </c>
      <c r="C4819" s="30" t="s">
        <v>602</v>
      </c>
      <c r="D4819" s="30" t="s">
        <v>614</v>
      </c>
      <c r="E4819" s="28">
        <v>45842.187372685185</v>
      </c>
      <c r="F4819" s="30" t="s">
        <v>595</v>
      </c>
      <c r="G4819" s="28">
        <v>45841.187372685185</v>
      </c>
    </row>
    <row r="4820" spans="1:7" x14ac:dyDescent="0.25">
      <c r="A4820" s="30" t="s">
        <v>13882</v>
      </c>
      <c r="B4820" s="30" t="s">
        <v>10328</v>
      </c>
      <c r="C4820" s="30" t="s">
        <v>602</v>
      </c>
      <c r="D4820" s="30" t="s">
        <v>614</v>
      </c>
      <c r="E4820" s="28">
        <v>45842.187407407408</v>
      </c>
      <c r="F4820" s="30" t="s">
        <v>595</v>
      </c>
      <c r="G4820" s="28">
        <v>45841.187407407408</v>
      </c>
    </row>
    <row r="4821" spans="1:7" x14ac:dyDescent="0.25">
      <c r="A4821" s="30" t="s">
        <v>13883</v>
      </c>
      <c r="B4821" s="30" t="s">
        <v>10330</v>
      </c>
      <c r="C4821" s="30" t="s">
        <v>602</v>
      </c>
      <c r="D4821" s="30" t="s">
        <v>614</v>
      </c>
      <c r="E4821" s="28">
        <v>45842.1874537037</v>
      </c>
      <c r="F4821" s="30" t="s">
        <v>595</v>
      </c>
      <c r="G4821" s="28">
        <v>45841.1874537037</v>
      </c>
    </row>
    <row r="4822" spans="1:7" x14ac:dyDescent="0.25">
      <c r="A4822" s="30" t="s">
        <v>13884</v>
      </c>
      <c r="B4822" s="30" t="s">
        <v>10307</v>
      </c>
      <c r="C4822" s="30" t="s">
        <v>602</v>
      </c>
      <c r="D4822" s="30" t="s">
        <v>614</v>
      </c>
      <c r="E4822" s="28">
        <v>45842.187488425923</v>
      </c>
      <c r="F4822" s="30" t="s">
        <v>595</v>
      </c>
      <c r="G4822" s="28">
        <v>45841.187488425923</v>
      </c>
    </row>
    <row r="4823" spans="1:7" x14ac:dyDescent="0.25">
      <c r="A4823" s="30" t="s">
        <v>13885</v>
      </c>
      <c r="B4823" s="30" t="s">
        <v>10311</v>
      </c>
      <c r="C4823" s="30" t="s">
        <v>602</v>
      </c>
      <c r="D4823" s="30" t="s">
        <v>614</v>
      </c>
      <c r="E4823" s="28">
        <v>45842.187534722223</v>
      </c>
      <c r="F4823" s="30" t="s">
        <v>595</v>
      </c>
      <c r="G4823" s="28">
        <v>45841.187534722223</v>
      </c>
    </row>
    <row r="4824" spans="1:7" x14ac:dyDescent="0.25">
      <c r="A4824" s="30" t="s">
        <v>13886</v>
      </c>
      <c r="B4824" s="30" t="s">
        <v>10313</v>
      </c>
      <c r="C4824" s="30" t="s">
        <v>602</v>
      </c>
      <c r="D4824" s="30" t="s">
        <v>614</v>
      </c>
      <c r="E4824" s="28">
        <v>45842.187569444446</v>
      </c>
      <c r="F4824" s="30" t="s">
        <v>595</v>
      </c>
      <c r="G4824" s="28">
        <v>45841.187569444446</v>
      </c>
    </row>
    <row r="4825" spans="1:7" x14ac:dyDescent="0.25">
      <c r="A4825" s="30" t="s">
        <v>13887</v>
      </c>
      <c r="B4825" s="30" t="s">
        <v>10332</v>
      </c>
      <c r="C4825" s="30" t="s">
        <v>602</v>
      </c>
      <c r="D4825" s="30" t="s">
        <v>614</v>
      </c>
      <c r="E4825" s="28">
        <v>45842.187615740739</v>
      </c>
      <c r="F4825" s="30" t="s">
        <v>595</v>
      </c>
      <c r="G4825" s="28">
        <v>45841.187615740739</v>
      </c>
    </row>
    <row r="4826" spans="1:7" x14ac:dyDescent="0.25">
      <c r="A4826" s="30" t="s">
        <v>13888</v>
      </c>
      <c r="B4826" s="30" t="s">
        <v>10332</v>
      </c>
      <c r="C4826" s="30" t="s">
        <v>605</v>
      </c>
      <c r="D4826" s="30" t="s">
        <v>614</v>
      </c>
      <c r="E4826" s="28">
        <v>45842.187905092593</v>
      </c>
      <c r="F4826" s="30" t="s">
        <v>595</v>
      </c>
      <c r="G4826" s="28">
        <v>45841.187905092593</v>
      </c>
    </row>
    <row r="4827" spans="1:7" x14ac:dyDescent="0.25">
      <c r="A4827" s="30" t="s">
        <v>13889</v>
      </c>
      <c r="B4827" s="30" t="s">
        <v>10313</v>
      </c>
      <c r="C4827" s="30" t="s">
        <v>605</v>
      </c>
      <c r="D4827" s="30" t="s">
        <v>614</v>
      </c>
      <c r="E4827" s="28">
        <v>45842.187951388885</v>
      </c>
      <c r="F4827" s="30" t="s">
        <v>595</v>
      </c>
      <c r="G4827" s="28">
        <v>45841.187951388885</v>
      </c>
    </row>
    <row r="4828" spans="1:7" x14ac:dyDescent="0.25">
      <c r="A4828" s="30" t="s">
        <v>13890</v>
      </c>
      <c r="B4828" s="30" t="s">
        <v>10311</v>
      </c>
      <c r="C4828" s="30" t="s">
        <v>605</v>
      </c>
      <c r="D4828" s="30" t="s">
        <v>614</v>
      </c>
      <c r="E4828" s="28">
        <v>45842.188009259262</v>
      </c>
      <c r="F4828" s="30" t="s">
        <v>595</v>
      </c>
      <c r="G4828" s="28">
        <v>45841.188009259262</v>
      </c>
    </row>
    <row r="4829" spans="1:7" x14ac:dyDescent="0.25">
      <c r="A4829" s="30" t="s">
        <v>13891</v>
      </c>
      <c r="B4829" s="30" t="s">
        <v>10307</v>
      </c>
      <c r="C4829" s="30" t="s">
        <v>605</v>
      </c>
      <c r="D4829" s="30" t="s">
        <v>614</v>
      </c>
      <c r="E4829" s="28">
        <v>45842.18818287037</v>
      </c>
      <c r="F4829" s="30" t="s">
        <v>595</v>
      </c>
      <c r="G4829" s="28">
        <v>45841.18818287037</v>
      </c>
    </row>
    <row r="4830" spans="1:7" x14ac:dyDescent="0.25">
      <c r="A4830" s="30" t="s">
        <v>13892</v>
      </c>
      <c r="B4830" s="30" t="s">
        <v>10330</v>
      </c>
      <c r="C4830" s="30" t="s">
        <v>605</v>
      </c>
      <c r="D4830" s="30" t="s">
        <v>614</v>
      </c>
      <c r="E4830" s="28">
        <v>45842.188287037039</v>
      </c>
      <c r="F4830" s="30" t="s">
        <v>595</v>
      </c>
      <c r="G4830" s="28">
        <v>45841.188287037039</v>
      </c>
    </row>
    <row r="4831" spans="1:7" x14ac:dyDescent="0.25">
      <c r="A4831" s="30" t="s">
        <v>13893</v>
      </c>
      <c r="B4831" s="30" t="s">
        <v>10328</v>
      </c>
      <c r="C4831" s="30" t="s">
        <v>605</v>
      </c>
      <c r="D4831" s="30" t="s">
        <v>614</v>
      </c>
      <c r="E4831" s="28">
        <v>45842.188414351855</v>
      </c>
      <c r="F4831" s="30" t="s">
        <v>595</v>
      </c>
      <c r="G4831" s="28">
        <v>45841.188414351855</v>
      </c>
    </row>
    <row r="4832" spans="1:7" x14ac:dyDescent="0.25">
      <c r="A4832" s="30" t="s">
        <v>13894</v>
      </c>
      <c r="B4832" s="30" t="s">
        <v>10325</v>
      </c>
      <c r="C4832" s="30" t="s">
        <v>605</v>
      </c>
      <c r="D4832" s="30" t="s">
        <v>614</v>
      </c>
      <c r="E4832" s="28">
        <v>45842.18849537037</v>
      </c>
      <c r="F4832" s="30" t="s">
        <v>595</v>
      </c>
      <c r="G4832" s="28">
        <v>45841.18849537037</v>
      </c>
    </row>
    <row r="4833" spans="1:7" x14ac:dyDescent="0.25">
      <c r="A4833" s="30" t="s">
        <v>13895</v>
      </c>
      <c r="B4833" s="30" t="s">
        <v>10309</v>
      </c>
      <c r="C4833" s="30" t="s">
        <v>605</v>
      </c>
      <c r="D4833" s="30" t="s">
        <v>614</v>
      </c>
      <c r="E4833" s="28">
        <v>45842.188587962963</v>
      </c>
      <c r="F4833" s="30" t="s">
        <v>595</v>
      </c>
      <c r="G4833" s="28">
        <v>45841.188587962963</v>
      </c>
    </row>
    <row r="4834" spans="1:7" x14ac:dyDescent="0.25">
      <c r="A4834" s="30" t="s">
        <v>13896</v>
      </c>
      <c r="B4834" s="30" t="s">
        <v>10703</v>
      </c>
      <c r="C4834" s="30" t="s">
        <v>597</v>
      </c>
      <c r="D4834" s="30" t="s">
        <v>598</v>
      </c>
      <c r="E4834" s="28">
        <v>45842.189641203702</v>
      </c>
      <c r="F4834" s="30" t="s">
        <v>595</v>
      </c>
      <c r="G4834" s="28">
        <v>45841.189641203702</v>
      </c>
    </row>
    <row r="4835" spans="1:7" x14ac:dyDescent="0.25">
      <c r="A4835" s="30" t="s">
        <v>13897</v>
      </c>
      <c r="B4835" s="30" t="s">
        <v>10455</v>
      </c>
      <c r="C4835" s="30" t="s">
        <v>605</v>
      </c>
      <c r="D4835" s="30" t="s">
        <v>614</v>
      </c>
      <c r="E4835" s="28">
        <v>45842.197233796294</v>
      </c>
      <c r="F4835" s="30" t="s">
        <v>595</v>
      </c>
      <c r="G4835" s="28">
        <v>45841.197233796294</v>
      </c>
    </row>
    <row r="4836" spans="1:7" x14ac:dyDescent="0.25">
      <c r="A4836" s="30" t="s">
        <v>13898</v>
      </c>
      <c r="B4836" s="30" t="s">
        <v>2527</v>
      </c>
      <c r="C4836" s="30" t="s">
        <v>607</v>
      </c>
      <c r="D4836" s="30" t="s">
        <v>77</v>
      </c>
      <c r="E4836" s="28">
        <v>45842.201284722221</v>
      </c>
      <c r="F4836" s="30" t="s">
        <v>595</v>
      </c>
      <c r="G4836" s="28">
        <v>45841.201284722221</v>
      </c>
    </row>
    <row r="4837" spans="1:7" x14ac:dyDescent="0.25">
      <c r="A4837" s="30" t="s">
        <v>13899</v>
      </c>
      <c r="B4837" s="30" t="s">
        <v>2535</v>
      </c>
      <c r="C4837" s="30" t="s">
        <v>607</v>
      </c>
      <c r="D4837" s="30" t="s">
        <v>77</v>
      </c>
      <c r="E4837" s="28">
        <v>45842.201643518521</v>
      </c>
      <c r="F4837" s="30" t="s">
        <v>595</v>
      </c>
      <c r="G4837" s="28">
        <v>45841.201643518521</v>
      </c>
    </row>
    <row r="4838" spans="1:7" x14ac:dyDescent="0.25">
      <c r="A4838" s="30" t="s">
        <v>13900</v>
      </c>
      <c r="B4838" s="30" t="s">
        <v>5882</v>
      </c>
      <c r="C4838" s="30" t="s">
        <v>607</v>
      </c>
      <c r="D4838" s="30" t="s">
        <v>77</v>
      </c>
      <c r="E4838" s="28">
        <v>45842.202152777776</v>
      </c>
      <c r="F4838" s="30" t="s">
        <v>595</v>
      </c>
      <c r="G4838" s="28">
        <v>45841.202152777776</v>
      </c>
    </row>
    <row r="4839" spans="1:7" x14ac:dyDescent="0.25">
      <c r="A4839" s="30" t="s">
        <v>13901</v>
      </c>
      <c r="B4839" s="30" t="s">
        <v>1447</v>
      </c>
      <c r="C4839" s="30" t="s">
        <v>607</v>
      </c>
      <c r="D4839" s="30" t="s">
        <v>77</v>
      </c>
      <c r="E4839" s="28">
        <v>45842.202627314815</v>
      </c>
      <c r="F4839" s="30" t="s">
        <v>595</v>
      </c>
      <c r="G4839" s="28">
        <v>45841.202627314815</v>
      </c>
    </row>
    <row r="4840" spans="1:7" x14ac:dyDescent="0.25">
      <c r="A4840" s="30" t="s">
        <v>13902</v>
      </c>
      <c r="B4840" s="30" t="s">
        <v>8007</v>
      </c>
      <c r="C4840" s="30" t="s">
        <v>602</v>
      </c>
      <c r="D4840" s="30" t="s">
        <v>614</v>
      </c>
      <c r="E4840" s="28">
        <v>45842.203634259262</v>
      </c>
      <c r="F4840" s="30" t="s">
        <v>595</v>
      </c>
      <c r="G4840" s="28">
        <v>45841.203634259262</v>
      </c>
    </row>
    <row r="4841" spans="1:7" x14ac:dyDescent="0.25">
      <c r="A4841" s="30" t="s">
        <v>13903</v>
      </c>
      <c r="B4841" s="30" t="s">
        <v>8007</v>
      </c>
      <c r="C4841" s="30" t="s">
        <v>605</v>
      </c>
      <c r="D4841" s="30" t="s">
        <v>614</v>
      </c>
      <c r="E4841" s="28">
        <v>45842.203981481478</v>
      </c>
      <c r="F4841" s="30" t="s">
        <v>595</v>
      </c>
      <c r="G4841" s="28">
        <v>45841.203981481478</v>
      </c>
    </row>
    <row r="4842" spans="1:7" x14ac:dyDescent="0.25">
      <c r="A4842" s="30" t="s">
        <v>13904</v>
      </c>
      <c r="B4842" s="30" t="s">
        <v>2579</v>
      </c>
      <c r="C4842" s="30" t="s">
        <v>600</v>
      </c>
      <c r="D4842" s="30" t="s">
        <v>77</v>
      </c>
      <c r="E4842" s="28">
        <v>45842.204641203702</v>
      </c>
      <c r="F4842" s="30" t="s">
        <v>595</v>
      </c>
      <c r="G4842" s="28">
        <v>45841.204641203702</v>
      </c>
    </row>
    <row r="4843" spans="1:7" x14ac:dyDescent="0.25">
      <c r="A4843" s="30" t="s">
        <v>13905</v>
      </c>
      <c r="B4843" s="30" t="s">
        <v>2582</v>
      </c>
      <c r="C4843" s="30" t="s">
        <v>600</v>
      </c>
      <c r="D4843" s="30" t="s">
        <v>77</v>
      </c>
      <c r="E4843" s="28">
        <v>45842.204699074071</v>
      </c>
      <c r="F4843" s="30" t="s">
        <v>595</v>
      </c>
      <c r="G4843" s="28">
        <v>45841.204699074071</v>
      </c>
    </row>
    <row r="4844" spans="1:7" x14ac:dyDescent="0.25">
      <c r="A4844" s="30" t="s">
        <v>13906</v>
      </c>
      <c r="B4844" s="30" t="s">
        <v>2577</v>
      </c>
      <c r="C4844" s="30" t="s">
        <v>600</v>
      </c>
      <c r="D4844" s="30" t="s">
        <v>77</v>
      </c>
      <c r="E4844" s="28">
        <v>45842.204756944448</v>
      </c>
      <c r="F4844" s="30" t="s">
        <v>595</v>
      </c>
      <c r="G4844" s="28">
        <v>45841.204756944448</v>
      </c>
    </row>
    <row r="4845" spans="1:7" x14ac:dyDescent="0.25">
      <c r="A4845" s="30" t="s">
        <v>13907</v>
      </c>
      <c r="B4845" s="30" t="s">
        <v>2553</v>
      </c>
      <c r="C4845" s="30" t="s">
        <v>600</v>
      </c>
      <c r="D4845" s="30" t="s">
        <v>77</v>
      </c>
      <c r="E4845" s="28">
        <v>45842.204814814817</v>
      </c>
      <c r="F4845" s="30" t="s">
        <v>595</v>
      </c>
      <c r="G4845" s="28">
        <v>45841.204814814817</v>
      </c>
    </row>
    <row r="4846" spans="1:7" x14ac:dyDescent="0.25">
      <c r="A4846" s="30" t="s">
        <v>13908</v>
      </c>
      <c r="B4846" s="30" t="s">
        <v>6329</v>
      </c>
      <c r="C4846" s="30" t="s">
        <v>607</v>
      </c>
      <c r="D4846" s="30" t="s">
        <v>77</v>
      </c>
      <c r="E4846" s="28">
        <v>45842.203113425923</v>
      </c>
      <c r="F4846" s="30" t="s">
        <v>595</v>
      </c>
      <c r="G4846" s="28">
        <v>45841.203113425923</v>
      </c>
    </row>
    <row r="4847" spans="1:7" x14ac:dyDescent="0.25">
      <c r="A4847" s="30" t="s">
        <v>13909</v>
      </c>
      <c r="B4847" s="30" t="s">
        <v>9110</v>
      </c>
      <c r="C4847" s="30" t="s">
        <v>607</v>
      </c>
      <c r="D4847" s="30" t="s">
        <v>77</v>
      </c>
      <c r="E4847" s="28">
        <v>45842.203634259262</v>
      </c>
      <c r="F4847" s="30" t="s">
        <v>595</v>
      </c>
      <c r="G4847" s="28">
        <v>45841.203634259262</v>
      </c>
    </row>
    <row r="4848" spans="1:7" x14ac:dyDescent="0.25">
      <c r="A4848" s="30" t="s">
        <v>13910</v>
      </c>
      <c r="B4848" s="30" t="s">
        <v>5866</v>
      </c>
      <c r="C4848" s="30" t="s">
        <v>607</v>
      </c>
      <c r="D4848" s="30" t="s">
        <v>77</v>
      </c>
      <c r="E4848" s="28">
        <v>45842.203703703701</v>
      </c>
      <c r="F4848" s="30" t="s">
        <v>595</v>
      </c>
      <c r="G4848" s="28">
        <v>45841.203703703701</v>
      </c>
    </row>
    <row r="4849" spans="1:7" x14ac:dyDescent="0.25">
      <c r="A4849" s="30" t="s">
        <v>13911</v>
      </c>
      <c r="B4849" s="30" t="s">
        <v>2579</v>
      </c>
      <c r="C4849" s="30" t="s">
        <v>607</v>
      </c>
      <c r="D4849" s="30" t="s">
        <v>77</v>
      </c>
      <c r="E4849" s="28">
        <v>45842.205000000002</v>
      </c>
      <c r="F4849" s="30" t="s">
        <v>595</v>
      </c>
      <c r="G4849" s="28">
        <v>45841.205000000002</v>
      </c>
    </row>
    <row r="4850" spans="1:7" x14ac:dyDescent="0.25">
      <c r="A4850" s="30" t="s">
        <v>13912</v>
      </c>
      <c r="B4850" s="30" t="s">
        <v>2582</v>
      </c>
      <c r="C4850" s="30" t="s">
        <v>607</v>
      </c>
      <c r="D4850" s="30" t="s">
        <v>77</v>
      </c>
      <c r="E4850" s="28">
        <v>45842.205046296294</v>
      </c>
      <c r="F4850" s="30" t="s">
        <v>595</v>
      </c>
      <c r="G4850" s="28">
        <v>45841.205046296294</v>
      </c>
    </row>
    <row r="4851" spans="1:7" x14ac:dyDescent="0.25">
      <c r="A4851" s="30" t="s">
        <v>13913</v>
      </c>
      <c r="B4851" s="30" t="s">
        <v>2577</v>
      </c>
      <c r="C4851" s="30" t="s">
        <v>607</v>
      </c>
      <c r="D4851" s="30" t="s">
        <v>77</v>
      </c>
      <c r="E4851" s="28">
        <v>45842.205266203702</v>
      </c>
      <c r="F4851" s="30" t="s">
        <v>595</v>
      </c>
      <c r="G4851" s="28">
        <v>45841.205266203702</v>
      </c>
    </row>
    <row r="4852" spans="1:7" x14ac:dyDescent="0.25">
      <c r="A4852" s="30" t="s">
        <v>13914</v>
      </c>
      <c r="B4852" s="30" t="s">
        <v>2553</v>
      </c>
      <c r="C4852" s="30" t="s">
        <v>607</v>
      </c>
      <c r="D4852" s="30" t="s">
        <v>77</v>
      </c>
      <c r="E4852" s="28">
        <v>45842.205393518518</v>
      </c>
      <c r="F4852" s="30" t="s">
        <v>595</v>
      </c>
      <c r="G4852" s="28">
        <v>45841.205393518518</v>
      </c>
    </row>
    <row r="4853" spans="1:7" x14ac:dyDescent="0.25">
      <c r="A4853" s="30" t="s">
        <v>13915</v>
      </c>
      <c r="B4853" s="30" t="s">
        <v>5904</v>
      </c>
      <c r="C4853" s="30" t="s">
        <v>600</v>
      </c>
      <c r="D4853" s="30" t="s">
        <v>61</v>
      </c>
      <c r="E4853" s="28">
        <v>45842.194861111115</v>
      </c>
      <c r="F4853" s="30" t="s">
        <v>595</v>
      </c>
      <c r="G4853" s="28">
        <v>45841.194861111115</v>
      </c>
    </row>
    <row r="4854" spans="1:7" x14ac:dyDescent="0.25">
      <c r="A4854" s="30" t="s">
        <v>13916</v>
      </c>
      <c r="B4854" s="30" t="s">
        <v>4850</v>
      </c>
      <c r="C4854" s="30" t="s">
        <v>600</v>
      </c>
      <c r="D4854" s="30" t="s">
        <v>61</v>
      </c>
      <c r="E4854" s="28">
        <v>45842.205763888887</v>
      </c>
      <c r="F4854" s="30" t="s">
        <v>595</v>
      </c>
      <c r="G4854" s="28">
        <v>45841.205763888887</v>
      </c>
    </row>
    <row r="4855" spans="1:7" x14ac:dyDescent="0.25">
      <c r="A4855" s="30" t="s">
        <v>13917</v>
      </c>
      <c r="B4855" s="30" t="s">
        <v>6254</v>
      </c>
      <c r="C4855" s="30" t="s">
        <v>600</v>
      </c>
      <c r="D4855" s="30" t="s">
        <v>77</v>
      </c>
      <c r="E4855" s="28">
        <v>45842.207731481481</v>
      </c>
      <c r="F4855" s="30" t="s">
        <v>595</v>
      </c>
      <c r="G4855" s="28">
        <v>45841.207731481481</v>
      </c>
    </row>
    <row r="4856" spans="1:7" x14ac:dyDescent="0.25">
      <c r="A4856" s="30" t="s">
        <v>13918</v>
      </c>
      <c r="B4856" s="30" t="s">
        <v>10549</v>
      </c>
      <c r="C4856" s="30" t="s">
        <v>602</v>
      </c>
      <c r="D4856" s="30" t="s">
        <v>603</v>
      </c>
      <c r="E4856" s="28">
        <v>45842.207928240743</v>
      </c>
      <c r="F4856" s="30" t="s">
        <v>595</v>
      </c>
      <c r="G4856" s="28">
        <v>45841.207928240743</v>
      </c>
    </row>
    <row r="4857" spans="1:7" x14ac:dyDescent="0.25">
      <c r="A4857" s="30" t="s">
        <v>13919</v>
      </c>
      <c r="B4857" s="30" t="s">
        <v>9261</v>
      </c>
      <c r="C4857" s="30" t="s">
        <v>600</v>
      </c>
      <c r="D4857" s="30" t="s">
        <v>73</v>
      </c>
      <c r="E4857" s="28">
        <v>45842.208020833335</v>
      </c>
      <c r="F4857" s="30" t="s">
        <v>595</v>
      </c>
      <c r="G4857" s="28">
        <v>45841.208020833335</v>
      </c>
    </row>
    <row r="4858" spans="1:7" x14ac:dyDescent="0.25">
      <c r="A4858" s="30" t="s">
        <v>13920</v>
      </c>
      <c r="B4858" s="30" t="s">
        <v>9263</v>
      </c>
      <c r="C4858" s="30" t="s">
        <v>600</v>
      </c>
      <c r="D4858" s="30" t="s">
        <v>73</v>
      </c>
      <c r="E4858" s="28">
        <v>45842.208101851851</v>
      </c>
      <c r="F4858" s="30" t="s">
        <v>595</v>
      </c>
      <c r="G4858" s="28">
        <v>45841.208101851851</v>
      </c>
    </row>
    <row r="4859" spans="1:7" x14ac:dyDescent="0.25">
      <c r="A4859" s="30" t="s">
        <v>13921</v>
      </c>
      <c r="B4859" s="30" t="s">
        <v>9261</v>
      </c>
      <c r="C4859" s="30" t="s">
        <v>607</v>
      </c>
      <c r="D4859" s="30" t="s">
        <v>73</v>
      </c>
      <c r="E4859" s="28">
        <v>45842.208935185183</v>
      </c>
      <c r="F4859" s="30" t="s">
        <v>595</v>
      </c>
      <c r="G4859" s="28">
        <v>45841.208935185183</v>
      </c>
    </row>
    <row r="4860" spans="1:7" x14ac:dyDescent="0.25">
      <c r="A4860" s="30" t="s">
        <v>13922</v>
      </c>
      <c r="B4860" s="30" t="s">
        <v>9263</v>
      </c>
      <c r="C4860" s="30" t="s">
        <v>607</v>
      </c>
      <c r="D4860" s="30" t="s">
        <v>73</v>
      </c>
      <c r="E4860" s="28">
        <v>45842.209050925929</v>
      </c>
      <c r="F4860" s="30" t="s">
        <v>595</v>
      </c>
      <c r="G4860" s="28">
        <v>45841.209050925929</v>
      </c>
    </row>
    <row r="4861" spans="1:7" x14ac:dyDescent="0.25">
      <c r="A4861" s="30" t="s">
        <v>13923</v>
      </c>
      <c r="B4861" s="30" t="s">
        <v>6378</v>
      </c>
      <c r="C4861" s="30" t="s">
        <v>607</v>
      </c>
      <c r="D4861" s="30" t="s">
        <v>73</v>
      </c>
      <c r="E4861" s="28">
        <v>45842.209201388891</v>
      </c>
      <c r="F4861" s="30" t="s">
        <v>595</v>
      </c>
      <c r="G4861" s="28">
        <v>45841.209201388891</v>
      </c>
    </row>
    <row r="4862" spans="1:7" x14ac:dyDescent="0.25">
      <c r="A4862" s="30" t="s">
        <v>13924</v>
      </c>
      <c r="B4862" s="30" t="s">
        <v>6384</v>
      </c>
      <c r="C4862" s="30" t="s">
        <v>607</v>
      </c>
      <c r="D4862" s="30" t="s">
        <v>73</v>
      </c>
      <c r="E4862" s="28">
        <v>45842.209328703706</v>
      </c>
      <c r="F4862" s="30" t="s">
        <v>595</v>
      </c>
      <c r="G4862" s="28">
        <v>45841.209328703706</v>
      </c>
    </row>
    <row r="4863" spans="1:7" x14ac:dyDescent="0.25">
      <c r="A4863" s="30" t="s">
        <v>13925</v>
      </c>
      <c r="B4863" s="30" t="s">
        <v>6656</v>
      </c>
      <c r="C4863" s="30" t="s">
        <v>615</v>
      </c>
      <c r="D4863" s="30" t="s">
        <v>616</v>
      </c>
      <c r="E4863" s="28">
        <v>45842.210821759261</v>
      </c>
      <c r="F4863" s="30" t="s">
        <v>595</v>
      </c>
      <c r="G4863" s="28">
        <v>45841.210821759261</v>
      </c>
    </row>
    <row r="4864" spans="1:7" x14ac:dyDescent="0.25">
      <c r="A4864" s="30" t="s">
        <v>13926</v>
      </c>
      <c r="B4864" s="30" t="s">
        <v>6336</v>
      </c>
      <c r="C4864" s="30" t="s">
        <v>600</v>
      </c>
      <c r="D4864" s="30" t="s">
        <v>77</v>
      </c>
      <c r="E4864" s="28">
        <v>45842.211747685185</v>
      </c>
      <c r="F4864" s="30" t="s">
        <v>595</v>
      </c>
      <c r="G4864" s="28">
        <v>45841.211747685185</v>
      </c>
    </row>
    <row r="4865" spans="1:7" x14ac:dyDescent="0.25">
      <c r="A4865" s="30" t="s">
        <v>13927</v>
      </c>
      <c r="B4865" s="30" t="s">
        <v>6656</v>
      </c>
      <c r="C4865" s="30" t="s">
        <v>600</v>
      </c>
      <c r="D4865" s="30" t="s">
        <v>77</v>
      </c>
      <c r="E4865" s="28">
        <v>45842.211585648147</v>
      </c>
      <c r="F4865" s="30" t="s">
        <v>595</v>
      </c>
      <c r="G4865" s="28">
        <v>45841.211585648147</v>
      </c>
    </row>
    <row r="4866" spans="1:7" x14ac:dyDescent="0.25">
      <c r="A4866" s="30" t="s">
        <v>13928</v>
      </c>
      <c r="B4866" s="30" t="s">
        <v>3117</v>
      </c>
      <c r="C4866" s="30" t="s">
        <v>600</v>
      </c>
      <c r="D4866" s="30" t="s">
        <v>77</v>
      </c>
      <c r="E4866" s="28">
        <v>45842.213067129633</v>
      </c>
      <c r="F4866" s="30" t="s">
        <v>595</v>
      </c>
      <c r="G4866" s="28">
        <v>45841.213067129633</v>
      </c>
    </row>
    <row r="4867" spans="1:7" x14ac:dyDescent="0.25">
      <c r="A4867" s="30" t="s">
        <v>13929</v>
      </c>
      <c r="B4867" s="30" t="s">
        <v>6394</v>
      </c>
      <c r="C4867" s="30" t="s">
        <v>600</v>
      </c>
      <c r="D4867" s="30" t="s">
        <v>220</v>
      </c>
      <c r="E4867" s="28">
        <v>45842.214247685188</v>
      </c>
      <c r="F4867" s="30" t="s">
        <v>595</v>
      </c>
      <c r="G4867" s="28">
        <v>45841.214247685188</v>
      </c>
    </row>
    <row r="4868" spans="1:7" x14ac:dyDescent="0.25">
      <c r="A4868" s="30" t="s">
        <v>13930</v>
      </c>
      <c r="B4868" s="30" t="s">
        <v>9874</v>
      </c>
      <c r="C4868" s="30" t="s">
        <v>607</v>
      </c>
      <c r="D4868" s="30" t="s">
        <v>220</v>
      </c>
      <c r="E4868" s="28">
        <v>45842.21497685185</v>
      </c>
      <c r="F4868" s="30" t="s">
        <v>595</v>
      </c>
      <c r="G4868" s="28">
        <v>45841.21497685185</v>
      </c>
    </row>
    <row r="4869" spans="1:7" x14ac:dyDescent="0.25">
      <c r="A4869" s="30" t="s">
        <v>13931</v>
      </c>
      <c r="B4869" s="30" t="s">
        <v>9872</v>
      </c>
      <c r="C4869" s="30" t="s">
        <v>607</v>
      </c>
      <c r="D4869" s="30" t="s">
        <v>220</v>
      </c>
      <c r="E4869" s="28">
        <v>45842.215115740742</v>
      </c>
      <c r="F4869" s="30" t="s">
        <v>595</v>
      </c>
      <c r="G4869" s="28">
        <v>45841.215115740742</v>
      </c>
    </row>
    <row r="4870" spans="1:7" x14ac:dyDescent="0.25">
      <c r="A4870" s="30" t="s">
        <v>13932</v>
      </c>
      <c r="B4870" s="30" t="s">
        <v>9870</v>
      </c>
      <c r="C4870" s="30" t="s">
        <v>607</v>
      </c>
      <c r="D4870" s="30" t="s">
        <v>220</v>
      </c>
      <c r="E4870" s="28">
        <v>45842.215150462966</v>
      </c>
      <c r="F4870" s="30" t="s">
        <v>595</v>
      </c>
      <c r="G4870" s="28">
        <v>45841.215150462966</v>
      </c>
    </row>
    <row r="4871" spans="1:7" x14ac:dyDescent="0.25">
      <c r="A4871" s="30" t="s">
        <v>13933</v>
      </c>
      <c r="B4871" s="30" t="s">
        <v>9347</v>
      </c>
      <c r="C4871" s="30" t="s">
        <v>607</v>
      </c>
      <c r="D4871" s="30" t="s">
        <v>220</v>
      </c>
      <c r="E4871" s="28">
        <v>45842.215370370373</v>
      </c>
      <c r="F4871" s="30" t="s">
        <v>595</v>
      </c>
      <c r="G4871" s="28">
        <v>45841.215370370373</v>
      </c>
    </row>
    <row r="4872" spans="1:7" x14ac:dyDescent="0.25">
      <c r="A4872" s="30" t="s">
        <v>13934</v>
      </c>
      <c r="B4872" s="30" t="s">
        <v>7894</v>
      </c>
      <c r="C4872" s="30" t="s">
        <v>600</v>
      </c>
      <c r="D4872" s="30" t="s">
        <v>73</v>
      </c>
      <c r="E4872" s="28">
        <v>45842.217638888891</v>
      </c>
      <c r="F4872" s="30" t="s">
        <v>595</v>
      </c>
      <c r="G4872" s="28">
        <v>45841.217638888891</v>
      </c>
    </row>
    <row r="4873" spans="1:7" x14ac:dyDescent="0.25">
      <c r="A4873" s="30" t="s">
        <v>13935</v>
      </c>
      <c r="B4873" s="30" t="s">
        <v>7842</v>
      </c>
      <c r="C4873" s="30" t="s">
        <v>600</v>
      </c>
      <c r="D4873" s="30" t="s">
        <v>73</v>
      </c>
      <c r="E4873" s="28">
        <v>45842.217939814815</v>
      </c>
      <c r="F4873" s="30" t="s">
        <v>595</v>
      </c>
      <c r="G4873" s="28">
        <v>45841.217939814815</v>
      </c>
    </row>
    <row r="4874" spans="1:7" x14ac:dyDescent="0.25">
      <c r="A4874" s="30" t="s">
        <v>13936</v>
      </c>
      <c r="B4874" s="30" t="s">
        <v>7842</v>
      </c>
      <c r="C4874" s="30" t="s">
        <v>607</v>
      </c>
      <c r="D4874" s="30" t="s">
        <v>73</v>
      </c>
      <c r="E4874" s="28">
        <v>45842.218935185185</v>
      </c>
      <c r="F4874" s="30" t="s">
        <v>595</v>
      </c>
      <c r="G4874" s="28">
        <v>45841.218935185185</v>
      </c>
    </row>
    <row r="4875" spans="1:7" x14ac:dyDescent="0.25">
      <c r="A4875" s="30" t="s">
        <v>13937</v>
      </c>
      <c r="B4875" s="30" t="s">
        <v>9981</v>
      </c>
      <c r="C4875" s="30" t="s">
        <v>600</v>
      </c>
      <c r="D4875" s="30" t="s">
        <v>77</v>
      </c>
      <c r="E4875" s="28">
        <v>45842.219386574077</v>
      </c>
      <c r="F4875" s="30" t="s">
        <v>595</v>
      </c>
      <c r="G4875" s="28">
        <v>45841.219386574077</v>
      </c>
    </row>
    <row r="4876" spans="1:7" x14ac:dyDescent="0.25">
      <c r="A4876" s="30" t="s">
        <v>13938</v>
      </c>
      <c r="B4876" s="30" t="s">
        <v>6254</v>
      </c>
      <c r="C4876" s="30" t="s">
        <v>607</v>
      </c>
      <c r="D4876" s="30" t="s">
        <v>77</v>
      </c>
      <c r="E4876" s="28">
        <v>45842.208194444444</v>
      </c>
      <c r="F4876" s="30" t="s">
        <v>595</v>
      </c>
      <c r="G4876" s="28">
        <v>45841.208194444444</v>
      </c>
    </row>
    <row r="4877" spans="1:7" x14ac:dyDescent="0.25">
      <c r="A4877" s="30" t="s">
        <v>13939</v>
      </c>
      <c r="B4877" s="30" t="s">
        <v>6656</v>
      </c>
      <c r="C4877" s="30" t="s">
        <v>607</v>
      </c>
      <c r="D4877" s="30" t="s">
        <v>77</v>
      </c>
      <c r="E4877" s="28">
        <v>45842.212268518517</v>
      </c>
      <c r="F4877" s="30" t="s">
        <v>595</v>
      </c>
      <c r="G4877" s="28">
        <v>45841.212268518517</v>
      </c>
    </row>
    <row r="4878" spans="1:7" x14ac:dyDescent="0.25">
      <c r="A4878" s="30" t="s">
        <v>13940</v>
      </c>
      <c r="B4878" s="30" t="s">
        <v>3117</v>
      </c>
      <c r="C4878" s="30" t="s">
        <v>607</v>
      </c>
      <c r="D4878" s="30" t="s">
        <v>77</v>
      </c>
      <c r="E4878" s="28">
        <v>45842.213263888887</v>
      </c>
      <c r="F4878" s="30" t="s">
        <v>595</v>
      </c>
      <c r="G4878" s="28">
        <v>45841.213263888887</v>
      </c>
    </row>
    <row r="4879" spans="1:7" x14ac:dyDescent="0.25">
      <c r="A4879" s="30" t="s">
        <v>13941</v>
      </c>
      <c r="B4879" s="30" t="s">
        <v>5686</v>
      </c>
      <c r="C4879" s="30" t="s">
        <v>607</v>
      </c>
      <c r="D4879" s="30" t="s">
        <v>77</v>
      </c>
      <c r="E4879" s="28">
        <v>45842.213402777779</v>
      </c>
      <c r="F4879" s="30" t="s">
        <v>595</v>
      </c>
      <c r="G4879" s="28">
        <v>45841.213402777779</v>
      </c>
    </row>
    <row r="4880" spans="1:7" x14ac:dyDescent="0.25">
      <c r="A4880" s="30" t="s">
        <v>13942</v>
      </c>
      <c r="B4880" s="30" t="s">
        <v>4745</v>
      </c>
      <c r="C4880" s="30" t="s">
        <v>607</v>
      </c>
      <c r="D4880" s="30" t="s">
        <v>77</v>
      </c>
      <c r="E4880" s="28">
        <v>45842.216828703706</v>
      </c>
      <c r="F4880" s="30" t="s">
        <v>595</v>
      </c>
      <c r="G4880" s="28">
        <v>45841.216828703706</v>
      </c>
    </row>
    <row r="4881" spans="1:7" x14ac:dyDescent="0.25">
      <c r="A4881" s="30" t="s">
        <v>13943</v>
      </c>
      <c r="B4881" s="30" t="s">
        <v>4852</v>
      </c>
      <c r="C4881" s="30" t="s">
        <v>607</v>
      </c>
      <c r="D4881" s="30" t="s">
        <v>77</v>
      </c>
      <c r="E4881" s="28">
        <v>45842.217106481483</v>
      </c>
      <c r="F4881" s="30" t="s">
        <v>595</v>
      </c>
      <c r="G4881" s="28">
        <v>45841.217106481483</v>
      </c>
    </row>
    <row r="4882" spans="1:7" x14ac:dyDescent="0.25">
      <c r="A4882" s="30" t="s">
        <v>13944</v>
      </c>
      <c r="B4882" s="30" t="s">
        <v>7989</v>
      </c>
      <c r="C4882" s="30" t="s">
        <v>602</v>
      </c>
      <c r="D4882" s="30" t="s">
        <v>611</v>
      </c>
      <c r="E4882" s="28">
        <v>45842.219675925924</v>
      </c>
      <c r="F4882" s="30" t="s">
        <v>595</v>
      </c>
      <c r="G4882" s="28">
        <v>45841.219675925924</v>
      </c>
    </row>
    <row r="4883" spans="1:7" x14ac:dyDescent="0.25">
      <c r="A4883" s="30" t="s">
        <v>13945</v>
      </c>
      <c r="B4883" s="30" t="s">
        <v>7995</v>
      </c>
      <c r="C4883" s="30" t="s">
        <v>602</v>
      </c>
      <c r="D4883" s="30" t="s">
        <v>611</v>
      </c>
      <c r="E4883" s="28">
        <v>45842.219756944447</v>
      </c>
      <c r="F4883" s="30" t="s">
        <v>595</v>
      </c>
      <c r="G4883" s="28">
        <v>45841.219756944447</v>
      </c>
    </row>
    <row r="4884" spans="1:7" x14ac:dyDescent="0.25">
      <c r="A4884" s="30" t="s">
        <v>13946</v>
      </c>
      <c r="B4884" s="30" t="s">
        <v>7991</v>
      </c>
      <c r="C4884" s="30" t="s">
        <v>602</v>
      </c>
      <c r="D4884" s="30" t="s">
        <v>611</v>
      </c>
      <c r="E4884" s="28">
        <v>45842.219918981478</v>
      </c>
      <c r="F4884" s="30" t="s">
        <v>595</v>
      </c>
      <c r="G4884" s="28">
        <v>45841.219918981478</v>
      </c>
    </row>
    <row r="4885" spans="1:7" x14ac:dyDescent="0.25">
      <c r="A4885" s="30" t="s">
        <v>13947</v>
      </c>
      <c r="B4885" s="30" t="s">
        <v>4285</v>
      </c>
      <c r="C4885" s="30" t="s">
        <v>602</v>
      </c>
      <c r="D4885" s="30" t="s">
        <v>611</v>
      </c>
      <c r="E4885" s="28">
        <v>45842.219965277778</v>
      </c>
      <c r="F4885" s="30" t="s">
        <v>595</v>
      </c>
      <c r="G4885" s="28">
        <v>45841.219965277778</v>
      </c>
    </row>
    <row r="4886" spans="1:7" x14ac:dyDescent="0.25">
      <c r="A4886" s="30" t="s">
        <v>13948</v>
      </c>
      <c r="B4886" s="30" t="s">
        <v>4323</v>
      </c>
      <c r="C4886" s="30" t="s">
        <v>602</v>
      </c>
      <c r="D4886" s="30" t="s">
        <v>611</v>
      </c>
      <c r="E4886" s="28">
        <v>45842.220069444447</v>
      </c>
      <c r="F4886" s="30" t="s">
        <v>595</v>
      </c>
      <c r="G4886" s="28">
        <v>45841.220069444447</v>
      </c>
    </row>
    <row r="4887" spans="1:7" x14ac:dyDescent="0.25">
      <c r="A4887" s="30" t="s">
        <v>13949</v>
      </c>
      <c r="B4887" s="30" t="s">
        <v>4323</v>
      </c>
      <c r="C4887" s="30" t="s">
        <v>605</v>
      </c>
      <c r="D4887" s="30" t="s">
        <v>611</v>
      </c>
      <c r="E4887" s="28">
        <v>45842.220775462964</v>
      </c>
      <c r="F4887" s="30" t="s">
        <v>595</v>
      </c>
      <c r="G4887" s="28">
        <v>45841.220775462964</v>
      </c>
    </row>
    <row r="4888" spans="1:7" x14ac:dyDescent="0.25">
      <c r="A4888" s="30" t="s">
        <v>13950</v>
      </c>
      <c r="B4888" s="30" t="s">
        <v>4285</v>
      </c>
      <c r="C4888" s="30" t="s">
        <v>605</v>
      </c>
      <c r="D4888" s="30" t="s">
        <v>611</v>
      </c>
      <c r="E4888" s="28">
        <v>45842.220891203702</v>
      </c>
      <c r="F4888" s="30" t="s">
        <v>595</v>
      </c>
      <c r="G4888" s="28">
        <v>45841.220891203702</v>
      </c>
    </row>
    <row r="4889" spans="1:7" x14ac:dyDescent="0.25">
      <c r="A4889" s="30" t="s">
        <v>13951</v>
      </c>
      <c r="B4889" s="30" t="s">
        <v>7989</v>
      </c>
      <c r="C4889" s="30" t="s">
        <v>605</v>
      </c>
      <c r="D4889" s="30" t="s">
        <v>611</v>
      </c>
      <c r="E4889" s="28">
        <v>45842.220972222225</v>
      </c>
      <c r="F4889" s="30" t="s">
        <v>595</v>
      </c>
      <c r="G4889" s="28">
        <v>45841.220972222225</v>
      </c>
    </row>
    <row r="4890" spans="1:7" x14ac:dyDescent="0.25">
      <c r="A4890" s="30" t="s">
        <v>13952</v>
      </c>
      <c r="B4890" s="30" t="s">
        <v>7991</v>
      </c>
      <c r="C4890" s="30" t="s">
        <v>605</v>
      </c>
      <c r="D4890" s="30" t="s">
        <v>611</v>
      </c>
      <c r="E4890" s="28">
        <v>45842.22111111111</v>
      </c>
      <c r="F4890" s="30" t="s">
        <v>595</v>
      </c>
      <c r="G4890" s="28">
        <v>45841.22111111111</v>
      </c>
    </row>
    <row r="4891" spans="1:7" x14ac:dyDescent="0.25">
      <c r="A4891" s="30" t="s">
        <v>13953</v>
      </c>
      <c r="B4891" s="30" t="s">
        <v>7995</v>
      </c>
      <c r="C4891" s="30" t="s">
        <v>605</v>
      </c>
      <c r="D4891" s="30" t="s">
        <v>611</v>
      </c>
      <c r="E4891" s="28">
        <v>45842.221226851849</v>
      </c>
      <c r="F4891" s="30" t="s">
        <v>595</v>
      </c>
      <c r="G4891" s="28">
        <v>45841.221226851849</v>
      </c>
    </row>
    <row r="4892" spans="1:7" x14ac:dyDescent="0.25">
      <c r="A4892" s="30" t="s">
        <v>13954</v>
      </c>
      <c r="B4892" s="30" t="s">
        <v>12024</v>
      </c>
      <c r="C4892" s="30" t="s">
        <v>602</v>
      </c>
      <c r="D4892" s="30" t="s">
        <v>620</v>
      </c>
      <c r="E4892" s="28">
        <v>45842.221828703703</v>
      </c>
      <c r="F4892" s="30" t="s">
        <v>595</v>
      </c>
      <c r="G4892" s="28">
        <v>45841.221828703703</v>
      </c>
    </row>
    <row r="4893" spans="1:7" x14ac:dyDescent="0.25">
      <c r="A4893" s="30" t="s">
        <v>13955</v>
      </c>
      <c r="B4893" s="30" t="s">
        <v>4856</v>
      </c>
      <c r="C4893" s="30" t="s">
        <v>600</v>
      </c>
      <c r="D4893" s="30" t="s">
        <v>77</v>
      </c>
      <c r="E4893" s="28">
        <v>45842.222627314812</v>
      </c>
      <c r="F4893" s="30" t="s">
        <v>595</v>
      </c>
      <c r="G4893" s="28">
        <v>45841.222627314812</v>
      </c>
    </row>
    <row r="4894" spans="1:7" x14ac:dyDescent="0.25">
      <c r="A4894" s="30" t="s">
        <v>13956</v>
      </c>
      <c r="B4894" s="30" t="s">
        <v>10469</v>
      </c>
      <c r="C4894" s="30" t="s">
        <v>602</v>
      </c>
      <c r="D4894" s="30" t="s">
        <v>618</v>
      </c>
      <c r="E4894" s="28">
        <v>45842.222743055558</v>
      </c>
      <c r="F4894" s="30" t="s">
        <v>595</v>
      </c>
      <c r="G4894" s="28">
        <v>45841.222743055558</v>
      </c>
    </row>
    <row r="4895" spans="1:7" x14ac:dyDescent="0.25">
      <c r="A4895" s="30" t="s">
        <v>13957</v>
      </c>
      <c r="B4895" s="30" t="s">
        <v>10469</v>
      </c>
      <c r="C4895" s="30" t="s">
        <v>605</v>
      </c>
      <c r="D4895" s="30" t="s">
        <v>618</v>
      </c>
      <c r="E4895" s="28">
        <v>45842.222928240742</v>
      </c>
      <c r="F4895" s="30" t="s">
        <v>595</v>
      </c>
      <c r="G4895" s="28">
        <v>45841.222928240742</v>
      </c>
    </row>
    <row r="4896" spans="1:7" x14ac:dyDescent="0.25">
      <c r="A4896" s="30" t="s">
        <v>13958</v>
      </c>
      <c r="B4896" s="30" t="s">
        <v>4856</v>
      </c>
      <c r="C4896" s="30" t="s">
        <v>607</v>
      </c>
      <c r="D4896" s="30" t="s">
        <v>77</v>
      </c>
      <c r="E4896" s="28">
        <v>45842.22283564815</v>
      </c>
      <c r="F4896" s="30" t="s">
        <v>595</v>
      </c>
      <c r="G4896" s="28">
        <v>45841.22283564815</v>
      </c>
    </row>
    <row r="4897" spans="1:7" x14ac:dyDescent="0.25">
      <c r="A4897" s="30" t="s">
        <v>13959</v>
      </c>
      <c r="B4897" s="30" t="s">
        <v>8176</v>
      </c>
      <c r="C4897" s="30" t="s">
        <v>600</v>
      </c>
      <c r="D4897" s="30" t="s">
        <v>61</v>
      </c>
      <c r="E4897" s="28">
        <v>45842.224675925929</v>
      </c>
      <c r="F4897" s="30" t="s">
        <v>595</v>
      </c>
      <c r="G4897" s="28">
        <v>45841.224675925929</v>
      </c>
    </row>
    <row r="4898" spans="1:7" x14ac:dyDescent="0.25">
      <c r="A4898" s="30" t="s">
        <v>13960</v>
      </c>
      <c r="B4898" s="30" t="s">
        <v>8179</v>
      </c>
      <c r="C4898" s="30" t="s">
        <v>600</v>
      </c>
      <c r="D4898" s="30" t="s">
        <v>61</v>
      </c>
      <c r="E4898" s="28">
        <v>45842.224722222221</v>
      </c>
      <c r="F4898" s="30" t="s">
        <v>595</v>
      </c>
      <c r="G4898" s="28">
        <v>45841.224722222221</v>
      </c>
    </row>
    <row r="4899" spans="1:7" x14ac:dyDescent="0.25">
      <c r="A4899" s="30" t="s">
        <v>13961</v>
      </c>
      <c r="B4899" s="30" t="s">
        <v>8181</v>
      </c>
      <c r="C4899" s="30" t="s">
        <v>600</v>
      </c>
      <c r="D4899" s="30" t="s">
        <v>61</v>
      </c>
      <c r="E4899" s="28">
        <v>45842.224826388891</v>
      </c>
      <c r="F4899" s="30" t="s">
        <v>595</v>
      </c>
      <c r="G4899" s="28">
        <v>45841.224826388891</v>
      </c>
    </row>
    <row r="4900" spans="1:7" x14ac:dyDescent="0.25">
      <c r="A4900" s="30" t="s">
        <v>13962</v>
      </c>
      <c r="B4900" s="30" t="s">
        <v>8182</v>
      </c>
      <c r="C4900" s="30" t="s">
        <v>600</v>
      </c>
      <c r="D4900" s="30" t="s">
        <v>61</v>
      </c>
      <c r="E4900" s="28">
        <v>45842.224861111114</v>
      </c>
      <c r="F4900" s="30" t="s">
        <v>595</v>
      </c>
      <c r="G4900" s="28">
        <v>45841.224861111114</v>
      </c>
    </row>
    <row r="4901" spans="1:7" x14ac:dyDescent="0.25">
      <c r="A4901" s="30" t="s">
        <v>13963</v>
      </c>
      <c r="B4901" s="30" t="s">
        <v>8186</v>
      </c>
      <c r="C4901" s="30" t="s">
        <v>600</v>
      </c>
      <c r="D4901" s="30" t="s">
        <v>61</v>
      </c>
      <c r="E4901" s="28">
        <v>45842.224930555552</v>
      </c>
      <c r="F4901" s="30" t="s">
        <v>595</v>
      </c>
      <c r="G4901" s="28">
        <v>45841.224930555552</v>
      </c>
    </row>
    <row r="4902" spans="1:7" x14ac:dyDescent="0.25">
      <c r="A4902" s="30" t="s">
        <v>13964</v>
      </c>
      <c r="B4902" s="30" t="s">
        <v>8176</v>
      </c>
      <c r="C4902" s="30" t="s">
        <v>607</v>
      </c>
      <c r="D4902" s="30" t="s">
        <v>61</v>
      </c>
      <c r="E4902" s="28">
        <v>45842.225243055553</v>
      </c>
      <c r="F4902" s="30" t="s">
        <v>595</v>
      </c>
      <c r="G4902" s="28">
        <v>45841.225243055553</v>
      </c>
    </row>
    <row r="4903" spans="1:7" x14ac:dyDescent="0.25">
      <c r="A4903" s="30" t="s">
        <v>13965</v>
      </c>
      <c r="B4903" s="30" t="s">
        <v>8179</v>
      </c>
      <c r="C4903" s="30" t="s">
        <v>607</v>
      </c>
      <c r="D4903" s="30" t="s">
        <v>61</v>
      </c>
      <c r="E4903" s="28">
        <v>45842.225439814814</v>
      </c>
      <c r="F4903" s="30" t="s">
        <v>595</v>
      </c>
      <c r="G4903" s="28">
        <v>45841.225439814814</v>
      </c>
    </row>
    <row r="4904" spans="1:7" x14ac:dyDescent="0.25">
      <c r="A4904" s="30" t="s">
        <v>13966</v>
      </c>
      <c r="B4904" s="30" t="s">
        <v>8181</v>
      </c>
      <c r="C4904" s="30" t="s">
        <v>607</v>
      </c>
      <c r="D4904" s="30" t="s">
        <v>61</v>
      </c>
      <c r="E4904" s="28">
        <v>45842.22556712963</v>
      </c>
      <c r="F4904" s="30" t="s">
        <v>595</v>
      </c>
      <c r="G4904" s="28">
        <v>45841.22556712963</v>
      </c>
    </row>
    <row r="4905" spans="1:7" x14ac:dyDescent="0.25">
      <c r="A4905" s="30" t="s">
        <v>13967</v>
      </c>
      <c r="B4905" s="30" t="s">
        <v>8182</v>
      </c>
      <c r="C4905" s="30" t="s">
        <v>607</v>
      </c>
      <c r="D4905" s="30" t="s">
        <v>61</v>
      </c>
      <c r="E4905" s="28">
        <v>45842.225717592592</v>
      </c>
      <c r="F4905" s="30" t="s">
        <v>595</v>
      </c>
      <c r="G4905" s="28">
        <v>45841.225717592592</v>
      </c>
    </row>
    <row r="4906" spans="1:7" x14ac:dyDescent="0.25">
      <c r="A4906" s="30" t="s">
        <v>13968</v>
      </c>
      <c r="B4906" s="30" t="s">
        <v>8186</v>
      </c>
      <c r="C4906" s="30" t="s">
        <v>607</v>
      </c>
      <c r="D4906" s="30" t="s">
        <v>61</v>
      </c>
      <c r="E4906" s="28">
        <v>45842.225902777776</v>
      </c>
      <c r="F4906" s="30" t="s">
        <v>595</v>
      </c>
      <c r="G4906" s="28">
        <v>45841.225902777776</v>
      </c>
    </row>
    <row r="4907" spans="1:7" x14ac:dyDescent="0.25">
      <c r="A4907" s="30" t="s">
        <v>13969</v>
      </c>
      <c r="B4907" s="30" t="s">
        <v>4641</v>
      </c>
      <c r="C4907" s="30" t="s">
        <v>607</v>
      </c>
      <c r="D4907" s="30" t="s">
        <v>61</v>
      </c>
      <c r="E4907" s="28">
        <v>45842.2266087963</v>
      </c>
      <c r="F4907" s="30" t="s">
        <v>595</v>
      </c>
      <c r="G4907" s="28">
        <v>45841.2266087963</v>
      </c>
    </row>
    <row r="4908" spans="1:7" x14ac:dyDescent="0.25">
      <c r="A4908" s="30" t="s">
        <v>13970</v>
      </c>
      <c r="B4908" s="30" t="s">
        <v>11721</v>
      </c>
      <c r="C4908" s="30" t="s">
        <v>597</v>
      </c>
      <c r="D4908" s="30" t="s">
        <v>609</v>
      </c>
      <c r="E4908" s="28">
        <v>45842.227187500001</v>
      </c>
      <c r="F4908" s="30" t="s">
        <v>595</v>
      </c>
      <c r="G4908" s="28">
        <v>45841.227187500001</v>
      </c>
    </row>
    <row r="4909" spans="1:7" x14ac:dyDescent="0.25">
      <c r="A4909" s="30" t="s">
        <v>13971</v>
      </c>
      <c r="B4909" s="30" t="s">
        <v>3050</v>
      </c>
      <c r="C4909" s="30" t="s">
        <v>600</v>
      </c>
      <c r="D4909" s="30" t="s">
        <v>61</v>
      </c>
      <c r="E4909" s="28">
        <v>45842.227430555555</v>
      </c>
      <c r="F4909" s="30" t="s">
        <v>595</v>
      </c>
      <c r="G4909" s="28">
        <v>45841.227430555555</v>
      </c>
    </row>
    <row r="4910" spans="1:7" x14ac:dyDescent="0.25">
      <c r="A4910" s="30" t="s">
        <v>13972</v>
      </c>
      <c r="B4910" s="30" t="s">
        <v>3050</v>
      </c>
      <c r="C4910" s="30" t="s">
        <v>607</v>
      </c>
      <c r="D4910" s="30" t="s">
        <v>61</v>
      </c>
      <c r="E4910" s="28">
        <v>45842.227754629632</v>
      </c>
      <c r="F4910" s="30" t="s">
        <v>595</v>
      </c>
      <c r="G4910" s="28">
        <v>45841.227754629632</v>
      </c>
    </row>
    <row r="4911" spans="1:7" x14ac:dyDescent="0.25">
      <c r="A4911" s="30" t="s">
        <v>13973</v>
      </c>
      <c r="B4911" s="30" t="s">
        <v>10555</v>
      </c>
      <c r="C4911" s="30" t="s">
        <v>602</v>
      </c>
      <c r="D4911" s="30" t="s">
        <v>603</v>
      </c>
      <c r="E4911" s="28">
        <v>45842.227916666663</v>
      </c>
      <c r="F4911" s="30" t="s">
        <v>595</v>
      </c>
      <c r="G4911" s="28">
        <v>45841.227916666663</v>
      </c>
    </row>
    <row r="4912" spans="1:7" x14ac:dyDescent="0.25">
      <c r="A4912" s="30" t="s">
        <v>13974</v>
      </c>
      <c r="B4912" s="30" t="s">
        <v>3440</v>
      </c>
      <c r="C4912" s="30" t="s">
        <v>600</v>
      </c>
      <c r="D4912" s="30" t="s">
        <v>61</v>
      </c>
      <c r="E4912" s="28">
        <v>45842.232442129629</v>
      </c>
      <c r="F4912" s="30" t="s">
        <v>595</v>
      </c>
      <c r="G4912" s="28">
        <v>45841.232442129629</v>
      </c>
    </row>
    <row r="4913" spans="1:7" x14ac:dyDescent="0.25">
      <c r="A4913" s="30" t="s">
        <v>13975</v>
      </c>
      <c r="B4913" s="30" t="s">
        <v>8183</v>
      </c>
      <c r="C4913" s="30" t="s">
        <v>600</v>
      </c>
      <c r="D4913" s="30" t="s">
        <v>77</v>
      </c>
      <c r="E4913" s="28">
        <v>45842.233356481483</v>
      </c>
      <c r="F4913" s="30" t="s">
        <v>595</v>
      </c>
      <c r="G4913" s="28">
        <v>45841.233356481483</v>
      </c>
    </row>
    <row r="4914" spans="1:7" x14ac:dyDescent="0.25">
      <c r="A4914" s="30" t="s">
        <v>13976</v>
      </c>
      <c r="B4914" s="30" t="s">
        <v>6382</v>
      </c>
      <c r="C4914" s="30" t="s">
        <v>607</v>
      </c>
      <c r="D4914" s="30" t="s">
        <v>215</v>
      </c>
      <c r="E4914" s="28">
        <v>45842.233344907407</v>
      </c>
      <c r="F4914" s="30" t="s">
        <v>595</v>
      </c>
      <c r="G4914" s="28">
        <v>45841.233344907407</v>
      </c>
    </row>
    <row r="4915" spans="1:7" x14ac:dyDescent="0.25">
      <c r="A4915" s="30" t="s">
        <v>13977</v>
      </c>
      <c r="B4915" s="30" t="s">
        <v>6475</v>
      </c>
      <c r="C4915" s="30" t="s">
        <v>607</v>
      </c>
      <c r="D4915" s="30" t="s">
        <v>61</v>
      </c>
      <c r="E4915" s="28">
        <v>45842.234398148146</v>
      </c>
      <c r="F4915" s="30" t="s">
        <v>595</v>
      </c>
      <c r="G4915" s="28">
        <v>45841.234398148146</v>
      </c>
    </row>
    <row r="4916" spans="1:7" x14ac:dyDescent="0.25">
      <c r="A4916" s="30" t="s">
        <v>13978</v>
      </c>
      <c r="B4916" s="30" t="s">
        <v>6467</v>
      </c>
      <c r="C4916" s="30" t="s">
        <v>607</v>
      </c>
      <c r="D4916" s="30" t="s">
        <v>61</v>
      </c>
      <c r="E4916" s="28">
        <v>45842.235092592593</v>
      </c>
      <c r="F4916" s="30" t="s">
        <v>595</v>
      </c>
      <c r="G4916" s="28">
        <v>45841.235092592593</v>
      </c>
    </row>
    <row r="4917" spans="1:7" x14ac:dyDescent="0.25">
      <c r="A4917" s="30" t="s">
        <v>13979</v>
      </c>
      <c r="B4917" s="30" t="s">
        <v>6479</v>
      </c>
      <c r="C4917" s="30" t="s">
        <v>607</v>
      </c>
      <c r="D4917" s="30" t="s">
        <v>61</v>
      </c>
      <c r="E4917" s="28">
        <v>45842.235347222224</v>
      </c>
      <c r="F4917" s="30" t="s">
        <v>595</v>
      </c>
      <c r="G4917" s="28">
        <v>45841.235347222224</v>
      </c>
    </row>
    <row r="4918" spans="1:7" x14ac:dyDescent="0.25">
      <c r="A4918" s="30" t="s">
        <v>13980</v>
      </c>
      <c r="B4918" s="30" t="s">
        <v>6483</v>
      </c>
      <c r="C4918" s="30" t="s">
        <v>607</v>
      </c>
      <c r="D4918" s="30" t="s">
        <v>61</v>
      </c>
      <c r="E4918" s="28">
        <v>45842.235833333332</v>
      </c>
      <c r="F4918" s="30" t="s">
        <v>595</v>
      </c>
      <c r="G4918" s="28">
        <v>45841.235833333332</v>
      </c>
    </row>
    <row r="4919" spans="1:7" x14ac:dyDescent="0.25">
      <c r="A4919" s="30" t="s">
        <v>13981</v>
      </c>
      <c r="B4919" s="30" t="s">
        <v>6487</v>
      </c>
      <c r="C4919" s="30" t="s">
        <v>607</v>
      </c>
      <c r="D4919" s="30" t="s">
        <v>61</v>
      </c>
      <c r="E4919" s="28">
        <v>45842.236238425925</v>
      </c>
      <c r="F4919" s="30" t="s">
        <v>595</v>
      </c>
      <c r="G4919" s="28">
        <v>45841.236238425925</v>
      </c>
    </row>
    <row r="4920" spans="1:7" x14ac:dyDescent="0.25">
      <c r="A4920" s="30" t="s">
        <v>13982</v>
      </c>
      <c r="B4920" s="30" t="s">
        <v>4755</v>
      </c>
      <c r="C4920" s="30" t="s">
        <v>615</v>
      </c>
      <c r="D4920" s="30" t="s">
        <v>616</v>
      </c>
      <c r="E4920" s="28">
        <v>45842.235648148147</v>
      </c>
      <c r="F4920" s="30" t="s">
        <v>595</v>
      </c>
      <c r="G4920" s="28">
        <v>45841.235648148147</v>
      </c>
    </row>
    <row r="4921" spans="1:7" x14ac:dyDescent="0.25">
      <c r="A4921" s="30" t="s">
        <v>13983</v>
      </c>
      <c r="B4921" s="30" t="s">
        <v>4757</v>
      </c>
      <c r="C4921" s="30" t="s">
        <v>615</v>
      </c>
      <c r="D4921" s="30" t="s">
        <v>616</v>
      </c>
      <c r="E4921" s="28">
        <v>45842.23578703704</v>
      </c>
      <c r="F4921" s="30" t="s">
        <v>595</v>
      </c>
      <c r="G4921" s="28">
        <v>45841.23578703704</v>
      </c>
    </row>
    <row r="4922" spans="1:7" x14ac:dyDescent="0.25">
      <c r="A4922" s="30" t="s">
        <v>13984</v>
      </c>
      <c r="B4922" s="30" t="s">
        <v>4761</v>
      </c>
      <c r="C4922" s="30" t="s">
        <v>615</v>
      </c>
      <c r="D4922" s="30" t="s">
        <v>616</v>
      </c>
      <c r="E4922" s="28">
        <v>45842.235891203702</v>
      </c>
      <c r="F4922" s="30" t="s">
        <v>595</v>
      </c>
      <c r="G4922" s="28">
        <v>45841.235891203702</v>
      </c>
    </row>
    <row r="4923" spans="1:7" x14ac:dyDescent="0.25">
      <c r="A4923" s="30" t="s">
        <v>13985</v>
      </c>
      <c r="B4923" s="30" t="s">
        <v>4759</v>
      </c>
      <c r="C4923" s="30" t="s">
        <v>615</v>
      </c>
      <c r="D4923" s="30" t="s">
        <v>616</v>
      </c>
      <c r="E4923" s="28">
        <v>45842.236296296294</v>
      </c>
      <c r="F4923" s="30" t="s">
        <v>595</v>
      </c>
      <c r="G4923" s="28">
        <v>45841.236296296294</v>
      </c>
    </row>
    <row r="4924" spans="1:7" x14ac:dyDescent="0.25">
      <c r="A4924" s="30" t="s">
        <v>13986</v>
      </c>
      <c r="B4924" s="30" t="s">
        <v>5441</v>
      </c>
      <c r="C4924" s="30" t="s">
        <v>600</v>
      </c>
      <c r="D4924" s="30" t="s">
        <v>205</v>
      </c>
      <c r="E4924" s="28">
        <v>45842.238055555557</v>
      </c>
      <c r="F4924" s="30" t="s">
        <v>595</v>
      </c>
      <c r="G4924" s="28">
        <v>45841.238055555557</v>
      </c>
    </row>
    <row r="4925" spans="1:7" x14ac:dyDescent="0.25">
      <c r="A4925" s="30" t="s">
        <v>13987</v>
      </c>
      <c r="B4925" s="30" t="s">
        <v>5443</v>
      </c>
      <c r="C4925" s="30" t="s">
        <v>600</v>
      </c>
      <c r="D4925" s="30" t="s">
        <v>205</v>
      </c>
      <c r="E4925" s="28">
        <v>45842.23810185185</v>
      </c>
      <c r="F4925" s="30" t="s">
        <v>595</v>
      </c>
      <c r="G4925" s="28">
        <v>45841.23810185185</v>
      </c>
    </row>
    <row r="4926" spans="1:7" x14ac:dyDescent="0.25">
      <c r="A4926" s="30" t="s">
        <v>13988</v>
      </c>
      <c r="B4926" s="30" t="s">
        <v>5469</v>
      </c>
      <c r="C4926" s="30" t="s">
        <v>600</v>
      </c>
      <c r="D4926" s="30" t="s">
        <v>205</v>
      </c>
      <c r="E4926" s="28">
        <v>45842.238182870373</v>
      </c>
      <c r="F4926" s="30" t="s">
        <v>595</v>
      </c>
      <c r="G4926" s="28">
        <v>45841.238182870373</v>
      </c>
    </row>
    <row r="4927" spans="1:7" x14ac:dyDescent="0.25">
      <c r="A4927" s="30" t="s">
        <v>13989</v>
      </c>
      <c r="B4927" s="30" t="s">
        <v>5471</v>
      </c>
      <c r="C4927" s="30" t="s">
        <v>600</v>
      </c>
      <c r="D4927" s="30" t="s">
        <v>205</v>
      </c>
      <c r="E4927" s="28">
        <v>45842.238229166665</v>
      </c>
      <c r="F4927" s="30" t="s">
        <v>595</v>
      </c>
      <c r="G4927" s="28">
        <v>45841.238229166665</v>
      </c>
    </row>
    <row r="4928" spans="1:7" x14ac:dyDescent="0.25">
      <c r="A4928" s="30" t="s">
        <v>13990</v>
      </c>
      <c r="B4928" s="30" t="s">
        <v>5666</v>
      </c>
      <c r="C4928" s="30" t="s">
        <v>607</v>
      </c>
      <c r="D4928" s="30" t="s">
        <v>61</v>
      </c>
      <c r="E4928" s="28">
        <v>45842.238807870373</v>
      </c>
      <c r="F4928" s="30" t="s">
        <v>595</v>
      </c>
      <c r="G4928" s="28">
        <v>45841.238807870373</v>
      </c>
    </row>
    <row r="4929" spans="1:7" x14ac:dyDescent="0.25">
      <c r="A4929" s="30" t="s">
        <v>13991</v>
      </c>
      <c r="B4929" s="30" t="s">
        <v>1919</v>
      </c>
      <c r="C4929" s="30" t="s">
        <v>607</v>
      </c>
      <c r="D4929" s="30" t="s">
        <v>61</v>
      </c>
      <c r="E4929" s="28">
        <v>45842.239768518521</v>
      </c>
      <c r="F4929" s="30" t="s">
        <v>595</v>
      </c>
      <c r="G4929" s="28">
        <v>45841.239768518521</v>
      </c>
    </row>
    <row r="4930" spans="1:7" x14ac:dyDescent="0.25">
      <c r="A4930" s="30" t="s">
        <v>13992</v>
      </c>
      <c r="B4930" s="30" t="s">
        <v>5471</v>
      </c>
      <c r="C4930" s="30" t="s">
        <v>607</v>
      </c>
      <c r="D4930" s="30" t="s">
        <v>205</v>
      </c>
      <c r="E4930" s="28">
        <v>45842.239074074074</v>
      </c>
      <c r="F4930" s="30" t="s">
        <v>595</v>
      </c>
      <c r="G4930" s="28">
        <v>45841.239074074074</v>
      </c>
    </row>
    <row r="4931" spans="1:7" x14ac:dyDescent="0.25">
      <c r="A4931" s="30" t="s">
        <v>13993</v>
      </c>
      <c r="B4931" s="30" t="s">
        <v>10884</v>
      </c>
      <c r="C4931" s="30" t="s">
        <v>600</v>
      </c>
      <c r="D4931" s="30" t="s">
        <v>115</v>
      </c>
      <c r="E4931" s="28">
        <v>45842.241585648146</v>
      </c>
      <c r="F4931" s="30" t="s">
        <v>595</v>
      </c>
      <c r="G4931" s="28">
        <v>45841.241585648146</v>
      </c>
    </row>
    <row r="4932" spans="1:7" x14ac:dyDescent="0.25">
      <c r="A4932" s="30" t="s">
        <v>13994</v>
      </c>
      <c r="B4932" s="30" t="s">
        <v>6626</v>
      </c>
      <c r="C4932" s="30" t="s">
        <v>600</v>
      </c>
      <c r="D4932" s="30" t="s">
        <v>61</v>
      </c>
      <c r="E4932" s="28">
        <v>45842.242025462961</v>
      </c>
      <c r="F4932" s="30" t="s">
        <v>595</v>
      </c>
      <c r="G4932" s="28">
        <v>45841.242025462961</v>
      </c>
    </row>
    <row r="4933" spans="1:7" x14ac:dyDescent="0.25">
      <c r="A4933" s="30" t="s">
        <v>13995</v>
      </c>
      <c r="B4933" s="30" t="s">
        <v>6349</v>
      </c>
      <c r="C4933" s="30" t="s">
        <v>607</v>
      </c>
      <c r="D4933" s="30" t="s">
        <v>205</v>
      </c>
      <c r="E4933" s="28">
        <v>45842.241319444445</v>
      </c>
      <c r="F4933" s="30" t="s">
        <v>595</v>
      </c>
      <c r="G4933" s="28">
        <v>45841.241319444445</v>
      </c>
    </row>
    <row r="4934" spans="1:7" x14ac:dyDescent="0.25">
      <c r="A4934" s="30" t="s">
        <v>13996</v>
      </c>
      <c r="B4934" s="30" t="s">
        <v>6353</v>
      </c>
      <c r="C4934" s="30" t="s">
        <v>607</v>
      </c>
      <c r="D4934" s="30" t="s">
        <v>205</v>
      </c>
      <c r="E4934" s="28">
        <v>45842.241863425923</v>
      </c>
      <c r="F4934" s="30" t="s">
        <v>595</v>
      </c>
      <c r="G4934" s="28">
        <v>45841.241863425923</v>
      </c>
    </row>
    <row r="4935" spans="1:7" x14ac:dyDescent="0.25">
      <c r="A4935" s="30" t="s">
        <v>13997</v>
      </c>
      <c r="B4935" s="30" t="s">
        <v>6351</v>
      </c>
      <c r="C4935" s="30" t="s">
        <v>607</v>
      </c>
      <c r="D4935" s="30" t="s">
        <v>205</v>
      </c>
      <c r="E4935" s="28">
        <v>45842.242013888892</v>
      </c>
      <c r="F4935" s="30" t="s">
        <v>595</v>
      </c>
      <c r="G4935" s="28">
        <v>45841.242013888892</v>
      </c>
    </row>
    <row r="4936" spans="1:7" x14ac:dyDescent="0.25">
      <c r="A4936" s="30" t="s">
        <v>13998</v>
      </c>
      <c r="B4936" s="30" t="s">
        <v>6700</v>
      </c>
      <c r="C4936" s="30" t="s">
        <v>600</v>
      </c>
      <c r="D4936" s="30" t="s">
        <v>77</v>
      </c>
      <c r="E4936" s="28">
        <v>45842.24827546296</v>
      </c>
      <c r="F4936" s="30" t="s">
        <v>595</v>
      </c>
      <c r="G4936" s="28">
        <v>45841.24827546296</v>
      </c>
    </row>
    <row r="4937" spans="1:7" x14ac:dyDescent="0.25">
      <c r="A4937" s="30" t="s">
        <v>13999</v>
      </c>
      <c r="B4937" s="30" t="s">
        <v>10280</v>
      </c>
      <c r="C4937" s="30" t="s">
        <v>602</v>
      </c>
      <c r="D4937" s="30" t="s">
        <v>614</v>
      </c>
      <c r="E4937" s="28">
        <v>45842.262604166666</v>
      </c>
      <c r="F4937" s="30" t="s">
        <v>599</v>
      </c>
      <c r="G4937" s="28">
        <v>45842.262604166666</v>
      </c>
    </row>
    <row r="4938" spans="1:7" x14ac:dyDescent="0.25">
      <c r="A4938" s="30" t="s">
        <v>14000</v>
      </c>
      <c r="B4938" s="30" t="s">
        <v>10280</v>
      </c>
      <c r="C4938" s="30" t="s">
        <v>605</v>
      </c>
      <c r="D4938" s="30" t="s">
        <v>614</v>
      </c>
      <c r="E4938" s="28">
        <v>45842.262824074074</v>
      </c>
      <c r="F4938" s="30" t="s">
        <v>599</v>
      </c>
      <c r="G4938" s="28">
        <v>45842.262824074074</v>
      </c>
    </row>
    <row r="4939" spans="1:7" x14ac:dyDescent="0.25">
      <c r="A4939" s="30" t="s">
        <v>14001</v>
      </c>
      <c r="B4939" s="30" t="s">
        <v>11978</v>
      </c>
      <c r="C4939" s="30" t="s">
        <v>593</v>
      </c>
      <c r="D4939" s="30" t="s">
        <v>594</v>
      </c>
      <c r="E4939" s="28">
        <v>45842.26935185185</v>
      </c>
      <c r="F4939" s="30" t="s">
        <v>599</v>
      </c>
      <c r="G4939" s="28">
        <v>45842.26935185185</v>
      </c>
    </row>
    <row r="4940" spans="1:7" x14ac:dyDescent="0.25">
      <c r="A4940" s="30" t="s">
        <v>14002</v>
      </c>
      <c r="B4940" s="30" t="s">
        <v>9774</v>
      </c>
      <c r="C4940" s="30" t="s">
        <v>593</v>
      </c>
      <c r="D4940" s="30" t="s">
        <v>594</v>
      </c>
      <c r="E4940" s="28">
        <v>45842.26939814815</v>
      </c>
      <c r="F4940" s="30" t="s">
        <v>599</v>
      </c>
      <c r="G4940" s="28">
        <v>45842.26939814815</v>
      </c>
    </row>
    <row r="4941" spans="1:7" x14ac:dyDescent="0.25">
      <c r="A4941" s="30" t="s">
        <v>14003</v>
      </c>
      <c r="B4941" s="30" t="s">
        <v>9930</v>
      </c>
      <c r="C4941" s="30" t="s">
        <v>593</v>
      </c>
      <c r="D4941" s="30" t="s">
        <v>594</v>
      </c>
      <c r="E4941" s="28">
        <v>45842.269444444442</v>
      </c>
      <c r="F4941" s="30" t="s">
        <v>599</v>
      </c>
      <c r="G4941" s="28">
        <v>45842.269444444442</v>
      </c>
    </row>
    <row r="4942" spans="1:7" x14ac:dyDescent="0.25">
      <c r="A4942" s="30" t="s">
        <v>14004</v>
      </c>
      <c r="B4942" s="30" t="s">
        <v>9932</v>
      </c>
      <c r="C4942" s="30" t="s">
        <v>593</v>
      </c>
      <c r="D4942" s="30" t="s">
        <v>594</v>
      </c>
      <c r="E4942" s="28">
        <v>45842.269490740742</v>
      </c>
      <c r="F4942" s="30" t="s">
        <v>599</v>
      </c>
      <c r="G4942" s="28">
        <v>45842.269490740742</v>
      </c>
    </row>
    <row r="4943" spans="1:7" x14ac:dyDescent="0.25">
      <c r="A4943" s="30" t="s">
        <v>14005</v>
      </c>
      <c r="B4943" s="30" t="s">
        <v>9928</v>
      </c>
      <c r="C4943" s="30" t="s">
        <v>593</v>
      </c>
      <c r="D4943" s="30" t="s">
        <v>594</v>
      </c>
      <c r="E4943" s="28">
        <v>45842.269525462965</v>
      </c>
      <c r="F4943" s="30" t="s">
        <v>599</v>
      </c>
      <c r="G4943" s="28">
        <v>45842.269525462965</v>
      </c>
    </row>
    <row r="4944" spans="1:7" x14ac:dyDescent="0.25">
      <c r="A4944" s="30" t="s">
        <v>14006</v>
      </c>
      <c r="B4944" s="30" t="s">
        <v>9926</v>
      </c>
      <c r="C4944" s="30" t="s">
        <v>593</v>
      </c>
      <c r="D4944" s="30" t="s">
        <v>594</v>
      </c>
      <c r="E4944" s="28">
        <v>45842.269560185188</v>
      </c>
      <c r="F4944" s="30" t="s">
        <v>599</v>
      </c>
      <c r="G4944" s="28">
        <v>45842.269560185188</v>
      </c>
    </row>
    <row r="4945" spans="1:7" x14ac:dyDescent="0.25">
      <c r="A4945" s="30" t="s">
        <v>14007</v>
      </c>
      <c r="B4945" s="30" t="s">
        <v>9936</v>
      </c>
      <c r="C4945" s="30" t="s">
        <v>593</v>
      </c>
      <c r="D4945" s="30" t="s">
        <v>594</v>
      </c>
      <c r="E4945" s="28">
        <v>45842.269606481481</v>
      </c>
      <c r="F4945" s="30" t="s">
        <v>599</v>
      </c>
      <c r="G4945" s="28">
        <v>45842.269606481481</v>
      </c>
    </row>
    <row r="4946" spans="1:7" x14ac:dyDescent="0.25">
      <c r="A4946" s="30" t="s">
        <v>14008</v>
      </c>
      <c r="B4946" s="30" t="s">
        <v>9934</v>
      </c>
      <c r="C4946" s="30" t="s">
        <v>593</v>
      </c>
      <c r="D4946" s="30" t="s">
        <v>594</v>
      </c>
      <c r="E4946" s="28">
        <v>45842.269641203704</v>
      </c>
      <c r="F4946" s="30" t="s">
        <v>599</v>
      </c>
      <c r="G4946" s="28">
        <v>45842.269641203704</v>
      </c>
    </row>
    <row r="4947" spans="1:7" x14ac:dyDescent="0.25">
      <c r="A4947" s="30" t="s">
        <v>14009</v>
      </c>
      <c r="B4947" s="30" t="s">
        <v>9938</v>
      </c>
      <c r="C4947" s="30" t="s">
        <v>593</v>
      </c>
      <c r="D4947" s="30" t="s">
        <v>594</v>
      </c>
      <c r="E4947" s="28">
        <v>45842.269687499997</v>
      </c>
      <c r="F4947" s="30" t="s">
        <v>599</v>
      </c>
      <c r="G4947" s="28">
        <v>45842.269687499997</v>
      </c>
    </row>
    <row r="4948" spans="1:7" x14ac:dyDescent="0.25">
      <c r="A4948" s="30" t="s">
        <v>14010</v>
      </c>
      <c r="B4948" s="30" t="s">
        <v>10510</v>
      </c>
      <c r="C4948" s="30" t="s">
        <v>593</v>
      </c>
      <c r="D4948" s="30" t="s">
        <v>594</v>
      </c>
      <c r="E4948" s="28">
        <v>45842.290925925925</v>
      </c>
      <c r="F4948" s="30" t="s">
        <v>599</v>
      </c>
      <c r="G4948" s="28">
        <v>45842.290925925925</v>
      </c>
    </row>
    <row r="4949" spans="1:7" x14ac:dyDescent="0.25">
      <c r="A4949" s="30" t="s">
        <v>14011</v>
      </c>
      <c r="B4949" s="30" t="s">
        <v>10508</v>
      </c>
      <c r="C4949" s="30" t="s">
        <v>593</v>
      </c>
      <c r="D4949" s="30" t="s">
        <v>594</v>
      </c>
      <c r="E4949" s="28">
        <v>45842.290972222225</v>
      </c>
      <c r="F4949" s="30" t="s">
        <v>599</v>
      </c>
      <c r="G4949" s="28">
        <v>45842.290972222225</v>
      </c>
    </row>
    <row r="4950" spans="1:7" x14ac:dyDescent="0.25">
      <c r="A4950" s="30" t="s">
        <v>14012</v>
      </c>
      <c r="B4950" s="30" t="s">
        <v>7985</v>
      </c>
      <c r="C4950" s="30" t="s">
        <v>593</v>
      </c>
      <c r="D4950" s="30" t="s">
        <v>594</v>
      </c>
      <c r="E4950" s="28">
        <v>45842.292384259257</v>
      </c>
      <c r="F4950" s="30" t="s">
        <v>599</v>
      </c>
      <c r="G4950" s="28">
        <v>45842.292384259257</v>
      </c>
    </row>
    <row r="4951" spans="1:7" x14ac:dyDescent="0.25">
      <c r="A4951" s="30" t="s">
        <v>14013</v>
      </c>
      <c r="B4951" s="30" t="s">
        <v>7978</v>
      </c>
      <c r="C4951" s="30" t="s">
        <v>593</v>
      </c>
      <c r="D4951" s="30" t="s">
        <v>594</v>
      </c>
      <c r="E4951" s="28">
        <v>45842.292430555557</v>
      </c>
      <c r="F4951" s="30" t="s">
        <v>599</v>
      </c>
      <c r="G4951" s="28">
        <v>45842.292430555557</v>
      </c>
    </row>
    <row r="4952" spans="1:7" x14ac:dyDescent="0.25">
      <c r="A4952" s="30" t="s">
        <v>14014</v>
      </c>
      <c r="B4952" s="30" t="s">
        <v>8009</v>
      </c>
      <c r="C4952" s="30" t="s">
        <v>593</v>
      </c>
      <c r="D4952" s="30" t="s">
        <v>594</v>
      </c>
      <c r="E4952" s="28">
        <v>45842.292488425926</v>
      </c>
      <c r="F4952" s="30" t="s">
        <v>599</v>
      </c>
      <c r="G4952" s="28">
        <v>45842.292488425926</v>
      </c>
    </row>
    <row r="4953" spans="1:7" x14ac:dyDescent="0.25">
      <c r="A4953" s="30" t="s">
        <v>14015</v>
      </c>
      <c r="B4953" s="30" t="s">
        <v>12024</v>
      </c>
      <c r="C4953" s="30" t="s">
        <v>605</v>
      </c>
      <c r="D4953" s="30" t="s">
        <v>620</v>
      </c>
      <c r="E4953" s="28">
        <v>45842.292824074073</v>
      </c>
      <c r="F4953" s="30" t="s">
        <v>599</v>
      </c>
      <c r="G4953" s="28">
        <v>45842.292824074073</v>
      </c>
    </row>
    <row r="4954" spans="1:7" x14ac:dyDescent="0.25">
      <c r="A4954" s="30" t="s">
        <v>14016</v>
      </c>
      <c r="B4954" s="30" t="s">
        <v>10581</v>
      </c>
      <c r="C4954" s="30" t="s">
        <v>597</v>
      </c>
      <c r="D4954" s="30" t="s">
        <v>613</v>
      </c>
      <c r="E4954" s="28">
        <v>45842.299502314818</v>
      </c>
      <c r="F4954" s="30" t="s">
        <v>599</v>
      </c>
      <c r="G4954" s="28">
        <v>45842.299502314818</v>
      </c>
    </row>
    <row r="4955" spans="1:7" x14ac:dyDescent="0.25">
      <c r="A4955" s="30" t="s">
        <v>14017</v>
      </c>
      <c r="B4955" s="30" t="s">
        <v>10589</v>
      </c>
      <c r="C4955" s="30" t="s">
        <v>597</v>
      </c>
      <c r="D4955" s="30" t="s">
        <v>613</v>
      </c>
      <c r="E4955" s="28">
        <v>45842.299560185187</v>
      </c>
      <c r="F4955" s="30" t="s">
        <v>599</v>
      </c>
      <c r="G4955" s="28">
        <v>45842.299560185187</v>
      </c>
    </row>
    <row r="4956" spans="1:7" x14ac:dyDescent="0.25">
      <c r="A4956" s="30" t="s">
        <v>14018</v>
      </c>
      <c r="B4956" s="30" t="s">
        <v>9382</v>
      </c>
      <c r="C4956" s="30" t="s">
        <v>597</v>
      </c>
      <c r="D4956" s="30" t="s">
        <v>608</v>
      </c>
      <c r="E4956" s="28">
        <v>45842.302118055559</v>
      </c>
      <c r="F4956" s="30" t="s">
        <v>599</v>
      </c>
      <c r="G4956" s="28">
        <v>45842.302118055559</v>
      </c>
    </row>
    <row r="4957" spans="1:7" x14ac:dyDescent="0.25">
      <c r="A4957" s="30" t="s">
        <v>14019</v>
      </c>
      <c r="B4957" s="30" t="s">
        <v>12024</v>
      </c>
      <c r="C4957" s="30" t="s">
        <v>593</v>
      </c>
      <c r="D4957" s="30" t="s">
        <v>594</v>
      </c>
      <c r="E4957" s="28">
        <v>45842.314687500002</v>
      </c>
      <c r="F4957" s="30" t="s">
        <v>599</v>
      </c>
      <c r="G4957" s="28">
        <v>45842.314687500002</v>
      </c>
    </row>
    <row r="4958" spans="1:7" x14ac:dyDescent="0.25">
      <c r="A4958" s="30" t="s">
        <v>14020</v>
      </c>
      <c r="B4958" s="30" t="s">
        <v>10083</v>
      </c>
      <c r="C4958" s="30" t="s">
        <v>602</v>
      </c>
      <c r="D4958" s="30" t="s">
        <v>618</v>
      </c>
      <c r="E4958" s="28">
        <v>45842.328634259262</v>
      </c>
      <c r="F4958" s="30" t="s">
        <v>599</v>
      </c>
      <c r="G4958" s="28">
        <v>45842.328634259262</v>
      </c>
    </row>
    <row r="4959" spans="1:7" x14ac:dyDescent="0.25">
      <c r="A4959" s="30" t="s">
        <v>14021</v>
      </c>
      <c r="B4959" s="30" t="s">
        <v>9985</v>
      </c>
      <c r="C4959" s="30" t="s">
        <v>602</v>
      </c>
      <c r="D4959" s="30" t="s">
        <v>618</v>
      </c>
      <c r="E4959" s="28">
        <v>45842.328703703701</v>
      </c>
      <c r="F4959" s="30" t="s">
        <v>599</v>
      </c>
      <c r="G4959" s="28">
        <v>45842.328703703701</v>
      </c>
    </row>
    <row r="4960" spans="1:7" x14ac:dyDescent="0.25">
      <c r="A4960" s="30" t="s">
        <v>14022</v>
      </c>
      <c r="B4960" s="30" t="s">
        <v>10131</v>
      </c>
      <c r="C4960" s="30" t="s">
        <v>602</v>
      </c>
      <c r="D4960" s="30" t="s">
        <v>618</v>
      </c>
      <c r="E4960" s="28">
        <v>45842.328796296293</v>
      </c>
      <c r="F4960" s="30" t="s">
        <v>599</v>
      </c>
      <c r="G4960" s="28">
        <v>45842.328796296293</v>
      </c>
    </row>
    <row r="4961" spans="1:7" x14ac:dyDescent="0.25">
      <c r="A4961" s="30" t="s">
        <v>14023</v>
      </c>
      <c r="B4961" s="30" t="s">
        <v>9903</v>
      </c>
      <c r="C4961" s="30" t="s">
        <v>602</v>
      </c>
      <c r="D4961" s="30" t="s">
        <v>618</v>
      </c>
      <c r="E4961" s="28">
        <v>45842.328888888886</v>
      </c>
      <c r="F4961" s="30" t="s">
        <v>599</v>
      </c>
      <c r="G4961" s="28">
        <v>45842.328888888886</v>
      </c>
    </row>
    <row r="4962" spans="1:7" x14ac:dyDescent="0.25">
      <c r="A4962" s="30" t="s">
        <v>14024</v>
      </c>
      <c r="B4962" s="30" t="s">
        <v>10075</v>
      </c>
      <c r="C4962" s="30" t="s">
        <v>602</v>
      </c>
      <c r="D4962" s="30" t="s">
        <v>618</v>
      </c>
      <c r="E4962" s="28">
        <v>45842.328958333332</v>
      </c>
      <c r="F4962" s="30" t="s">
        <v>599</v>
      </c>
      <c r="G4962" s="28">
        <v>45842.328958333332</v>
      </c>
    </row>
    <row r="4963" spans="1:7" x14ac:dyDescent="0.25">
      <c r="A4963" s="30" t="s">
        <v>14025</v>
      </c>
      <c r="B4963" s="30" t="s">
        <v>10075</v>
      </c>
      <c r="C4963" s="30" t="s">
        <v>605</v>
      </c>
      <c r="D4963" s="30" t="s">
        <v>618</v>
      </c>
      <c r="E4963" s="28">
        <v>45842.329189814816</v>
      </c>
      <c r="F4963" s="30" t="s">
        <v>599</v>
      </c>
      <c r="G4963" s="28">
        <v>45842.329189814816</v>
      </c>
    </row>
    <row r="4964" spans="1:7" x14ac:dyDescent="0.25">
      <c r="A4964" s="30" t="s">
        <v>14026</v>
      </c>
      <c r="B4964" s="30" t="s">
        <v>9903</v>
      </c>
      <c r="C4964" s="30" t="s">
        <v>605</v>
      </c>
      <c r="D4964" s="30" t="s">
        <v>618</v>
      </c>
      <c r="E4964" s="28">
        <v>45842.329270833332</v>
      </c>
      <c r="F4964" s="30" t="s">
        <v>599</v>
      </c>
      <c r="G4964" s="28">
        <v>45842.329270833332</v>
      </c>
    </row>
    <row r="4965" spans="1:7" x14ac:dyDescent="0.25">
      <c r="A4965" s="30" t="s">
        <v>14027</v>
      </c>
      <c r="B4965" s="30" t="s">
        <v>10131</v>
      </c>
      <c r="C4965" s="30" t="s">
        <v>605</v>
      </c>
      <c r="D4965" s="30" t="s">
        <v>618</v>
      </c>
      <c r="E4965" s="28">
        <v>45842.329305555555</v>
      </c>
      <c r="F4965" s="30" t="s">
        <v>599</v>
      </c>
      <c r="G4965" s="28">
        <v>45842.329305555555</v>
      </c>
    </row>
    <row r="4966" spans="1:7" x14ac:dyDescent="0.25">
      <c r="A4966" s="30" t="s">
        <v>14028</v>
      </c>
      <c r="B4966" s="30" t="s">
        <v>9985</v>
      </c>
      <c r="C4966" s="30" t="s">
        <v>605</v>
      </c>
      <c r="D4966" s="30" t="s">
        <v>618</v>
      </c>
      <c r="E4966" s="28">
        <v>45842.329351851855</v>
      </c>
      <c r="F4966" s="30" t="s">
        <v>599</v>
      </c>
      <c r="G4966" s="28">
        <v>45842.329351851855</v>
      </c>
    </row>
    <row r="4967" spans="1:7" x14ac:dyDescent="0.25">
      <c r="A4967" s="30" t="s">
        <v>14029</v>
      </c>
      <c r="B4967" s="30" t="s">
        <v>10083</v>
      </c>
      <c r="C4967" s="30" t="s">
        <v>605</v>
      </c>
      <c r="D4967" s="30" t="s">
        <v>618</v>
      </c>
      <c r="E4967" s="28">
        <v>45842.329409722224</v>
      </c>
      <c r="F4967" s="30" t="s">
        <v>599</v>
      </c>
      <c r="G4967" s="28">
        <v>45842.329409722224</v>
      </c>
    </row>
    <row r="4968" spans="1:7" x14ac:dyDescent="0.25">
      <c r="A4968" s="30" t="s">
        <v>14030</v>
      </c>
      <c r="B4968" s="30" t="s">
        <v>5499</v>
      </c>
      <c r="C4968" s="30" t="s">
        <v>593</v>
      </c>
      <c r="D4968" s="30" t="s">
        <v>594</v>
      </c>
      <c r="E4968" s="28">
        <v>45842.334039351852</v>
      </c>
      <c r="F4968" s="30" t="s">
        <v>599</v>
      </c>
      <c r="G4968" s="28">
        <v>45842.334039351852</v>
      </c>
    </row>
    <row r="4969" spans="1:7" x14ac:dyDescent="0.25">
      <c r="A4969" s="30" t="s">
        <v>14031</v>
      </c>
      <c r="B4969" s="30" t="s">
        <v>10697</v>
      </c>
      <c r="C4969" s="30" t="s">
        <v>597</v>
      </c>
      <c r="D4969" s="30" t="s">
        <v>598</v>
      </c>
      <c r="E4969" s="28">
        <v>45842.336331018516</v>
      </c>
      <c r="F4969" s="30" t="s">
        <v>599</v>
      </c>
      <c r="G4969" s="28">
        <v>45842.336331018516</v>
      </c>
    </row>
    <row r="4970" spans="1:7" x14ac:dyDescent="0.25">
      <c r="A4970" s="30" t="s">
        <v>14032</v>
      </c>
      <c r="B4970" s="30" t="s">
        <v>6664</v>
      </c>
      <c r="C4970" s="30" t="s">
        <v>615</v>
      </c>
      <c r="D4970" s="30" t="s">
        <v>616</v>
      </c>
      <c r="E4970" s="28">
        <v>45842.337592592594</v>
      </c>
      <c r="F4970" s="30" t="s">
        <v>599</v>
      </c>
      <c r="G4970" s="28">
        <v>45842.337592592594</v>
      </c>
    </row>
    <row r="4971" spans="1:7" x14ac:dyDescent="0.25">
      <c r="A4971" s="30" t="s">
        <v>14033</v>
      </c>
      <c r="B4971" s="30" t="s">
        <v>10688</v>
      </c>
      <c r="C4971" s="30" t="s">
        <v>597</v>
      </c>
      <c r="D4971" s="30" t="s">
        <v>598</v>
      </c>
      <c r="E4971" s="28">
        <v>45842.338587962964</v>
      </c>
      <c r="F4971" s="30" t="s">
        <v>599</v>
      </c>
      <c r="G4971" s="28">
        <v>45842.338587962964</v>
      </c>
    </row>
    <row r="4972" spans="1:7" x14ac:dyDescent="0.25">
      <c r="A4972" s="30" t="s">
        <v>14034</v>
      </c>
      <c r="B4972" s="30" t="s">
        <v>6660</v>
      </c>
      <c r="C4972" s="30" t="s">
        <v>615</v>
      </c>
      <c r="D4972" s="30" t="s">
        <v>616</v>
      </c>
      <c r="E4972" s="28">
        <v>45842.33965277778</v>
      </c>
      <c r="F4972" s="30" t="s">
        <v>599</v>
      </c>
      <c r="G4972" s="28">
        <v>45842.33965277778</v>
      </c>
    </row>
    <row r="4973" spans="1:7" x14ac:dyDescent="0.25">
      <c r="A4973" s="30" t="s">
        <v>14035</v>
      </c>
      <c r="B4973" s="30" t="s">
        <v>5648</v>
      </c>
      <c r="C4973" s="30" t="s">
        <v>615</v>
      </c>
      <c r="D4973" s="30" t="s">
        <v>616</v>
      </c>
      <c r="E4973" s="28">
        <v>45842.33971064815</v>
      </c>
      <c r="F4973" s="30" t="s">
        <v>599</v>
      </c>
      <c r="G4973" s="28">
        <v>45842.33971064815</v>
      </c>
    </row>
    <row r="4974" spans="1:7" x14ac:dyDescent="0.25">
      <c r="A4974" s="30" t="s">
        <v>14036</v>
      </c>
      <c r="B4974" s="30" t="s">
        <v>10264</v>
      </c>
      <c r="C4974" s="30" t="s">
        <v>593</v>
      </c>
      <c r="D4974" s="30" t="s">
        <v>594</v>
      </c>
      <c r="E4974" s="28">
        <v>45842.343194444446</v>
      </c>
      <c r="F4974" s="30" t="s">
        <v>599</v>
      </c>
      <c r="G4974" s="28">
        <v>45842.343194444446</v>
      </c>
    </row>
    <row r="4975" spans="1:7" x14ac:dyDescent="0.25">
      <c r="A4975" s="30" t="s">
        <v>14037</v>
      </c>
      <c r="B4975" s="30" t="s">
        <v>10557</v>
      </c>
      <c r="C4975" s="30" t="s">
        <v>605</v>
      </c>
      <c r="D4975" s="30" t="s">
        <v>611</v>
      </c>
      <c r="E4975" s="28">
        <v>45842.346863425926</v>
      </c>
      <c r="F4975" s="30" t="s">
        <v>599</v>
      </c>
      <c r="G4975" s="28">
        <v>45842.346863425926</v>
      </c>
    </row>
    <row r="4976" spans="1:7" x14ac:dyDescent="0.25">
      <c r="A4976" s="30" t="s">
        <v>14038</v>
      </c>
      <c r="B4976" s="30" t="s">
        <v>6518</v>
      </c>
      <c r="C4976" s="30" t="s">
        <v>605</v>
      </c>
      <c r="D4976" s="30" t="s">
        <v>611</v>
      </c>
      <c r="E4976" s="28">
        <v>45842.346898148149</v>
      </c>
      <c r="F4976" s="30" t="s">
        <v>599</v>
      </c>
      <c r="G4976" s="28">
        <v>45842.346898148149</v>
      </c>
    </row>
    <row r="4977" spans="1:7" x14ac:dyDescent="0.25">
      <c r="A4977" s="30" t="s">
        <v>14039</v>
      </c>
      <c r="B4977" s="30" t="s">
        <v>6516</v>
      </c>
      <c r="C4977" s="30" t="s">
        <v>605</v>
      </c>
      <c r="D4977" s="30" t="s">
        <v>611</v>
      </c>
      <c r="E4977" s="28">
        <v>45842.346944444442</v>
      </c>
      <c r="F4977" s="30" t="s">
        <v>599</v>
      </c>
      <c r="G4977" s="28">
        <v>45842.346944444442</v>
      </c>
    </row>
    <row r="4978" spans="1:7" x14ac:dyDescent="0.25">
      <c r="A4978" s="30" t="s">
        <v>14040</v>
      </c>
      <c r="B4978" s="30" t="s">
        <v>10289</v>
      </c>
      <c r="C4978" s="30" t="s">
        <v>605</v>
      </c>
      <c r="D4978" s="30" t="s">
        <v>611</v>
      </c>
      <c r="E4978" s="28">
        <v>45842.346979166665</v>
      </c>
      <c r="F4978" s="30" t="s">
        <v>599</v>
      </c>
      <c r="G4978" s="28">
        <v>45842.346979166665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E58C3-9A0D-4A3A-8A39-0B2A96727BDF}">
  <sheetPr codeName="Sheet6"/>
  <dimension ref="A1:C201"/>
  <sheetViews>
    <sheetView topLeftCell="A10" workbookViewId="0">
      <selection activeCell="H30" sqref="H30"/>
    </sheetView>
  </sheetViews>
  <sheetFormatPr defaultRowHeight="15" x14ac:dyDescent="0.25"/>
  <cols>
    <col min="1" max="1" width="15" bestFit="1" customWidth="1"/>
    <col min="2" max="2" width="17.5703125" bestFit="1" customWidth="1"/>
    <col min="3" max="3" width="18.85546875" bestFit="1" customWidth="1"/>
  </cols>
  <sheetData>
    <row r="1" spans="1:3" x14ac:dyDescent="0.25">
      <c r="A1" t="s">
        <v>1</v>
      </c>
      <c r="B1" t="s">
        <v>1294</v>
      </c>
      <c r="C1" t="s">
        <v>1295</v>
      </c>
    </row>
    <row r="2" spans="1:3" x14ac:dyDescent="0.25">
      <c r="A2" t="s">
        <v>935</v>
      </c>
      <c r="B2" t="s">
        <v>936</v>
      </c>
      <c r="C2" t="s">
        <v>1296</v>
      </c>
    </row>
    <row r="3" spans="1:3" x14ac:dyDescent="0.25">
      <c r="A3" t="s">
        <v>1102</v>
      </c>
      <c r="B3" t="s">
        <v>1103</v>
      </c>
      <c r="C3" t="s">
        <v>1296</v>
      </c>
    </row>
    <row r="4" spans="1:3" x14ac:dyDescent="0.25">
      <c r="A4" t="s">
        <v>1104</v>
      </c>
      <c r="B4" t="s">
        <v>1105</v>
      </c>
      <c r="C4" t="s">
        <v>1296</v>
      </c>
    </row>
    <row r="5" spans="1:3" x14ac:dyDescent="0.25">
      <c r="A5" t="s">
        <v>1421</v>
      </c>
      <c r="B5" t="s">
        <v>1422</v>
      </c>
      <c r="C5" t="s">
        <v>1296</v>
      </c>
    </row>
    <row r="6" spans="1:3" x14ac:dyDescent="0.25">
      <c r="A6" t="s">
        <v>942</v>
      </c>
      <c r="B6" t="s">
        <v>943</v>
      </c>
      <c r="C6" t="s">
        <v>1296</v>
      </c>
    </row>
    <row r="7" spans="1:3" x14ac:dyDescent="0.25">
      <c r="A7" t="s">
        <v>1726</v>
      </c>
      <c r="B7" t="s">
        <v>1727</v>
      </c>
      <c r="C7" t="s">
        <v>1296</v>
      </c>
    </row>
    <row r="8" spans="1:3" x14ac:dyDescent="0.25">
      <c r="A8" t="s">
        <v>1429</v>
      </c>
      <c r="B8" t="s">
        <v>1430</v>
      </c>
      <c r="C8" t="s">
        <v>1296</v>
      </c>
    </row>
    <row r="9" spans="1:3" x14ac:dyDescent="0.25">
      <c r="A9" t="s">
        <v>1431</v>
      </c>
      <c r="B9" t="s">
        <v>1432</v>
      </c>
      <c r="C9" t="s">
        <v>1296</v>
      </c>
    </row>
    <row r="10" spans="1:3" x14ac:dyDescent="0.25">
      <c r="A10" t="s">
        <v>1433</v>
      </c>
      <c r="B10" t="s">
        <v>1434</v>
      </c>
      <c r="C10" t="s">
        <v>1296</v>
      </c>
    </row>
    <row r="11" spans="1:3" x14ac:dyDescent="0.25">
      <c r="A11" t="s">
        <v>1435</v>
      </c>
      <c r="B11" t="s">
        <v>1436</v>
      </c>
      <c r="C11" t="s">
        <v>1296</v>
      </c>
    </row>
    <row r="12" spans="1:3" x14ac:dyDescent="0.25">
      <c r="A12" t="s">
        <v>1437</v>
      </c>
      <c r="B12" t="s">
        <v>1438</v>
      </c>
      <c r="C12" t="s">
        <v>1296</v>
      </c>
    </row>
    <row r="13" spans="1:3" x14ac:dyDescent="0.25">
      <c r="A13" t="s">
        <v>60</v>
      </c>
      <c r="B13" t="s">
        <v>2342</v>
      </c>
      <c r="C13" t="s">
        <v>1296</v>
      </c>
    </row>
    <row r="14" spans="1:3" x14ac:dyDescent="0.25">
      <c r="A14" t="s">
        <v>60</v>
      </c>
      <c r="B14" t="s">
        <v>2343</v>
      </c>
      <c r="C14" t="s">
        <v>1296</v>
      </c>
    </row>
    <row r="15" spans="1:3" x14ac:dyDescent="0.25">
      <c r="A15" t="s">
        <v>1184</v>
      </c>
      <c r="B15" t="s">
        <v>1185</v>
      </c>
      <c r="C15" t="s">
        <v>1296</v>
      </c>
    </row>
    <row r="16" spans="1:3" x14ac:dyDescent="0.25">
      <c r="A16" t="s">
        <v>1368</v>
      </c>
      <c r="B16" t="s">
        <v>1369</v>
      </c>
      <c r="C16" t="s">
        <v>1296</v>
      </c>
    </row>
    <row r="17" spans="1:3" x14ac:dyDescent="0.25">
      <c r="A17" t="s">
        <v>60</v>
      </c>
      <c r="B17" t="s">
        <v>885</v>
      </c>
      <c r="C17" t="s">
        <v>1296</v>
      </c>
    </row>
    <row r="18" spans="1:3" x14ac:dyDescent="0.25">
      <c r="A18" t="s">
        <v>60</v>
      </c>
      <c r="B18" t="s">
        <v>886</v>
      </c>
      <c r="C18" t="s">
        <v>1296</v>
      </c>
    </row>
    <row r="19" spans="1:3" x14ac:dyDescent="0.25">
      <c r="A19" t="s">
        <v>1341</v>
      </c>
      <c r="B19" t="s">
        <v>1342</v>
      </c>
      <c r="C19" t="s">
        <v>1296</v>
      </c>
    </row>
    <row r="20" spans="1:3" x14ac:dyDescent="0.25">
      <c r="A20" t="s">
        <v>2192</v>
      </c>
      <c r="B20" t="s">
        <v>1811</v>
      </c>
      <c r="C20" t="s">
        <v>1296</v>
      </c>
    </row>
    <row r="21" spans="1:3" x14ac:dyDescent="0.25">
      <c r="A21" t="s">
        <v>1066</v>
      </c>
      <c r="B21" t="s">
        <v>1067</v>
      </c>
      <c r="C21" t="s">
        <v>1296</v>
      </c>
    </row>
    <row r="22" spans="1:3" x14ac:dyDescent="0.25">
      <c r="A22" t="s">
        <v>60</v>
      </c>
      <c r="B22" t="s">
        <v>1459</v>
      </c>
      <c r="C22" t="s">
        <v>1296</v>
      </c>
    </row>
    <row r="23" spans="1:3" x14ac:dyDescent="0.25">
      <c r="A23" t="s">
        <v>1733</v>
      </c>
      <c r="B23" t="s">
        <v>1734</v>
      </c>
      <c r="C23" t="s">
        <v>1296</v>
      </c>
    </row>
    <row r="24" spans="1:3" x14ac:dyDescent="0.25">
      <c r="A24" t="s">
        <v>2917</v>
      </c>
      <c r="B24" t="s">
        <v>2918</v>
      </c>
      <c r="C24" t="s">
        <v>1296</v>
      </c>
    </row>
    <row r="25" spans="1:3" x14ac:dyDescent="0.25">
      <c r="A25" t="s">
        <v>2466</v>
      </c>
      <c r="B25" t="s">
        <v>2467</v>
      </c>
      <c r="C25" t="s">
        <v>1296</v>
      </c>
    </row>
    <row r="26" spans="1:3" x14ac:dyDescent="0.25">
      <c r="A26" t="s">
        <v>2731</v>
      </c>
      <c r="B26" t="s">
        <v>2722</v>
      </c>
      <c r="C26" t="s">
        <v>1296</v>
      </c>
    </row>
    <row r="27" spans="1:3" x14ac:dyDescent="0.25">
      <c r="A27" t="s">
        <v>1728</v>
      </c>
      <c r="B27" t="s">
        <v>1729</v>
      </c>
      <c r="C27" t="s">
        <v>1296</v>
      </c>
    </row>
    <row r="28" spans="1:3" x14ac:dyDescent="0.25">
      <c r="A28" t="s">
        <v>1479</v>
      </c>
      <c r="B28" t="s">
        <v>1480</v>
      </c>
      <c r="C28" t="s">
        <v>1296</v>
      </c>
    </row>
    <row r="29" spans="1:3" x14ac:dyDescent="0.25">
      <c r="A29" t="s">
        <v>60</v>
      </c>
      <c r="B29" t="s">
        <v>1203</v>
      </c>
      <c r="C29" t="s">
        <v>1296</v>
      </c>
    </row>
    <row r="30" spans="1:3" x14ac:dyDescent="0.25">
      <c r="A30" t="s">
        <v>2479</v>
      </c>
      <c r="B30" t="s">
        <v>2480</v>
      </c>
      <c r="C30" t="s">
        <v>1296</v>
      </c>
    </row>
    <row r="31" spans="1:3" x14ac:dyDescent="0.25">
      <c r="A31" t="s">
        <v>2250</v>
      </c>
      <c r="B31" t="s">
        <v>1919</v>
      </c>
      <c r="C31" t="s">
        <v>1296</v>
      </c>
    </row>
    <row r="32" spans="1:3" x14ac:dyDescent="0.25">
      <c r="A32" t="s">
        <v>2486</v>
      </c>
      <c r="B32" t="s">
        <v>2487</v>
      </c>
      <c r="C32" t="s">
        <v>1296</v>
      </c>
    </row>
    <row r="33" spans="1:3" x14ac:dyDescent="0.25">
      <c r="A33" t="s">
        <v>1655</v>
      </c>
      <c r="B33" t="s">
        <v>1656</v>
      </c>
      <c r="C33" t="s">
        <v>1296</v>
      </c>
    </row>
    <row r="34" spans="1:3" x14ac:dyDescent="0.25">
      <c r="A34" t="s">
        <v>1348</v>
      </c>
      <c r="B34" t="s">
        <v>1349</v>
      </c>
      <c r="C34" t="s">
        <v>1297</v>
      </c>
    </row>
    <row r="35" spans="1:3" x14ac:dyDescent="0.25">
      <c r="A35" t="s">
        <v>4100</v>
      </c>
      <c r="B35" t="s">
        <v>4101</v>
      </c>
      <c r="C35" t="s">
        <v>1297</v>
      </c>
    </row>
    <row r="36" spans="1:3" x14ac:dyDescent="0.25">
      <c r="A36" t="s">
        <v>60</v>
      </c>
      <c r="B36" t="s">
        <v>1284</v>
      </c>
      <c r="C36" t="s">
        <v>1297</v>
      </c>
    </row>
    <row r="37" spans="1:3" x14ac:dyDescent="0.25">
      <c r="A37" t="s">
        <v>4543</v>
      </c>
      <c r="B37" t="s">
        <v>4544</v>
      </c>
      <c r="C37" t="s">
        <v>1297</v>
      </c>
    </row>
    <row r="38" spans="1:3" x14ac:dyDescent="0.25">
      <c r="A38" t="s">
        <v>2851</v>
      </c>
      <c r="B38" t="s">
        <v>2728</v>
      </c>
      <c r="C38" t="s">
        <v>1297</v>
      </c>
    </row>
    <row r="39" spans="1:3" x14ac:dyDescent="0.25">
      <c r="A39" t="s">
        <v>60</v>
      </c>
      <c r="B39" t="s">
        <v>4392</v>
      </c>
      <c r="C39" t="s">
        <v>1297</v>
      </c>
    </row>
    <row r="40" spans="1:3" x14ac:dyDescent="0.25">
      <c r="A40" t="s">
        <v>4393</v>
      </c>
      <c r="B40" t="s">
        <v>4394</v>
      </c>
      <c r="C40" t="s">
        <v>1297</v>
      </c>
    </row>
    <row r="41" spans="1:3" x14ac:dyDescent="0.25">
      <c r="A41" t="s">
        <v>60</v>
      </c>
      <c r="B41" t="s">
        <v>5825</v>
      </c>
      <c r="C41" t="s">
        <v>1297</v>
      </c>
    </row>
    <row r="42" spans="1:3" x14ac:dyDescent="0.25">
      <c r="A42" t="s">
        <v>60</v>
      </c>
      <c r="B42" t="s">
        <v>5834</v>
      </c>
      <c r="C42" t="s">
        <v>1297</v>
      </c>
    </row>
    <row r="43" spans="1:3" x14ac:dyDescent="0.25">
      <c r="A43" t="s">
        <v>5835</v>
      </c>
      <c r="B43" t="s">
        <v>5836</v>
      </c>
      <c r="C43" t="s">
        <v>1297</v>
      </c>
    </row>
    <row r="44" spans="1:3" x14ac:dyDescent="0.25">
      <c r="A44" t="s">
        <v>5837</v>
      </c>
      <c r="B44" t="s">
        <v>5838</v>
      </c>
      <c r="C44" t="s">
        <v>1297</v>
      </c>
    </row>
    <row r="45" spans="1:3" x14ac:dyDescent="0.25">
      <c r="A45" t="s">
        <v>5839</v>
      </c>
      <c r="B45" t="s">
        <v>5840</v>
      </c>
      <c r="C45" t="s">
        <v>1297</v>
      </c>
    </row>
    <row r="46" spans="1:3" x14ac:dyDescent="0.25">
      <c r="A46" t="s">
        <v>5843</v>
      </c>
      <c r="B46" t="s">
        <v>5844</v>
      </c>
      <c r="C46" t="s">
        <v>1297</v>
      </c>
    </row>
    <row r="47" spans="1:3" x14ac:dyDescent="0.25">
      <c r="A47" t="s">
        <v>60</v>
      </c>
      <c r="B47" t="s">
        <v>5851</v>
      </c>
      <c r="C47" t="s">
        <v>1297</v>
      </c>
    </row>
    <row r="48" spans="1:3" x14ac:dyDescent="0.25">
      <c r="A48" t="s">
        <v>4912</v>
      </c>
      <c r="B48" t="s">
        <v>4913</v>
      </c>
      <c r="C48" t="s">
        <v>1297</v>
      </c>
    </row>
    <row r="49" spans="1:3" x14ac:dyDescent="0.25">
      <c r="A49" t="s">
        <v>4919</v>
      </c>
      <c r="B49" t="s">
        <v>4920</v>
      </c>
      <c r="C49" t="s">
        <v>1297</v>
      </c>
    </row>
    <row r="50" spans="1:3" x14ac:dyDescent="0.25">
      <c r="A50" t="s">
        <v>4921</v>
      </c>
      <c r="B50" t="s">
        <v>4922</v>
      </c>
      <c r="C50" t="s">
        <v>1297</v>
      </c>
    </row>
    <row r="51" spans="1:3" x14ac:dyDescent="0.25">
      <c r="A51" t="s">
        <v>4946</v>
      </c>
      <c r="B51" t="s">
        <v>4929</v>
      </c>
      <c r="C51" t="s">
        <v>1297</v>
      </c>
    </row>
    <row r="52" spans="1:3" x14ac:dyDescent="0.25">
      <c r="A52" t="s">
        <v>4947</v>
      </c>
      <c r="B52" t="s">
        <v>4930</v>
      </c>
      <c r="C52" t="s">
        <v>1297</v>
      </c>
    </row>
    <row r="53" spans="1:3" x14ac:dyDescent="0.25">
      <c r="A53" t="s">
        <v>4948</v>
      </c>
      <c r="B53" t="s">
        <v>4931</v>
      </c>
      <c r="C53" t="s">
        <v>1297</v>
      </c>
    </row>
    <row r="54" spans="1:3" x14ac:dyDescent="0.25">
      <c r="A54" t="s">
        <v>4949</v>
      </c>
      <c r="B54" t="s">
        <v>4932</v>
      </c>
      <c r="C54" t="s">
        <v>1297</v>
      </c>
    </row>
    <row r="55" spans="1:3" x14ac:dyDescent="0.25">
      <c r="A55" t="s">
        <v>4950</v>
      </c>
      <c r="B55" t="s">
        <v>4933</v>
      </c>
      <c r="C55" t="s">
        <v>1297</v>
      </c>
    </row>
    <row r="56" spans="1:3" x14ac:dyDescent="0.25">
      <c r="A56" t="s">
        <v>4951</v>
      </c>
      <c r="B56" t="s">
        <v>4934</v>
      </c>
      <c r="C56" t="s">
        <v>1297</v>
      </c>
    </row>
    <row r="57" spans="1:3" x14ac:dyDescent="0.25">
      <c r="A57" t="s">
        <v>1446</v>
      </c>
      <c r="B57" t="s">
        <v>1447</v>
      </c>
      <c r="C57" t="s">
        <v>1297</v>
      </c>
    </row>
    <row r="58" spans="1:3" x14ac:dyDescent="0.25">
      <c r="A58" t="s">
        <v>6328</v>
      </c>
      <c r="B58" t="s">
        <v>6329</v>
      </c>
      <c r="C58" t="s">
        <v>1297</v>
      </c>
    </row>
    <row r="59" spans="1:3" x14ac:dyDescent="0.25">
      <c r="A59" t="s">
        <v>3439</v>
      </c>
      <c r="B59" t="s">
        <v>3440</v>
      </c>
      <c r="C59" t="s">
        <v>1297</v>
      </c>
    </row>
    <row r="60" spans="1:3" x14ac:dyDescent="0.25">
      <c r="A60" t="s">
        <v>3531</v>
      </c>
      <c r="B60" t="s">
        <v>3532</v>
      </c>
      <c r="C60" t="s">
        <v>1297</v>
      </c>
    </row>
    <row r="61" spans="1:3" x14ac:dyDescent="0.25">
      <c r="A61" t="s">
        <v>3609</v>
      </c>
      <c r="B61" t="s">
        <v>3610</v>
      </c>
      <c r="C61" t="s">
        <v>1297</v>
      </c>
    </row>
    <row r="62" spans="1:3" x14ac:dyDescent="0.25">
      <c r="A62" t="s">
        <v>3611</v>
      </c>
      <c r="B62" t="s">
        <v>3612</v>
      </c>
      <c r="C62" t="s">
        <v>1297</v>
      </c>
    </row>
    <row r="63" spans="1:3" x14ac:dyDescent="0.25">
      <c r="A63" t="s">
        <v>6335</v>
      </c>
      <c r="B63" t="s">
        <v>6336</v>
      </c>
      <c r="C63" t="s">
        <v>1297</v>
      </c>
    </row>
    <row r="64" spans="1:3" x14ac:dyDescent="0.25">
      <c r="A64" t="s">
        <v>60</v>
      </c>
      <c r="B64" t="s">
        <v>6279</v>
      </c>
      <c r="C64" t="s">
        <v>1297</v>
      </c>
    </row>
    <row r="65" spans="1:3" x14ac:dyDescent="0.25">
      <c r="A65" t="s">
        <v>60</v>
      </c>
      <c r="B65" t="s">
        <v>6280</v>
      </c>
      <c r="C65" t="s">
        <v>1297</v>
      </c>
    </row>
    <row r="66" spans="1:3" x14ac:dyDescent="0.25">
      <c r="A66" t="s">
        <v>60</v>
      </c>
      <c r="B66" t="s">
        <v>6267</v>
      </c>
      <c r="C66" t="s">
        <v>1297</v>
      </c>
    </row>
    <row r="67" spans="1:3" x14ac:dyDescent="0.25">
      <c r="A67" t="s">
        <v>60</v>
      </c>
      <c r="B67" t="s">
        <v>1666</v>
      </c>
      <c r="C67" t="s">
        <v>1297</v>
      </c>
    </row>
    <row r="68" spans="1:3" x14ac:dyDescent="0.25">
      <c r="A68" t="s">
        <v>60</v>
      </c>
      <c r="B68" t="s">
        <v>6262</v>
      </c>
      <c r="C68" t="s">
        <v>1297</v>
      </c>
    </row>
    <row r="69" spans="1:3" x14ac:dyDescent="0.25">
      <c r="A69" t="s">
        <v>2257</v>
      </c>
      <c r="B69" t="s">
        <v>2025</v>
      </c>
      <c r="C69" t="s">
        <v>1297</v>
      </c>
    </row>
    <row r="70" spans="1:3" x14ac:dyDescent="0.25">
      <c r="A70" t="s">
        <v>2258</v>
      </c>
      <c r="B70" t="s">
        <v>2027</v>
      </c>
      <c r="C70" t="s">
        <v>1297</v>
      </c>
    </row>
    <row r="71" spans="1:3" x14ac:dyDescent="0.25">
      <c r="A71" t="s">
        <v>1214</v>
      </c>
      <c r="B71" t="s">
        <v>1215</v>
      </c>
      <c r="C71" t="s">
        <v>1297</v>
      </c>
    </row>
    <row r="72" spans="1:3" x14ac:dyDescent="0.25">
      <c r="A72" t="s">
        <v>1224</v>
      </c>
      <c r="B72" t="s">
        <v>1225</v>
      </c>
      <c r="C72" t="s">
        <v>1297</v>
      </c>
    </row>
    <row r="73" spans="1:3" x14ac:dyDescent="0.25">
      <c r="A73" t="s">
        <v>6285</v>
      </c>
      <c r="B73" t="s">
        <v>6286</v>
      </c>
      <c r="C73" t="s">
        <v>1297</v>
      </c>
    </row>
    <row r="74" spans="1:3" x14ac:dyDescent="0.25">
      <c r="A74" t="s">
        <v>1490</v>
      </c>
      <c r="B74" t="s">
        <v>1491</v>
      </c>
      <c r="C74" t="s">
        <v>1297</v>
      </c>
    </row>
    <row r="75" spans="1:3" x14ac:dyDescent="0.25">
      <c r="A75" t="s">
        <v>1495</v>
      </c>
      <c r="B75" t="s">
        <v>1496</v>
      </c>
      <c r="C75" t="s">
        <v>1297</v>
      </c>
    </row>
    <row r="76" spans="1:3" x14ac:dyDescent="0.25">
      <c r="A76" t="s">
        <v>6300</v>
      </c>
      <c r="B76" t="s">
        <v>6301</v>
      </c>
      <c r="C76" t="s">
        <v>1297</v>
      </c>
    </row>
    <row r="77" spans="1:3" x14ac:dyDescent="0.25">
      <c r="A77" t="s">
        <v>6304</v>
      </c>
      <c r="B77" t="s">
        <v>6305</v>
      </c>
      <c r="C77" t="s">
        <v>1297</v>
      </c>
    </row>
    <row r="78" spans="1:3" x14ac:dyDescent="0.25">
      <c r="A78" t="s">
        <v>6306</v>
      </c>
      <c r="B78" t="s">
        <v>6307</v>
      </c>
      <c r="C78" t="s">
        <v>1297</v>
      </c>
    </row>
    <row r="79" spans="1:3" x14ac:dyDescent="0.25">
      <c r="A79" t="s">
        <v>2488</v>
      </c>
      <c r="B79" t="s">
        <v>2489</v>
      </c>
      <c r="C79" t="s">
        <v>1297</v>
      </c>
    </row>
    <row r="80" spans="1:3" x14ac:dyDescent="0.25">
      <c r="A80" t="s">
        <v>6321</v>
      </c>
      <c r="B80" t="s">
        <v>6322</v>
      </c>
      <c r="C80" t="s">
        <v>1297</v>
      </c>
    </row>
    <row r="81" spans="1:3" x14ac:dyDescent="0.25">
      <c r="A81" t="s">
        <v>6326</v>
      </c>
      <c r="B81" t="s">
        <v>6327</v>
      </c>
      <c r="C81" t="s">
        <v>1297</v>
      </c>
    </row>
    <row r="82" spans="1:3" x14ac:dyDescent="0.25">
      <c r="A82" t="s">
        <v>60</v>
      </c>
      <c r="B82" t="s">
        <v>3190</v>
      </c>
      <c r="C82" t="s">
        <v>1297</v>
      </c>
    </row>
    <row r="83" spans="1:3" x14ac:dyDescent="0.25">
      <c r="A83" t="s">
        <v>4667</v>
      </c>
      <c r="B83" t="s">
        <v>4668</v>
      </c>
      <c r="C83" t="s">
        <v>1297</v>
      </c>
    </row>
    <row r="84" spans="1:3" x14ac:dyDescent="0.25">
      <c r="A84" t="s">
        <v>2288</v>
      </c>
      <c r="B84" t="s">
        <v>1952</v>
      </c>
      <c r="C84" t="s">
        <v>1297</v>
      </c>
    </row>
    <row r="85" spans="1:3" x14ac:dyDescent="0.25">
      <c r="A85" t="s">
        <v>1504</v>
      </c>
      <c r="B85" t="s">
        <v>1505</v>
      </c>
      <c r="C85" t="s">
        <v>1297</v>
      </c>
    </row>
    <row r="86" spans="1:3" x14ac:dyDescent="0.25">
      <c r="A86" t="s">
        <v>60</v>
      </c>
      <c r="B86" t="s">
        <v>1920</v>
      </c>
      <c r="C86" t="s">
        <v>1297</v>
      </c>
    </row>
    <row r="87" spans="1:3" x14ac:dyDescent="0.25">
      <c r="A87" t="s">
        <v>2265</v>
      </c>
      <c r="B87" t="s">
        <v>1921</v>
      </c>
      <c r="C87" t="s">
        <v>1297</v>
      </c>
    </row>
    <row r="88" spans="1:3" x14ac:dyDescent="0.25">
      <c r="A88" t="s">
        <v>4589</v>
      </c>
      <c r="B88" t="s">
        <v>4590</v>
      </c>
      <c r="C88" t="s">
        <v>1297</v>
      </c>
    </row>
    <row r="89" spans="1:3" x14ac:dyDescent="0.25">
      <c r="A89" t="s">
        <v>60</v>
      </c>
      <c r="B89" t="s">
        <v>4577</v>
      </c>
      <c r="C89" t="s">
        <v>1297</v>
      </c>
    </row>
    <row r="90" spans="1:3" x14ac:dyDescent="0.25">
      <c r="A90" t="s">
        <v>60</v>
      </c>
      <c r="B90" t="s">
        <v>6258</v>
      </c>
      <c r="C90" t="s">
        <v>1297</v>
      </c>
    </row>
    <row r="91" spans="1:3" x14ac:dyDescent="0.25">
      <c r="A91" t="s">
        <v>5440</v>
      </c>
      <c r="B91" t="s">
        <v>5441</v>
      </c>
      <c r="C91" t="s">
        <v>1297</v>
      </c>
    </row>
    <row r="92" spans="1:3" x14ac:dyDescent="0.25">
      <c r="A92" t="s">
        <v>5446</v>
      </c>
      <c r="B92" t="s">
        <v>5447</v>
      </c>
      <c r="C92" t="s">
        <v>1297</v>
      </c>
    </row>
    <row r="93" spans="1:3" x14ac:dyDescent="0.25">
      <c r="A93" t="s">
        <v>5452</v>
      </c>
      <c r="B93" t="s">
        <v>5453</v>
      </c>
      <c r="C93" t="s">
        <v>1297</v>
      </c>
    </row>
    <row r="94" spans="1:3" x14ac:dyDescent="0.25">
      <c r="A94" t="s">
        <v>5454</v>
      </c>
      <c r="B94" t="s">
        <v>5455</v>
      </c>
      <c r="C94" t="s">
        <v>1297</v>
      </c>
    </row>
    <row r="95" spans="1:3" x14ac:dyDescent="0.25">
      <c r="A95" t="s">
        <v>5442</v>
      </c>
      <c r="B95" t="s">
        <v>5443</v>
      </c>
      <c r="C95" t="s">
        <v>1297</v>
      </c>
    </row>
    <row r="96" spans="1:3" x14ac:dyDescent="0.25">
      <c r="A96" t="s">
        <v>60</v>
      </c>
      <c r="B96" t="s">
        <v>5467</v>
      </c>
      <c r="C96" t="s">
        <v>1297</v>
      </c>
    </row>
    <row r="97" spans="1:3" x14ac:dyDescent="0.25">
      <c r="A97" t="s">
        <v>5468</v>
      </c>
      <c r="B97" t="s">
        <v>5469</v>
      </c>
      <c r="C97" t="s">
        <v>1297</v>
      </c>
    </row>
    <row r="98" spans="1:3" x14ac:dyDescent="0.25">
      <c r="A98" t="s">
        <v>5470</v>
      </c>
      <c r="B98" t="s">
        <v>5471</v>
      </c>
      <c r="C98" t="s">
        <v>1297</v>
      </c>
    </row>
    <row r="99" spans="1:3" x14ac:dyDescent="0.25">
      <c r="A99" t="s">
        <v>6337</v>
      </c>
      <c r="B99" t="s">
        <v>6338</v>
      </c>
      <c r="C99" t="s">
        <v>1297</v>
      </c>
    </row>
    <row r="100" spans="1:3" x14ac:dyDescent="0.25">
      <c r="A100" t="s">
        <v>6345</v>
      </c>
      <c r="B100" t="s">
        <v>6346</v>
      </c>
      <c r="C100" t="s">
        <v>1297</v>
      </c>
    </row>
    <row r="101" spans="1:3" x14ac:dyDescent="0.25">
      <c r="A101" t="s">
        <v>6383</v>
      </c>
      <c r="B101" t="s">
        <v>6384</v>
      </c>
      <c r="C101" t="s">
        <v>1297</v>
      </c>
    </row>
    <row r="102" spans="1:3" x14ac:dyDescent="0.25">
      <c r="A102" t="s">
        <v>6385</v>
      </c>
      <c r="B102" t="s">
        <v>6386</v>
      </c>
      <c r="C102" t="s">
        <v>1297</v>
      </c>
    </row>
    <row r="103" spans="1:3" x14ac:dyDescent="0.25">
      <c r="A103" t="s">
        <v>6387</v>
      </c>
      <c r="B103" t="s">
        <v>6388</v>
      </c>
      <c r="C103" t="s">
        <v>1297</v>
      </c>
    </row>
    <row r="104" spans="1:3" x14ac:dyDescent="0.25">
      <c r="A104" t="s">
        <v>6389</v>
      </c>
      <c r="B104" t="s">
        <v>6390</v>
      </c>
      <c r="C104" t="s">
        <v>1297</v>
      </c>
    </row>
    <row r="105" spans="1:3" x14ac:dyDescent="0.25">
      <c r="A105" t="s">
        <v>6359</v>
      </c>
      <c r="B105" t="s">
        <v>6360</v>
      </c>
      <c r="C105" t="s">
        <v>1297</v>
      </c>
    </row>
    <row r="106" spans="1:3" x14ac:dyDescent="0.25">
      <c r="A106" t="s">
        <v>6371</v>
      </c>
      <c r="B106" t="s">
        <v>6372</v>
      </c>
      <c r="C106" t="s">
        <v>1297</v>
      </c>
    </row>
    <row r="107" spans="1:3" x14ac:dyDescent="0.25">
      <c r="A107" t="s">
        <v>6377</v>
      </c>
      <c r="B107" t="s">
        <v>6378</v>
      </c>
      <c r="C107" t="s">
        <v>1297</v>
      </c>
    </row>
    <row r="108" spans="1:3" x14ac:dyDescent="0.25">
      <c r="A108" t="s">
        <v>6381</v>
      </c>
      <c r="B108" t="s">
        <v>6382</v>
      </c>
      <c r="C108" t="s">
        <v>1297</v>
      </c>
    </row>
    <row r="109" spans="1:3" x14ac:dyDescent="0.25">
      <c r="A109" t="s">
        <v>6379</v>
      </c>
      <c r="B109" t="s">
        <v>6380</v>
      </c>
      <c r="C109" t="s">
        <v>1297</v>
      </c>
    </row>
    <row r="110" spans="1:3" x14ac:dyDescent="0.25">
      <c r="A110" t="s">
        <v>6348</v>
      </c>
      <c r="B110" t="s">
        <v>6349</v>
      </c>
      <c r="C110" t="s">
        <v>1297</v>
      </c>
    </row>
    <row r="111" spans="1:3" x14ac:dyDescent="0.25">
      <c r="A111" t="s">
        <v>6350</v>
      </c>
      <c r="B111" t="s">
        <v>6351</v>
      </c>
      <c r="C111" t="s">
        <v>1297</v>
      </c>
    </row>
    <row r="112" spans="1:3" x14ac:dyDescent="0.25">
      <c r="A112" t="s">
        <v>6352</v>
      </c>
      <c r="B112" t="s">
        <v>6353</v>
      </c>
      <c r="C112" t="s">
        <v>1297</v>
      </c>
    </row>
    <row r="113" spans="1:3" x14ac:dyDescent="0.25">
      <c r="A113" t="s">
        <v>7833</v>
      </c>
      <c r="B113" t="s">
        <v>7834</v>
      </c>
      <c r="C113" t="s">
        <v>1297</v>
      </c>
    </row>
    <row r="114" spans="1:3" x14ac:dyDescent="0.25">
      <c r="A114" t="s">
        <v>6339</v>
      </c>
      <c r="B114" t="s">
        <v>6340</v>
      </c>
      <c r="C114" t="s">
        <v>1297</v>
      </c>
    </row>
    <row r="115" spans="1:3" x14ac:dyDescent="0.25">
      <c r="A115" t="s">
        <v>6341</v>
      </c>
      <c r="B115" t="s">
        <v>6342</v>
      </c>
      <c r="C115" t="s">
        <v>1297</v>
      </c>
    </row>
    <row r="116" spans="1:3" x14ac:dyDescent="0.25">
      <c r="A116" t="s">
        <v>6343</v>
      </c>
      <c r="B116" t="s">
        <v>6344</v>
      </c>
      <c r="C116" t="s">
        <v>1297</v>
      </c>
    </row>
    <row r="117" spans="1:3" x14ac:dyDescent="0.25">
      <c r="A117" t="s">
        <v>6410</v>
      </c>
      <c r="B117" t="s">
        <v>6411</v>
      </c>
      <c r="C117" t="s">
        <v>1297</v>
      </c>
    </row>
    <row r="118" spans="1:3" x14ac:dyDescent="0.25">
      <c r="A118" t="s">
        <v>6414</v>
      </c>
      <c r="B118" t="s">
        <v>6415</v>
      </c>
      <c r="C118" t="s">
        <v>1297</v>
      </c>
    </row>
    <row r="119" spans="1:3" x14ac:dyDescent="0.25">
      <c r="A119" t="s">
        <v>60</v>
      </c>
      <c r="B119" t="s">
        <v>2018</v>
      </c>
      <c r="C119" t="s">
        <v>1297</v>
      </c>
    </row>
    <row r="120" spans="1:3" x14ac:dyDescent="0.25">
      <c r="A120" t="s">
        <v>60</v>
      </c>
      <c r="B120" t="s">
        <v>2019</v>
      </c>
      <c r="C120" t="s">
        <v>1297</v>
      </c>
    </row>
    <row r="121" spans="1:3" x14ac:dyDescent="0.25">
      <c r="A121" t="s">
        <v>2729</v>
      </c>
      <c r="B121" t="s">
        <v>2702</v>
      </c>
      <c r="C121" t="s">
        <v>1297</v>
      </c>
    </row>
    <row r="122" spans="1:3" x14ac:dyDescent="0.25">
      <c r="A122" t="s">
        <v>2730</v>
      </c>
      <c r="B122" t="s">
        <v>2707</v>
      </c>
      <c r="C122" t="s">
        <v>1297</v>
      </c>
    </row>
    <row r="123" spans="1:3" x14ac:dyDescent="0.25">
      <c r="A123" t="s">
        <v>4105</v>
      </c>
      <c r="B123" t="s">
        <v>4106</v>
      </c>
      <c r="C123" t="s">
        <v>1297</v>
      </c>
    </row>
    <row r="124" spans="1:3" x14ac:dyDescent="0.25">
      <c r="A124" t="s">
        <v>2272</v>
      </c>
      <c r="B124" t="s">
        <v>1947</v>
      </c>
      <c r="C124" t="s">
        <v>1297</v>
      </c>
    </row>
    <row r="125" spans="1:3" x14ac:dyDescent="0.25">
      <c r="A125" t="s">
        <v>2273</v>
      </c>
      <c r="B125" t="s">
        <v>1948</v>
      </c>
      <c r="C125" t="s">
        <v>1297</v>
      </c>
    </row>
    <row r="126" spans="1:3" x14ac:dyDescent="0.25">
      <c r="A126" t="s">
        <v>1511</v>
      </c>
      <c r="B126" t="s">
        <v>1512</v>
      </c>
      <c r="C126" t="s">
        <v>1297</v>
      </c>
    </row>
    <row r="127" spans="1:3" x14ac:dyDescent="0.25">
      <c r="A127" t="s">
        <v>1356</v>
      </c>
      <c r="B127" t="s">
        <v>1357</v>
      </c>
      <c r="C127" t="s">
        <v>1297</v>
      </c>
    </row>
    <row r="128" spans="1:3" x14ac:dyDescent="0.25">
      <c r="A128" t="s">
        <v>1364</v>
      </c>
      <c r="B128" t="s">
        <v>1365</v>
      </c>
      <c r="C128" t="s">
        <v>1297</v>
      </c>
    </row>
    <row r="129" spans="1:3" x14ac:dyDescent="0.25">
      <c r="A129" t="s">
        <v>2293</v>
      </c>
      <c r="B129" t="s">
        <v>1959</v>
      </c>
      <c r="C129" t="s">
        <v>1297</v>
      </c>
    </row>
    <row r="130" spans="1:3" x14ac:dyDescent="0.25">
      <c r="A130" t="s">
        <v>2294</v>
      </c>
      <c r="B130" t="s">
        <v>1961</v>
      </c>
      <c r="C130" t="s">
        <v>1297</v>
      </c>
    </row>
    <row r="131" spans="1:3" x14ac:dyDescent="0.25">
      <c r="A131" t="s">
        <v>60</v>
      </c>
      <c r="B131" t="s">
        <v>2992</v>
      </c>
      <c r="C131" t="s">
        <v>1297</v>
      </c>
    </row>
    <row r="132" spans="1:3" x14ac:dyDescent="0.25">
      <c r="A132" t="s">
        <v>6311</v>
      </c>
      <c r="B132" t="s">
        <v>6312</v>
      </c>
      <c r="C132" t="s">
        <v>1297</v>
      </c>
    </row>
    <row r="133" spans="1:3" x14ac:dyDescent="0.25">
      <c r="A133" t="s">
        <v>6313</v>
      </c>
      <c r="B133" t="s">
        <v>6314</v>
      </c>
      <c r="C133" t="s">
        <v>1297</v>
      </c>
    </row>
    <row r="134" spans="1:3" x14ac:dyDescent="0.25">
      <c r="A134" t="s">
        <v>6315</v>
      </c>
      <c r="B134" t="s">
        <v>6316</v>
      </c>
      <c r="C134" t="s">
        <v>1297</v>
      </c>
    </row>
    <row r="135" spans="1:3" x14ac:dyDescent="0.25">
      <c r="A135" t="s">
        <v>6317</v>
      </c>
      <c r="B135" t="s">
        <v>6318</v>
      </c>
      <c r="C135" t="s">
        <v>1297</v>
      </c>
    </row>
    <row r="136" spans="1:3" x14ac:dyDescent="0.25">
      <c r="A136" t="s">
        <v>6319</v>
      </c>
      <c r="B136" t="s">
        <v>6320</v>
      </c>
      <c r="C136" t="s">
        <v>1297</v>
      </c>
    </row>
    <row r="137" spans="1:3" x14ac:dyDescent="0.25">
      <c r="A137" t="s">
        <v>60</v>
      </c>
      <c r="B137" t="s">
        <v>2991</v>
      </c>
      <c r="C137" t="s">
        <v>1297</v>
      </c>
    </row>
    <row r="138" spans="1:3" x14ac:dyDescent="0.25">
      <c r="A138" t="s">
        <v>60</v>
      </c>
      <c r="B138" t="s">
        <v>2993</v>
      </c>
      <c r="C138" t="s">
        <v>1297</v>
      </c>
    </row>
    <row r="139" spans="1:3" x14ac:dyDescent="0.25">
      <c r="A139" t="s">
        <v>2291</v>
      </c>
      <c r="B139" t="s">
        <v>2031</v>
      </c>
      <c r="C139" t="s">
        <v>1297</v>
      </c>
    </row>
    <row r="140" spans="1:3" x14ac:dyDescent="0.25">
      <c r="A140" t="s">
        <v>60</v>
      </c>
      <c r="B140" t="s">
        <v>2988</v>
      </c>
      <c r="C140" t="s">
        <v>1297</v>
      </c>
    </row>
    <row r="141" spans="1:3" x14ac:dyDescent="0.25">
      <c r="A141" t="s">
        <v>2989</v>
      </c>
      <c r="B141" t="s">
        <v>2990</v>
      </c>
      <c r="C141" t="s">
        <v>1297</v>
      </c>
    </row>
    <row r="142" spans="1:3" x14ac:dyDescent="0.25">
      <c r="A142" t="s">
        <v>5474</v>
      </c>
      <c r="B142" t="s">
        <v>5475</v>
      </c>
      <c r="C142" t="s">
        <v>1297</v>
      </c>
    </row>
    <row r="143" spans="1:3" x14ac:dyDescent="0.25">
      <c r="A143" t="s">
        <v>1711</v>
      </c>
      <c r="B143" t="s">
        <v>1712</v>
      </c>
      <c r="C143" t="s">
        <v>1297</v>
      </c>
    </row>
    <row r="144" spans="1:3" x14ac:dyDescent="0.25">
      <c r="A144" t="s">
        <v>3615</v>
      </c>
      <c r="B144" t="s">
        <v>3616</v>
      </c>
      <c r="C144" t="s">
        <v>1297</v>
      </c>
    </row>
    <row r="145" spans="1:3" x14ac:dyDescent="0.25">
      <c r="A145" t="s">
        <v>6430</v>
      </c>
      <c r="B145" t="s">
        <v>6431</v>
      </c>
      <c r="C145" t="s">
        <v>1297</v>
      </c>
    </row>
    <row r="146" spans="1:3" x14ac:dyDescent="0.25">
      <c r="A146" t="s">
        <v>60</v>
      </c>
      <c r="B146" t="s">
        <v>1519</v>
      </c>
      <c r="C146" t="s">
        <v>1297</v>
      </c>
    </row>
    <row r="147" spans="1:3" x14ac:dyDescent="0.25">
      <c r="A147" t="s">
        <v>2611</v>
      </c>
      <c r="B147" t="s">
        <v>2612</v>
      </c>
      <c r="C147" t="s">
        <v>1297</v>
      </c>
    </row>
    <row r="148" spans="1:3" x14ac:dyDescent="0.25">
      <c r="A148" t="s">
        <v>60</v>
      </c>
      <c r="B148" t="s">
        <v>2613</v>
      </c>
      <c r="C148" t="s">
        <v>1297</v>
      </c>
    </row>
    <row r="149" spans="1:3" x14ac:dyDescent="0.25">
      <c r="A149" t="s">
        <v>2301</v>
      </c>
      <c r="B149" t="s">
        <v>2035</v>
      </c>
      <c r="C149" t="s">
        <v>1297</v>
      </c>
    </row>
    <row r="150" spans="1:3" x14ac:dyDescent="0.25">
      <c r="A150" t="s">
        <v>1713</v>
      </c>
      <c r="B150" t="s">
        <v>1714</v>
      </c>
      <c r="C150" t="s">
        <v>1297</v>
      </c>
    </row>
    <row r="151" spans="1:3" x14ac:dyDescent="0.25">
      <c r="A151" t="s">
        <v>2315</v>
      </c>
      <c r="B151" t="s">
        <v>1979</v>
      </c>
      <c r="C151" t="s">
        <v>1297</v>
      </c>
    </row>
    <row r="152" spans="1:3" x14ac:dyDescent="0.25">
      <c r="A152" t="s">
        <v>2292</v>
      </c>
      <c r="B152" t="s">
        <v>1965</v>
      </c>
      <c r="C152" t="s">
        <v>1297</v>
      </c>
    </row>
    <row r="153" spans="1:3" x14ac:dyDescent="0.25">
      <c r="A153" t="s">
        <v>60</v>
      </c>
      <c r="B153" t="s">
        <v>2571</v>
      </c>
      <c r="C153" t="s">
        <v>1297</v>
      </c>
    </row>
    <row r="154" spans="1:3" x14ac:dyDescent="0.25">
      <c r="A154" t="s">
        <v>2994</v>
      </c>
      <c r="B154" t="s">
        <v>2995</v>
      </c>
      <c r="C154" t="s">
        <v>1297</v>
      </c>
    </row>
    <row r="155" spans="1:3" x14ac:dyDescent="0.25">
      <c r="A155" t="s">
        <v>2620</v>
      </c>
      <c r="B155" t="s">
        <v>2621</v>
      </c>
      <c r="C155" t="s">
        <v>1297</v>
      </c>
    </row>
    <row r="156" spans="1:3" x14ac:dyDescent="0.25">
      <c r="A156" t="s">
        <v>2329</v>
      </c>
      <c r="B156" t="s">
        <v>2069</v>
      </c>
      <c r="C156" t="s">
        <v>1297</v>
      </c>
    </row>
    <row r="157" spans="1:3" x14ac:dyDescent="0.25">
      <c r="A157" t="s">
        <v>2302</v>
      </c>
      <c r="B157" t="s">
        <v>1982</v>
      </c>
      <c r="C157" t="s">
        <v>1297</v>
      </c>
    </row>
    <row r="158" spans="1:3" x14ac:dyDescent="0.25">
      <c r="A158" t="s">
        <v>60</v>
      </c>
      <c r="B158" t="s">
        <v>1981</v>
      </c>
      <c r="C158" t="s">
        <v>1297</v>
      </c>
    </row>
    <row r="159" spans="1:3" x14ac:dyDescent="0.25">
      <c r="A159" t="s">
        <v>60</v>
      </c>
      <c r="B159" t="s">
        <v>2580</v>
      </c>
      <c r="C159" t="s">
        <v>1297</v>
      </c>
    </row>
    <row r="160" spans="1:3" x14ac:dyDescent="0.25">
      <c r="A160" t="s">
        <v>2554</v>
      </c>
      <c r="B160" t="s">
        <v>2555</v>
      </c>
      <c r="C160" t="s">
        <v>1297</v>
      </c>
    </row>
    <row r="161" spans="1:3" x14ac:dyDescent="0.25">
      <c r="A161" t="s">
        <v>2546</v>
      </c>
      <c r="B161" t="s">
        <v>2547</v>
      </c>
      <c r="C161" t="s">
        <v>1297</v>
      </c>
    </row>
    <row r="162" spans="1:3" x14ac:dyDescent="0.25">
      <c r="A162" t="s">
        <v>2552</v>
      </c>
      <c r="B162" t="s">
        <v>2553</v>
      </c>
      <c r="C162" t="s">
        <v>1297</v>
      </c>
    </row>
    <row r="163" spans="1:3" x14ac:dyDescent="0.25">
      <c r="A163" t="s">
        <v>2569</v>
      </c>
      <c r="B163" t="s">
        <v>2570</v>
      </c>
      <c r="C163" t="s">
        <v>1297</v>
      </c>
    </row>
    <row r="164" spans="1:3" x14ac:dyDescent="0.25">
      <c r="A164" t="s">
        <v>2565</v>
      </c>
      <c r="B164" t="s">
        <v>2566</v>
      </c>
      <c r="C164" t="s">
        <v>1297</v>
      </c>
    </row>
    <row r="165" spans="1:3" x14ac:dyDescent="0.25">
      <c r="A165" t="s">
        <v>2583</v>
      </c>
      <c r="B165" t="s">
        <v>2584</v>
      </c>
      <c r="C165" t="s">
        <v>1297</v>
      </c>
    </row>
    <row r="166" spans="1:3" x14ac:dyDescent="0.25">
      <c r="A166" t="s">
        <v>2574</v>
      </c>
      <c r="B166" t="s">
        <v>2575</v>
      </c>
      <c r="C166" t="s">
        <v>1297</v>
      </c>
    </row>
    <row r="167" spans="1:3" x14ac:dyDescent="0.25">
      <c r="A167" t="s">
        <v>3034</v>
      </c>
      <c r="B167" t="s">
        <v>3035</v>
      </c>
      <c r="C167" t="s">
        <v>1297</v>
      </c>
    </row>
    <row r="168" spans="1:3" x14ac:dyDescent="0.25">
      <c r="A168" t="s">
        <v>3044</v>
      </c>
      <c r="B168" t="s">
        <v>3045</v>
      </c>
      <c r="C168" t="s">
        <v>1297</v>
      </c>
    </row>
    <row r="169" spans="1:3" x14ac:dyDescent="0.25">
      <c r="A169" t="s">
        <v>60</v>
      </c>
      <c r="B169" t="s">
        <v>3520</v>
      </c>
      <c r="C169" t="s">
        <v>1297</v>
      </c>
    </row>
    <row r="170" spans="1:3" x14ac:dyDescent="0.25">
      <c r="A170" t="s">
        <v>9109</v>
      </c>
      <c r="B170" t="s">
        <v>9110</v>
      </c>
      <c r="C170" t="s">
        <v>1297</v>
      </c>
    </row>
    <row r="171" spans="1:3" x14ac:dyDescent="0.25">
      <c r="A171" t="s">
        <v>10889</v>
      </c>
      <c r="B171" t="s">
        <v>10890</v>
      </c>
      <c r="C171" t="s">
        <v>1297</v>
      </c>
    </row>
    <row r="172" spans="1:3" x14ac:dyDescent="0.25">
      <c r="A172" t="s">
        <v>10923</v>
      </c>
      <c r="B172" t="s">
        <v>10924</v>
      </c>
      <c r="C172" t="s">
        <v>1297</v>
      </c>
    </row>
    <row r="173" spans="1:3" x14ac:dyDescent="0.25">
      <c r="A173" t="s">
        <v>10925</v>
      </c>
      <c r="B173" t="s">
        <v>10926</v>
      </c>
      <c r="C173" t="s">
        <v>1297</v>
      </c>
    </row>
    <row r="174" spans="1:3" x14ac:dyDescent="0.25">
      <c r="A174" t="s">
        <v>4945</v>
      </c>
      <c r="B174" t="s">
        <v>4118</v>
      </c>
      <c r="C174" t="s">
        <v>1297</v>
      </c>
    </row>
    <row r="175" spans="1:3" x14ac:dyDescent="0.25">
      <c r="A175" t="s">
        <v>2524</v>
      </c>
      <c r="B175" t="s">
        <v>2525</v>
      </c>
      <c r="C175" t="s">
        <v>1297</v>
      </c>
    </row>
    <row r="176" spans="1:3" x14ac:dyDescent="0.25">
      <c r="A176" t="s">
        <v>2521</v>
      </c>
      <c r="B176" t="s">
        <v>2522</v>
      </c>
      <c r="C176" t="s">
        <v>1297</v>
      </c>
    </row>
    <row r="177" spans="1:3" x14ac:dyDescent="0.25">
      <c r="A177" t="s">
        <v>3617</v>
      </c>
      <c r="B177" t="s">
        <v>3618</v>
      </c>
      <c r="C177" t="s">
        <v>1297</v>
      </c>
    </row>
    <row r="178" spans="1:3" x14ac:dyDescent="0.25">
      <c r="A178" t="s">
        <v>3619</v>
      </c>
      <c r="B178" t="s">
        <v>3620</v>
      </c>
      <c r="C178" t="s">
        <v>1297</v>
      </c>
    </row>
    <row r="179" spans="1:3" x14ac:dyDescent="0.25">
      <c r="A179" t="s">
        <v>1683</v>
      </c>
      <c r="B179" t="s">
        <v>1684</v>
      </c>
      <c r="C179" t="s">
        <v>1297</v>
      </c>
    </row>
    <row r="180" spans="1:3" x14ac:dyDescent="0.25">
      <c r="A180" t="s">
        <v>60</v>
      </c>
      <c r="B180" t="s">
        <v>1502</v>
      </c>
      <c r="C180" t="s">
        <v>1297</v>
      </c>
    </row>
    <row r="181" spans="1:3" x14ac:dyDescent="0.25">
      <c r="A181" t="s">
        <v>2512</v>
      </c>
      <c r="B181" t="s">
        <v>2513</v>
      </c>
      <c r="C181" t="s">
        <v>1297</v>
      </c>
    </row>
    <row r="182" spans="1:3" x14ac:dyDescent="0.25">
      <c r="A182" t="s">
        <v>2515</v>
      </c>
      <c r="B182" t="s">
        <v>2516</v>
      </c>
      <c r="C182" t="s">
        <v>1297</v>
      </c>
    </row>
    <row r="183" spans="1:3" x14ac:dyDescent="0.25">
      <c r="A183" t="s">
        <v>2517</v>
      </c>
      <c r="B183" t="s">
        <v>2518</v>
      </c>
      <c r="C183" t="s">
        <v>1297</v>
      </c>
    </row>
    <row r="184" spans="1:3" x14ac:dyDescent="0.25">
      <c r="A184" t="s">
        <v>2519</v>
      </c>
      <c r="B184" t="s">
        <v>2520</v>
      </c>
      <c r="C184" t="s">
        <v>1297</v>
      </c>
    </row>
    <row r="185" spans="1:3" x14ac:dyDescent="0.25">
      <c r="A185" t="s">
        <v>2526</v>
      </c>
      <c r="B185" t="s">
        <v>2527</v>
      </c>
      <c r="C185" t="s">
        <v>1297</v>
      </c>
    </row>
    <row r="186" spans="1:3" x14ac:dyDescent="0.25">
      <c r="A186" t="s">
        <v>2528</v>
      </c>
      <c r="B186" t="s">
        <v>2529</v>
      </c>
      <c r="C186" t="s">
        <v>1297</v>
      </c>
    </row>
    <row r="187" spans="1:3" x14ac:dyDescent="0.25">
      <c r="A187" t="s">
        <v>2532</v>
      </c>
      <c r="B187" t="s">
        <v>2533</v>
      </c>
      <c r="C187" t="s">
        <v>1297</v>
      </c>
    </row>
    <row r="188" spans="1:3" x14ac:dyDescent="0.25">
      <c r="A188" t="s">
        <v>2534</v>
      </c>
      <c r="B188" t="s">
        <v>2535</v>
      </c>
      <c r="C188" t="s">
        <v>1297</v>
      </c>
    </row>
    <row r="189" spans="1:3" x14ac:dyDescent="0.25">
      <c r="A189" t="s">
        <v>2536</v>
      </c>
      <c r="B189" t="s">
        <v>2537</v>
      </c>
      <c r="C189" t="s">
        <v>1297</v>
      </c>
    </row>
    <row r="190" spans="1:3" x14ac:dyDescent="0.25">
      <c r="A190" t="s">
        <v>2530</v>
      </c>
      <c r="B190" t="s">
        <v>2531</v>
      </c>
      <c r="C190" t="s">
        <v>1297</v>
      </c>
    </row>
    <row r="191" spans="1:3" x14ac:dyDescent="0.25">
      <c r="A191" t="s">
        <v>2287</v>
      </c>
      <c r="B191" t="s">
        <v>1937</v>
      </c>
      <c r="C191" t="s">
        <v>1297</v>
      </c>
    </row>
    <row r="192" spans="1:3" x14ac:dyDescent="0.25">
      <c r="A192" t="s">
        <v>2283</v>
      </c>
      <c r="B192" t="s">
        <v>1927</v>
      </c>
      <c r="C192" t="s">
        <v>1297</v>
      </c>
    </row>
    <row r="193" spans="1:3" x14ac:dyDescent="0.25">
      <c r="A193" t="s">
        <v>2286</v>
      </c>
      <c r="B193" t="s">
        <v>1935</v>
      </c>
      <c r="C193" t="s">
        <v>1297</v>
      </c>
    </row>
    <row r="194" spans="1:3" x14ac:dyDescent="0.25">
      <c r="A194" t="s">
        <v>1681</v>
      </c>
      <c r="B194" t="s">
        <v>1682</v>
      </c>
      <c r="C194" t="s">
        <v>1297</v>
      </c>
    </row>
    <row r="195" spans="1:3" x14ac:dyDescent="0.25">
      <c r="A195" t="s">
        <v>6418</v>
      </c>
      <c r="B195" t="s">
        <v>6419</v>
      </c>
      <c r="C195" t="s">
        <v>1297</v>
      </c>
    </row>
    <row r="196" spans="1:3" x14ac:dyDescent="0.25">
      <c r="A196" t="s">
        <v>6420</v>
      </c>
      <c r="B196" t="s">
        <v>6421</v>
      </c>
      <c r="C196" t="s">
        <v>1297</v>
      </c>
    </row>
    <row r="197" spans="1:3" x14ac:dyDescent="0.25">
      <c r="A197" t="s">
        <v>6422</v>
      </c>
      <c r="B197" t="s">
        <v>6423</v>
      </c>
      <c r="C197" t="s">
        <v>1297</v>
      </c>
    </row>
    <row r="198" spans="1:3" x14ac:dyDescent="0.25">
      <c r="A198" t="s">
        <v>6424</v>
      </c>
      <c r="B198" t="s">
        <v>6425</v>
      </c>
      <c r="C198" t="s">
        <v>1297</v>
      </c>
    </row>
    <row r="199" spans="1:3" x14ac:dyDescent="0.25">
      <c r="A199" t="s">
        <v>6426</v>
      </c>
      <c r="B199" t="s">
        <v>6427</v>
      </c>
      <c r="C199" t="s">
        <v>1297</v>
      </c>
    </row>
    <row r="200" spans="1:3" x14ac:dyDescent="0.25">
      <c r="A200" t="s">
        <v>60</v>
      </c>
      <c r="B200" t="s">
        <v>5477</v>
      </c>
      <c r="C200" t="s">
        <v>1297</v>
      </c>
    </row>
    <row r="201" spans="1:3" x14ac:dyDescent="0.25">
      <c r="A201" t="s">
        <v>60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AE6DC-7AE2-4274-878C-0757ADE91066}">
  <sheetPr codeName="Sheet5"/>
  <dimension ref="A1:L5"/>
  <sheetViews>
    <sheetView workbookViewId="0">
      <selection activeCell="K20" sqref="K20"/>
    </sheetView>
  </sheetViews>
  <sheetFormatPr defaultRowHeight="15" x14ac:dyDescent="0.25"/>
  <cols>
    <col min="2" max="2" width="18.42578125" customWidth="1"/>
    <col min="3" max="3" width="12.42578125" customWidth="1"/>
    <col min="4" max="4" width="17.42578125" customWidth="1"/>
    <col min="5" max="5" width="21.140625" customWidth="1"/>
    <col min="6" max="6" width="18.5703125" customWidth="1"/>
    <col min="9" max="9" width="15.85546875" customWidth="1"/>
  </cols>
  <sheetData>
    <row r="1" spans="1:12" ht="26.25" customHeight="1" x14ac:dyDescent="0.25">
      <c r="A1" s="29" t="str">
        <f ca="1">"Capacity Ngày " &amp; TEXT(I2,"DD/MM/YYYY")</f>
        <v>Capacity Ngày 04/07/2025</v>
      </c>
      <c r="B1" s="29"/>
      <c r="C1" s="29"/>
      <c r="D1" s="29"/>
      <c r="E1" s="29"/>
      <c r="F1" s="29"/>
    </row>
    <row r="2" spans="1:12" x14ac:dyDescent="0.25">
      <c r="A2" s="12" t="s">
        <v>649</v>
      </c>
      <c r="B2" s="13" t="s">
        <v>645</v>
      </c>
      <c r="C2" s="13" t="s">
        <v>646</v>
      </c>
      <c r="D2" s="13" t="s">
        <v>647</v>
      </c>
      <c r="E2" s="13" t="s">
        <v>650</v>
      </c>
      <c r="F2" s="16" t="s">
        <v>648</v>
      </c>
      <c r="I2" s="1">
        <f ca="1">IF(HOUR(NOW())&gt;6,TODAY(),TODAY()-1)</f>
        <v>45842</v>
      </c>
      <c r="L2">
        <f ca="1">MINUTE(NOW())</f>
        <v>44</v>
      </c>
    </row>
    <row r="3" spans="1:12" x14ac:dyDescent="0.25">
      <c r="A3" s="10" t="s">
        <v>72</v>
      </c>
      <c r="B3" s="17">
        <f ca="1">SUMIFS('Data Power app'!$G:$G,'Data Power app'!L:L,"&gt;"&amp;$I$2,'Data Power app'!F:F,Report!$A3)</f>
        <v>0</v>
      </c>
      <c r="C3" s="17">
        <f ca="1">SUMIFS('Data Power app'!$G:$G,'Data Power app'!N:N,"&gt;"&amp;$I$2,'Data Power app'!$F:$F,Report!$A3)</f>
        <v>0</v>
      </c>
      <c r="D3" s="17">
        <f ca="1">SUMIFS('Data Power app'!$G:$G,'Data Power app'!V:V,"&gt;"&amp;$I$2,'Data Power app'!$F:$F,Report!$A3)</f>
        <v>0</v>
      </c>
      <c r="E3" s="17">
        <f ca="1">SUMIFS('Data Power app'!$G:$G,'Data Power app'!AA:AA,"&gt;"&amp;$I$2,'Data Power app'!$F:$F,Report!$A3)</f>
        <v>0</v>
      </c>
      <c r="F3" s="18">
        <f ca="1">SUMIFS('Data Power app'!$G:$G,'Data Power app'!AF:AF,"="&amp;$I$2,'Data Power app'!$F:$F,Report!$A3)</f>
        <v>105227</v>
      </c>
      <c r="I3" s="1">
        <f ca="1">IF(HOUR(NOW())&gt;6,TODAY(),TODAY()-1)</f>
        <v>45842</v>
      </c>
    </row>
    <row r="4" spans="1:12" x14ac:dyDescent="0.25">
      <c r="A4" s="10" t="s">
        <v>59</v>
      </c>
      <c r="B4" s="17">
        <f ca="1">SUMIFS('Data Power app'!$G:$G,'Data Power app'!L:L,"&gt;"&amp;$I$2,'Data Power app'!F:F,Report!$A4)</f>
        <v>0</v>
      </c>
      <c r="C4" s="17">
        <f ca="1">SUMIFS('Data Power app'!$G:$G,'Data Power app'!N:N,"&gt;"&amp;$I$2,'Data Power app'!F:F,Report!$A4)</f>
        <v>0</v>
      </c>
      <c r="D4" s="17">
        <f ca="1">SUMIFS('Data Power app'!$G:$G,'Data Power app'!V:V,"&gt;"&amp;$I$2,'Data Power app'!$F:$F,Report!$A4)</f>
        <v>0</v>
      </c>
      <c r="E4" s="17">
        <f ca="1">SUMIFS('Data Power app'!$G:$G,'Data Power app'!AA:AA,"&gt;"&amp;$I$2,'Data Power app'!$F:$F,Report!$A4)</f>
        <v>0</v>
      </c>
      <c r="F4" s="18">
        <f ca="1">SUMIFS('Data Power app'!$G:$G,'Data Power app'!AF:AF,"="&amp;$I$2,'Data Power app'!$F:$F,Report!$A4)</f>
        <v>57655</v>
      </c>
    </row>
    <row r="5" spans="1:12" x14ac:dyDescent="0.25">
      <c r="A5" s="19" t="s">
        <v>651</v>
      </c>
      <c r="B5" s="20">
        <f ca="1">SUM(B3:B4)</f>
        <v>0</v>
      </c>
      <c r="C5" s="20">
        <f t="shared" ref="C5:F5" ca="1" si="0">SUM(C3:C4)</f>
        <v>0</v>
      </c>
      <c r="D5" s="20">
        <f t="shared" ca="1" si="0"/>
        <v>0</v>
      </c>
      <c r="E5" s="20">
        <f t="shared" ca="1" si="0"/>
        <v>0</v>
      </c>
      <c r="F5" s="21">
        <f t="shared" ca="1" si="0"/>
        <v>162882</v>
      </c>
    </row>
  </sheetData>
  <mergeCells count="1">
    <mergeCell ref="A1:F1"/>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A881C598A1DC4096D4B66B961FB704" ma:contentTypeVersion="20" ma:contentTypeDescription="Create a new document." ma:contentTypeScope="" ma:versionID="00a272c57818f5a2598402ed9b64a3e4">
  <xsd:schema xmlns:xsd="http://www.w3.org/2001/XMLSchema" xmlns:xs="http://www.w3.org/2001/XMLSchema" xmlns:p="http://schemas.microsoft.com/office/2006/metadata/properties" xmlns:ns2="b65cb79d-c821-4d3d-aab2-5ef15e9cc85e" xmlns:ns3="71b44b8b-5734-40bc-bcd6-983774da7c1c" targetNamespace="http://schemas.microsoft.com/office/2006/metadata/properties" ma:root="true" ma:fieldsID="cb7fe868ff501d2f097cc8d8c004abe7" ns2:_="" ns3:_="">
    <xsd:import namespace="b65cb79d-c821-4d3d-aab2-5ef15e9cc85e"/>
    <xsd:import namespace="71b44b8b-5734-40bc-bcd6-983774da7c1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_Flow_SignoffStatu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5cb79d-c821-4d3d-aab2-5ef15e9cc8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05217ae-ff82-44d8-b406-a0bd577a6ea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_Flow_SignoffStatus" ma:index="25" nillable="true" ma:displayName="Sign-off status" ma:internalName="Sign_x002d_off_x0020_status">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1b44b8b-5734-40bc-bcd6-983774da7c1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855bab7-e95a-48a3-80ae-693c629d5690}" ma:internalName="TaxCatchAll" ma:showField="CatchAllData" ma:web="71b44b8b-5734-40bc-bcd6-983774da7c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65cb79d-c821-4d3d-aab2-5ef15e9cc85e">
      <Terms xmlns="http://schemas.microsoft.com/office/infopath/2007/PartnerControls"/>
    </lcf76f155ced4ddcb4097134ff3c332f>
    <_Flow_SignoffStatus xmlns="b65cb79d-c821-4d3d-aab2-5ef15e9cc85e" xsi:nil="true"/>
    <TaxCatchAll xmlns="71b44b8b-5734-40bc-bcd6-983774da7c1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833EAE99-3C4B-4EC5-AED4-ACE92EAFFA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5cb79d-c821-4d3d-aab2-5ef15e9cc85e"/>
    <ds:schemaRef ds:uri="71b44b8b-5734-40bc-bcd6-983774da7c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73887D-3E65-4A47-B35A-D9228741C2E5}">
  <ds:schemaRefs>
    <ds:schemaRef ds:uri="http://schemas.microsoft.com/office/2006/metadata/properties"/>
    <ds:schemaRef ds:uri="http://schemas.microsoft.com/office/infopath/2007/PartnerControls"/>
    <ds:schemaRef ds:uri="b65cb79d-c821-4d3d-aab2-5ef15e9cc85e"/>
    <ds:schemaRef ds:uri="71b44b8b-5734-40bc-bcd6-983774da7c1c"/>
  </ds:schemaRefs>
</ds:datastoreItem>
</file>

<file path=customXml/itemProps3.xml><?xml version="1.0" encoding="utf-8"?>
<ds:datastoreItem xmlns:ds="http://schemas.openxmlformats.org/officeDocument/2006/customXml" ds:itemID="{2FD011EE-AC40-4D68-8071-07AE4F47B4EE}">
  <ds:schemaRefs>
    <ds:schemaRef ds:uri="http://schemas.microsoft.com/sharepoint/v3/contenttype/forms"/>
  </ds:schemaRefs>
</ds:datastoreItem>
</file>

<file path=customXml/itemProps4.xml><?xml version="1.0" encoding="utf-8"?>
<ds:datastoreItem xmlns:ds="http://schemas.openxmlformats.org/officeDocument/2006/customXml" ds:itemID="{58D6A89B-896C-442A-AA5C-3D0E258D39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Power app</vt:lpstr>
      <vt:lpstr>Result</vt:lpstr>
      <vt:lpstr>Plan Lean DC</vt:lpstr>
      <vt:lpstr>Sheet1</vt:lpstr>
      <vt:lpstr>Real Time</vt:lpstr>
      <vt:lpstr>Xuất-Delay-SLT</vt:lpstr>
      <vt:lpstr>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Nhan Huynh - OVN Production Senior Staff</cp:lastModifiedBy>
  <cp:revision/>
  <dcterms:created xsi:type="dcterms:W3CDTF">2025-01-21T07:00:54Z</dcterms:created>
  <dcterms:modified xsi:type="dcterms:W3CDTF">2025-07-04T01:47:12Z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0x010100ABA881C598A1DC4096D4B66B961FB704</vt:lpwstr>
  </property>
  <property fmtid="{D5CDD505-2E9C-101B-9397-08002B2CF9AE}" pid="3" name="MediaServiceImageTags">
    <vt:lpwstr/>
  </property>
</Properties>
</file>