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719" documentId="8_{050AFC0B-4AB8-4CA8-82E3-C6EC7D3D2882}" xr6:coauthVersionLast="47" xr6:coauthVersionMax="47" xr10:uidLastSave="{C080E9E0-E5D7-4815-9958-609904DEC5EB}"/>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Time'!$A$1:$G$9314</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<sst xmlns="http://schemas.openxmlformats.org/spreadsheetml/2006/main" count="140399" uniqueCount="17343">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</sst>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14" tableType="queryTable" totalsRowShown="0">
  <autoFilter ref="A1:G931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1" t="s">
        <v>62</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1" t="s">
        <v>62</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1" t="s">
        <v>62</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1" t="s">
        <v>97</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1" t="s">
        <v>62</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c r="AG763" s="31" t="s">
        <v>97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c r="AG815" s="31" t="s">
        <v>62</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c r="AG816" s="31" t="s">
        <v>62</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c r="AG819" s="31" t="s">
        <v>62</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c r="AG974" s="31" t="s">
        <v>62</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c r="AG993" s="31" t="s">
        <v>62</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c r="AG1075" s="31" t="s">
        <v>62</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c r="AG1085" s="31" t="s">
        <v>62</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c r="AG1097" s="31" t="s">
        <v>62</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c r="AG1241" s="31" t="s">
        <v>62</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c r="AG1308" s="31" t="s">
        <v>62</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c r="AG1309" s="31" t="s">
        <v>62</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c r="AG1327" s="31" t="s">
        <v>62</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c r="AG1365" s="31" t="s">
        <v>62</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c r="W1833" s="4">
        <v>45822</v>
      </c>
      <c r="X1833" s="4"/>
      <c r="Y1833" s="4" t="s">
        <v>60</v>
      </c>
      <c r="Z1833" s="4">
        <v>45824</v>
      </c>
      <c r="AA1833" s="4"/>
      <c r="AB1833" s="4" t="s">
        <v>60</v>
      </c>
      <c r="AC1833" s="4">
        <v>45825</v>
      </c>
      <c r="AD1833" s="4">
        <v>45826</v>
      </c>
      <c r="AE1833" s="4">
        <v>45828</v>
      </c>
      <c r="AF1833" s="4"/>
      <c r="AG1833" s="31" t="s">
        <v>242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88</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88</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88</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14"/>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12</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88543</v>
      </c>
      <c r="D4" s="19">
        <f ca="1">SUMIFS('Data Power app'!$G:$G,'Data Power app'!V:V,"&gt;"&amp;$I$2,'Data Power app'!$F:$F,Report!$A4)</f>
        <v>93951</v>
      </c>
      <c r="E4" s="19">
        <f ca="1">SUMIFS('Data Power app'!$G:$G,'Data Power app'!AA:AA,"&gt;"&amp;$I$2,'Data Power app'!$F:$F,Report!$A4)</f>
        <v>46751</v>
      </c>
      <c r="F4" s="20">
        <f ca="1">SUMIFS('Data Power app'!$G:$G,'Data Power app'!AF:AF,"="&amp;$I$2,'Data Power app'!$F:$F,Report!$A4)</f>
        <v>145931</v>
      </c>
    </row>
    <row r="5" spans="1:12" x14ac:dyDescent="0.25">
      <c r="A5" s="21" t="s">
        <v>1230</v>
      </c>
      <c r="B5" s="22">
        <f ca="1">SUM(B3:B4)</f>
        <v>146293</v>
      </c>
      <c r="C5" s="22">
        <f t="shared" ref="C5:F5" ca="1" si="0">SUM(C3:C4)</f>
        <v>88543</v>
      </c>
      <c r="D5" s="22">
        <f t="shared" ca="1" si="0"/>
        <v>93951</v>
      </c>
      <c r="E5" s="22">
        <f t="shared" ca="1" si="0"/>
        <v>175289</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2025-06-12T10:14:12Z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