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13" documentId="8_{050AFC0B-4AB8-4CA8-82E3-C6EC7D3D2882}" xr6:coauthVersionLast="47" xr6:coauthVersionMax="47" xr10:uidLastSave="{1E240860-DBB6-471C-B239-8FF6F81F3B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Time'!$A$1:$G$6542</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K30" i="4"/>
  <c r="BL30" i="4" s="1" a="1"/>
  <c r="BL30" i="4" s="1"/>
  <c r="BK31" i="4"/>
  <c r="BK32" i="4"/>
  <c r="BL32" i="4" s="1" a="1"/>
  <c r="BK33" i="4"/>
  <c r="BK34" i="4"/>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K59" i="4"/>
  <c r="BK60" i="4"/>
  <c r="BL60" i="4" s="1" a="1"/>
  <c r="BL60" i="4" s="1"/>
  <c r="BK61" i="4"/>
  <c r="BK62" i="4"/>
  <c r="BL62" i="4" s="1" a="1"/>
  <c r="BL62" i="4" s="1"/>
  <c r="BK63" i="4"/>
  <c r="BK64" i="4"/>
  <c r="BL64" i="4" s="1" a="1"/>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K91" i="4"/>
  <c r="BK92" i="4"/>
  <c r="BL92" i="4" s="1" a="1"/>
  <c r="BL92" i="4" s="1"/>
  <c r="BK93" i="4"/>
  <c r="BK94" i="4"/>
  <c r="BL94" i="4" s="1" a="1"/>
  <c r="BL94" i="4" s="1"/>
  <c r="BK95" i="4"/>
  <c r="BK96" i="4"/>
  <c r="BL96" i="4" s="1" a="1"/>
  <c r="BK97" i="4"/>
  <c r="BK98" i="4"/>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K129" i="4"/>
  <c r="BK130" i="4"/>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K155" i="4"/>
  <c r="BK156" i="4"/>
  <c r="BL156" i="4" s="1" a="1"/>
  <c r="BL156" i="4" s="1"/>
  <c r="BK157" i="4"/>
  <c r="BK158" i="4"/>
  <c r="BL158" i="4" s="1" a="1"/>
  <c r="BL158" i="4" s="1"/>
  <c r="BK159" i="4"/>
  <c r="BK160" i="4"/>
  <c r="BL160" i="4" s="1" a="1"/>
  <c r="BK161" i="4"/>
  <c r="BK162" i="4"/>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L2670" i="4" s="1" a="1"/>
  <c r="BL2670" i="4" s="1"/>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K2965" i="4"/>
  <c r="BL2" i="4" a="1"/>
  <c r="BL2" i="4" s="1"/>
  <c r="BL3" i="4" a="1"/>
  <c r="BL3" i="4" s="1"/>
  <c r="BL5" i="4" a="1"/>
  <c r="BL5" i="4" s="1"/>
  <c r="BL7" i="4" a="1"/>
  <c r="BL7" i="4" s="1"/>
  <c r="BL9" i="4" a="1"/>
  <c r="BL9" i="4" s="1"/>
  <c r="BL11" i="4" a="1"/>
  <c r="BL11" i="4" s="1"/>
  <c r="BL13" i="4" a="1"/>
  <c r="BL13" i="4" s="1"/>
  <c r="BL15" i="4" a="1"/>
  <c r="BL15" i="4" s="1"/>
  <c r="BL17" i="4" a="1"/>
  <c r="BL17" i="4" s="1"/>
  <c r="BL19" i="4" a="1"/>
  <c r="BL19" i="4" s="1"/>
  <c r="BL21" i="4" a="1"/>
  <c r="BL21" i="4" s="1"/>
  <c r="BL23" i="4" a="1"/>
  <c r="BL23" i="4" s="1"/>
  <c r="BL25" i="4" a="1"/>
  <c r="BL25" i="4" s="1"/>
  <c r="BL26" i="4" a="1"/>
  <c r="BL26" i="4" s="1"/>
  <c r="BL27" i="4" a="1"/>
  <c r="BL27" i="4" s="1"/>
  <c r="BL29" i="4" a="1"/>
  <c r="BL29" i="4" s="1"/>
  <c r="BL31" i="4" a="1"/>
  <c r="BL31" i="4" s="1"/>
  <c r="BL32" i="4"/>
  <c r="BL33" i="4" a="1"/>
  <c r="BL33" i="4" s="1"/>
  <c r="BL34" i="4" a="1"/>
  <c r="BL34" i="4" s="1"/>
  <c r="BL35" i="4" a="1"/>
  <c r="BL35"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8" i="4" a="1"/>
  <c r="BL58" i="4" s="1"/>
  <c r="BL59" i="4" a="1"/>
  <c r="BL59" i="4" s="1"/>
  <c r="BL61" i="4" a="1"/>
  <c r="BL61" i="4" s="1"/>
  <c r="BL63" i="4" a="1"/>
  <c r="BL63" i="4" s="1"/>
  <c r="BL64" i="4"/>
  <c r="BL65" i="4" a="1"/>
  <c r="BL65" i="4" s="1"/>
  <c r="BL66" i="4" a="1"/>
  <c r="BL66" i="4" s="1"/>
  <c r="BL67" i="4" a="1"/>
  <c r="BL67" i="4" s="1"/>
  <c r="BL69" i="4" a="1"/>
  <c r="BL69" i="4" s="1"/>
  <c r="BL71" i="4" a="1"/>
  <c r="BL71" i="4" s="1"/>
  <c r="BL73" i="4" a="1"/>
  <c r="BL73" i="4" s="1"/>
  <c r="BL75" i="4" a="1"/>
  <c r="BL75" i="4" s="1"/>
  <c r="BL77" i="4" a="1"/>
  <c r="BL77" i="4" s="1"/>
  <c r="BL79" i="4" a="1"/>
  <c r="BL79" i="4" s="1"/>
  <c r="BL81" i="4" a="1"/>
  <c r="BL81" i="4" s="1"/>
  <c r="BL83" i="4" a="1"/>
  <c r="BL83" i="4" s="1"/>
  <c r="BL85" i="4" a="1"/>
  <c r="BL85" i="4" s="1"/>
  <c r="BL87" i="4" a="1"/>
  <c r="BL87" i="4" s="1"/>
  <c r="BL89" i="4" a="1"/>
  <c r="BL89" i="4" s="1"/>
  <c r="BL90" i="4" a="1"/>
  <c r="BL90" i="4" s="1"/>
  <c r="BL91" i="4" a="1"/>
  <c r="BL91" i="4" s="1"/>
  <c r="BL93" i="4" a="1"/>
  <c r="BL93" i="4" s="1"/>
  <c r="BL95" i="4" a="1"/>
  <c r="BL95" i="4" s="1"/>
  <c r="BL96" i="4"/>
  <c r="BL97" i="4" a="1"/>
  <c r="BL97" i="4" s="1"/>
  <c r="BL98" i="4" a="1"/>
  <c r="BL98" i="4" s="1"/>
  <c r="BL99" i="4" a="1"/>
  <c r="BL99" i="4" s="1"/>
  <c r="BL101" i="4" a="1"/>
  <c r="BL101" i="4" s="1"/>
  <c r="BL103" i="4" a="1"/>
  <c r="BL103"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2" i="4" a="1"/>
  <c r="BL122" i="4" s="1"/>
  <c r="BL123" i="4" a="1"/>
  <c r="BL123" i="4" s="1"/>
  <c r="BL125" i="4" a="1"/>
  <c r="BL125" i="4" s="1"/>
  <c r="BL127" i="4" a="1"/>
  <c r="BL127" i="4" s="1"/>
  <c r="BL128" i="4"/>
  <c r="BL129" i="4" a="1"/>
  <c r="BL129" i="4" s="1"/>
  <c r="BL130" i="4" a="1"/>
  <c r="BL130" i="4" s="1"/>
  <c r="BL131" i="4" a="1"/>
  <c r="BL131" i="4" s="1"/>
  <c r="BL133" i="4" a="1"/>
  <c r="BL133" i="4" s="1"/>
  <c r="BL135" i="4" a="1"/>
  <c r="BL135" i="4" s="1"/>
  <c r="BL137" i="4" a="1"/>
  <c r="BL137" i="4" s="1"/>
  <c r="BL139" i="4" a="1"/>
  <c r="BL139" i="4" s="1"/>
  <c r="BL141" i="4" a="1"/>
  <c r="BL141" i="4" s="1"/>
  <c r="BL143" i="4" a="1"/>
  <c r="BL143" i="4" s="1"/>
  <c r="BL145" i="4" a="1"/>
  <c r="BL145" i="4" s="1"/>
  <c r="BL147" i="4" a="1"/>
  <c r="BL147" i="4" s="1"/>
  <c r="BL149" i="4" a="1"/>
  <c r="BL149" i="4" s="1"/>
  <c r="BL151" i="4" a="1"/>
  <c r="BL151" i="4" s="1"/>
  <c r="BL153" i="4" a="1"/>
  <c r="BL153" i="4" s="1"/>
  <c r="BL154" i="4" a="1"/>
  <c r="BL154" i="4" s="1"/>
  <c r="BL155" i="4" a="1"/>
  <c r="BL155" i="4" s="1"/>
  <c r="BL157" i="4" a="1"/>
  <c r="BL157" i="4" s="1"/>
  <c r="BL159" i="4" a="1"/>
  <c r="BL159" i="4" s="1"/>
  <c r="BL160" i="4"/>
  <c r="BL161" i="4" a="1"/>
  <c r="BL161" i="4" s="1"/>
  <c r="BL162" i="4" a="1"/>
  <c r="BL162" i="4" s="1"/>
  <c r="BL163" i="4" a="1"/>
  <c r="BL163" i="4" s="1"/>
  <c r="BL165" i="4" a="1"/>
  <c r="BL165" i="4" s="1"/>
  <c r="BL167" i="4" a="1"/>
  <c r="BL167" i="4" s="1"/>
  <c r="BL169" i="4" a="1"/>
  <c r="BL169" i="4" s="1"/>
  <c r="BL171" i="4" a="1"/>
  <c r="BL171" i="4" s="1"/>
  <c r="BL173" i="4" a="1"/>
  <c r="BL173" i="4" s="1"/>
  <c r="BL175" i="4" a="1"/>
  <c r="BL175" i="4" s="1"/>
  <c r="BL177" i="4" a="1"/>
  <c r="BL177" i="4" s="1"/>
  <c r="BL179" i="4" a="1"/>
  <c r="BL179" i="4" s="1"/>
  <c r="BL181" i="4" a="1"/>
  <c r="BL181" i="4" s="1"/>
  <c r="BL183" i="4" a="1"/>
  <c r="BL183" i="4" s="1"/>
  <c r="BL185" i="4" a="1"/>
  <c r="BL185" i="4" s="1"/>
  <c r="BL187" i="4" a="1"/>
  <c r="BL187" i="4"/>
  <c r="BL189" i="4" a="1"/>
  <c r="BL189" i="4" s="1"/>
  <c r="BL191" i="4" a="1"/>
  <c r="BL191" i="4" s="1"/>
  <c r="BL193" i="4" a="1"/>
  <c r="BL193" i="4" s="1"/>
  <c r="BL195" i="4" a="1"/>
  <c r="BL195" i="4" s="1"/>
  <c r="BL197" i="4" a="1"/>
  <c r="BL197" i="4" s="1"/>
  <c r="BL199" i="4" a="1"/>
  <c r="BL199" i="4" s="1"/>
  <c r="BL201" i="4" a="1"/>
  <c r="BL201" i="4" s="1"/>
  <c r="BL203" i="4" a="1"/>
  <c r="BL203" i="4" s="1"/>
  <c r="BL205" i="4" a="1"/>
  <c r="BL205" i="4" s="1"/>
  <c r="BL207" i="4" a="1"/>
  <c r="BL207" i="4"/>
  <c r="BL209" i="4" a="1"/>
  <c r="BL209" i="4" s="1"/>
  <c r="BL211" i="4" a="1"/>
  <c r="BL211" i="4" s="1"/>
  <c r="BL213" i="4" a="1"/>
  <c r="BL213" i="4" s="1"/>
  <c r="BL215" i="4" a="1"/>
  <c r="BL215" i="4" s="1"/>
  <c r="BL217" i="4" a="1"/>
  <c r="BL217" i="4" s="1"/>
  <c r="BL219" i="4" a="1"/>
  <c r="BL219" i="4" s="1"/>
  <c r="BL221" i="4" a="1"/>
  <c r="BL221" i="4" s="1"/>
  <c r="BL223" i="4" a="1"/>
  <c r="BL223" i="4" s="1"/>
  <c r="BL225" i="4" a="1"/>
  <c r="BL225" i="4" s="1"/>
  <c r="BL227" i="4" a="1"/>
  <c r="BL227" i="4" s="1"/>
  <c r="BL229" i="4" a="1"/>
  <c r="BL229" i="4" s="1"/>
  <c r="BL231" i="4" a="1"/>
  <c r="BL231" i="4" s="1"/>
  <c r="BL233" i="4" a="1"/>
  <c r="BL233" i="4" s="1"/>
  <c r="BL235" i="4" a="1"/>
  <c r="BL235" i="4"/>
  <c r="BL237" i="4" a="1"/>
  <c r="BL237" i="4" s="1"/>
  <c r="BL239" i="4" a="1"/>
  <c r="BL239" i="4" s="1"/>
  <c r="BL241" i="4" a="1"/>
  <c r="BL241" i="4" s="1"/>
  <c r="BL243" i="4" a="1"/>
  <c r="BL243" i="4" s="1"/>
  <c r="BL245" i="4" a="1"/>
  <c r="BL245" i="4" s="1"/>
  <c r="BL247" i="4" a="1"/>
  <c r="BL247" i="4" s="1"/>
  <c r="BL249" i="4" a="1"/>
  <c r="BL249" i="4" s="1"/>
  <c r="BL251" i="4" a="1"/>
  <c r="BL251" i="4" s="1"/>
  <c r="BL253" i="4" a="1"/>
  <c r="BL253" i="4" s="1"/>
  <c r="BL255" i="4" a="1"/>
  <c r="BL255" i="4"/>
  <c r="BL257" i="4" a="1"/>
  <c r="BL257" i="4" s="1"/>
  <c r="BL259" i="4" a="1"/>
  <c r="BL259" i="4" s="1"/>
  <c r="BL261" i="4" a="1"/>
  <c r="BL261" i="4" s="1"/>
  <c r="BL263" i="4" a="1"/>
  <c r="BL263" i="4" s="1"/>
  <c r="BL265" i="4" a="1"/>
  <c r="BL265" i="4" s="1"/>
  <c r="BL267" i="4" a="1"/>
  <c r="BL267" i="4" s="1"/>
  <c r="BL269" i="4" a="1"/>
  <c r="BL269" i="4" s="1"/>
  <c r="BL271" i="4" a="1"/>
  <c r="BL271" i="4" s="1"/>
  <c r="BL273" i="4" a="1"/>
  <c r="BL273" i="4" s="1"/>
  <c r="BL275" i="4" a="1"/>
  <c r="BL275" i="4" s="1"/>
  <c r="BL277" i="4" a="1"/>
  <c r="BL277" i="4" s="1"/>
  <c r="BL279" i="4" a="1"/>
  <c r="BL279" i="4" s="1"/>
  <c r="BL281" i="4" a="1"/>
  <c r="BL281" i="4" s="1"/>
  <c r="BL283" i="4" a="1"/>
  <c r="BL283" i="4"/>
  <c r="BL285" i="4" a="1"/>
  <c r="BL285" i="4" s="1"/>
  <c r="BL287" i="4" a="1"/>
  <c r="BL287" i="4" s="1"/>
  <c r="BL289" i="4" a="1"/>
  <c r="BL289" i="4" s="1"/>
  <c r="BL291" i="4" a="1"/>
  <c r="BL291" i="4" s="1"/>
  <c r="BL293" i="4" a="1"/>
  <c r="BL293" i="4" s="1"/>
  <c r="BL295" i="4" a="1"/>
  <c r="BL295" i="4" s="1"/>
  <c r="BL297" i="4" a="1"/>
  <c r="BL297" i="4" s="1"/>
  <c r="BL299" i="4" a="1"/>
  <c r="BL299" i="4" s="1"/>
  <c r="BL301" i="4" a="1"/>
  <c r="BL301" i="4" s="1"/>
  <c r="BL303" i="4" a="1"/>
  <c r="BL303" i="4"/>
  <c r="BL305" i="4" a="1"/>
  <c r="BL305" i="4" s="1"/>
  <c r="BL307" i="4" a="1"/>
  <c r="BL307" i="4" s="1"/>
  <c r="BL309" i="4" a="1"/>
  <c r="BL309" i="4" s="1"/>
  <c r="BL311" i="4" a="1"/>
  <c r="BL311" i="4" s="1"/>
  <c r="BL313" i="4" a="1"/>
  <c r="BL313" i="4" s="1"/>
  <c r="BL315" i="4" a="1"/>
  <c r="BL315" i="4" s="1"/>
  <c r="BL317" i="4" a="1"/>
  <c r="BL317" i="4" s="1"/>
  <c r="BL319" i="4" a="1"/>
  <c r="BL319" i="4" s="1"/>
  <c r="BL321" i="4" a="1"/>
  <c r="BL321" i="4" s="1"/>
  <c r="BL323" i="4" a="1"/>
  <c r="BL323" i="4" s="1"/>
  <c r="BL325" i="4" a="1"/>
  <c r="BL325" i="4" s="1"/>
  <c r="BL327" i="4" a="1"/>
  <c r="BL327" i="4"/>
  <c r="BL329" i="4" a="1"/>
  <c r="BL329" i="4" s="1"/>
  <c r="BL331" i="4" a="1"/>
  <c r="BL331" i="4" s="1"/>
  <c r="BL333" i="4" a="1"/>
  <c r="BL333" i="4" s="1"/>
  <c r="BL335" i="4" a="1"/>
  <c r="BL335" i="4" s="1"/>
  <c r="BL337" i="4" a="1"/>
  <c r="BL337" i="4" s="1"/>
  <c r="BL339" i="4" a="1"/>
  <c r="BL339" i="4" s="1"/>
  <c r="BL341" i="4" a="1"/>
  <c r="BL341" i="4" s="1"/>
  <c r="BL343" i="4" a="1"/>
  <c r="BL343" i="4" s="1"/>
  <c r="BL345" i="4" a="1"/>
  <c r="BL345" i="4" s="1"/>
  <c r="BL347" i="4" a="1"/>
  <c r="BL347" i="4" s="1"/>
  <c r="BL349" i="4" a="1"/>
  <c r="BL349" i="4" s="1"/>
  <c r="BL351" i="4" a="1"/>
  <c r="BL351" i="4" s="1"/>
  <c r="BL353" i="4" a="1"/>
  <c r="BL353" i="4" s="1"/>
  <c r="BL355" i="4" a="1"/>
  <c r="BL355" i="4"/>
  <c r="BL357" i="4" a="1"/>
  <c r="BL357" i="4" s="1"/>
  <c r="BL359" i="4" a="1"/>
  <c r="BL359" i="4" s="1"/>
  <c r="BL361" i="4" a="1"/>
  <c r="BL361" i="4" s="1"/>
  <c r="BL363" i="4" a="1"/>
  <c r="BL363" i="4" s="1"/>
  <c r="BL365" i="4" a="1"/>
  <c r="BL365" i="4" s="1"/>
  <c r="BL367" i="4" a="1"/>
  <c r="BL367" i="4" s="1"/>
  <c r="BL369" i="4" a="1"/>
  <c r="BL369" i="4" s="1"/>
  <c r="BL371" i="4" a="1"/>
  <c r="BL371" i="4" s="1"/>
  <c r="BL373" i="4" a="1"/>
  <c r="BL373" i="4" s="1"/>
  <c r="BL375" i="4" a="1"/>
  <c r="BL375" i="4" s="1"/>
  <c r="BL377" i="4" a="1"/>
  <c r="BL377" i="4" s="1"/>
  <c r="BL379" i="4" a="1"/>
  <c r="BL379" i="4" s="1"/>
  <c r="BL381" i="4" a="1"/>
  <c r="BL381" i="4" s="1"/>
  <c r="BL383" i="4" a="1"/>
  <c r="BL383" i="4" s="1"/>
  <c r="BL385" i="4" a="1"/>
  <c r="BL385" i="4" s="1"/>
  <c r="BL387" i="4" a="1"/>
  <c r="BL387" i="4" s="1"/>
  <c r="BL389" i="4" a="1"/>
  <c r="BL389" i="4" s="1"/>
  <c r="BL391" i="4" a="1"/>
  <c r="BL391" i="4" s="1"/>
  <c r="BL393" i="4" a="1"/>
  <c r="BL393" i="4" s="1"/>
  <c r="BL395" i="4" a="1"/>
  <c r="BL395" i="4" s="1"/>
  <c r="BL397" i="4" a="1"/>
  <c r="BL397" i="4" s="1"/>
  <c r="BL399" i="4" a="1"/>
  <c r="BL399" i="4" s="1"/>
  <c r="BL401" i="4" a="1"/>
  <c r="BL401" i="4" s="1"/>
  <c r="BL403" i="4" a="1"/>
  <c r="BL403" i="4" s="1"/>
  <c r="BL405" i="4" a="1"/>
  <c r="BL405" i="4" s="1"/>
  <c r="BL407" i="4" a="1"/>
  <c r="BL407" i="4" s="1"/>
  <c r="BL409" i="4" a="1"/>
  <c r="BL409" i="4" s="1"/>
  <c r="BL411" i="4" a="1"/>
  <c r="BL411" i="4" s="1"/>
  <c r="BL413" i="4" a="1"/>
  <c r="BL413" i="4" s="1"/>
  <c r="BL415" i="4" a="1"/>
  <c r="BL415" i="4" s="1"/>
  <c r="BL417" i="4" a="1"/>
  <c r="BL417" i="4" s="1"/>
  <c r="BL419" i="4" a="1"/>
  <c r="BL419" i="4"/>
  <c r="BL421" i="4" a="1"/>
  <c r="BL421" i="4" s="1"/>
  <c r="BL423" i="4" a="1"/>
  <c r="BL423" i="4" s="1"/>
  <c r="BL425" i="4" a="1"/>
  <c r="BL425" i="4" s="1"/>
  <c r="BL427" i="4" a="1"/>
  <c r="BL427" i="4" s="1"/>
  <c r="BL429" i="4" a="1"/>
  <c r="BL429"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1" i="4" a="1"/>
  <c r="BL451" i="4" s="1"/>
  <c r="BL453" i="4" a="1"/>
  <c r="BL453" i="4" s="1"/>
  <c r="BL455" i="4" a="1"/>
  <c r="BL455" i="4" s="1"/>
  <c r="BL457" i="4" a="1"/>
  <c r="BL457" i="4"/>
  <c r="BL459" i="4" a="1"/>
  <c r="BL459" i="4" s="1"/>
  <c r="BL461" i="4" a="1"/>
  <c r="BL461" i="4" s="1"/>
  <c r="BL463" i="4" a="1"/>
  <c r="BL463" i="4" s="1"/>
  <c r="BL465" i="4" a="1"/>
  <c r="BL465" i="4" s="1"/>
  <c r="BL467" i="4" a="1"/>
  <c r="BL467" i="4" s="1"/>
  <c r="BL469" i="4" a="1"/>
  <c r="BL469" i="4" s="1"/>
  <c r="BL471" i="4" a="1"/>
  <c r="BL471" i="4" s="1"/>
  <c r="BL473" i="4" a="1"/>
  <c r="BL473" i="4"/>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7" i="4" a="1"/>
  <c r="BL527" i="4"/>
  <c r="BL529" i="4" a="1"/>
  <c r="BL529" i="4" s="1"/>
  <c r="BL531" i="4" a="1"/>
  <c r="BL531" i="4" s="1"/>
  <c r="BL533" i="4" a="1"/>
  <c r="BL533" i="4" s="1"/>
  <c r="BL535" i="4" a="1"/>
  <c r="BL535" i="4" s="1"/>
  <c r="BL537" i="4" a="1"/>
  <c r="BL537" i="4" s="1"/>
  <c r="BL539" i="4" a="1"/>
  <c r="BL539" i="4" s="1"/>
  <c r="BL541" i="4" a="1"/>
  <c r="BL541" i="4" s="1"/>
  <c r="BL543" i="4" a="1"/>
  <c r="BL543" i="4"/>
  <c r="BL545" i="4" a="1"/>
  <c r="BL545"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9" i="4" a="1"/>
  <c r="BL579" i="4" s="1"/>
  <c r="BL581" i="4" a="1"/>
  <c r="BL581" i="4" s="1"/>
  <c r="BL583" i="4" a="1"/>
  <c r="BL583" i="4" s="1"/>
  <c r="BL585" i="4" a="1"/>
  <c r="BL585" i="4" s="1"/>
  <c r="BL587" i="4" a="1"/>
  <c r="BL587" i="4" s="1"/>
  <c r="BL589" i="4" a="1"/>
  <c r="BL589" i="4" s="1"/>
  <c r="BL591" i="4" a="1"/>
  <c r="BL591" i="4" s="1"/>
  <c r="BL593" i="4" a="1"/>
  <c r="BL593" i="4"/>
  <c r="BL595" i="4" a="1"/>
  <c r="BL595" i="4" s="1"/>
  <c r="BL597" i="4" a="1"/>
  <c r="BL597" i="4" s="1"/>
  <c r="BL599" i="4" a="1"/>
  <c r="BL599" i="4" s="1"/>
  <c r="BL601" i="4" a="1"/>
  <c r="BL601" i="4" s="1"/>
  <c r="BL603" i="4" a="1"/>
  <c r="BL603" i="4" s="1"/>
  <c r="BL605" i="4" a="1"/>
  <c r="BL605" i="4" s="1"/>
  <c r="BL607" i="4" a="1"/>
  <c r="BL607" i="4" s="1"/>
  <c r="BL609" i="4" a="1"/>
  <c r="BL609" i="4"/>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c r="BL639" i="4" a="1"/>
  <c r="BL639" i="4" s="1"/>
  <c r="BL641" i="4" a="1"/>
  <c r="BL641"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9" i="4" a="1"/>
  <c r="BL859" i="4" s="1"/>
  <c r="BL861" i="4" a="1"/>
  <c r="BL861" i="4" s="1"/>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s="1"/>
  <c r="BL887" i="4" a="1"/>
  <c r="BL887" i="4" s="1"/>
  <c r="BL889" i="4" a="1"/>
  <c r="BL889" i="4" s="1"/>
  <c r="BL891" i="4" a="1"/>
  <c r="BL891" i="4" s="1"/>
  <c r="BL893" i="4" a="1"/>
  <c r="BL893" i="4" s="1"/>
  <c r="BL895" i="4" a="1"/>
  <c r="BL895" i="4" s="1"/>
  <c r="BL897" i="4" a="1"/>
  <c r="BL897" i="4" s="1"/>
  <c r="BL899" i="4" a="1"/>
  <c r="BL899" i="4" s="1"/>
  <c r="BL901" i="4" a="1"/>
  <c r="BL901" i="4" s="1"/>
  <c r="BL903" i="4" a="1"/>
  <c r="BL903" i="4" s="1"/>
  <c r="BL905" i="4" a="1"/>
  <c r="BL905" i="4" s="1"/>
  <c r="BL907" i="4" a="1"/>
  <c r="BL907" i="4" s="1"/>
  <c r="BL909" i="4" a="1"/>
  <c r="BL909" i="4" s="1"/>
  <c r="BL911" i="4" a="1"/>
  <c r="BL911" i="4" s="1"/>
  <c r="BL913" i="4" a="1"/>
  <c r="BL913"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5" i="4" a="1"/>
  <c r="BL955" i="4" s="1"/>
  <c r="BL957" i="4" a="1"/>
  <c r="BL957" i="4" s="1"/>
  <c r="BL959" i="4" a="1"/>
  <c r="BL959" i="4" s="1"/>
  <c r="BL961" i="4" a="1"/>
  <c r="BL961" i="4" s="1"/>
  <c r="BL963" i="4" a="1"/>
  <c r="BL963" i="4" s="1"/>
  <c r="BL965" i="4" a="1"/>
  <c r="BL965" i="4" s="1"/>
  <c r="BL967" i="4" a="1"/>
  <c r="BL967" i="4" s="1"/>
  <c r="BL969" i="4" a="1"/>
  <c r="BL969" i="4" s="1"/>
  <c r="BL971" i="4" a="1"/>
  <c r="BL971" i="4" s="1"/>
  <c r="BL973" i="4" a="1"/>
  <c r="BL973" i="4" s="1"/>
  <c r="BL975" i="4" a="1"/>
  <c r="BL975" i="4" s="1"/>
  <c r="BL977" i="4" a="1"/>
  <c r="BL977" i="4" s="1"/>
  <c r="BL979" i="4" a="1"/>
  <c r="BL979" i="4" s="1"/>
  <c r="BL981" i="4" a="1"/>
  <c r="BL981" i="4" s="1"/>
  <c r="BL983" i="4" a="1"/>
  <c r="BL983" i="4" s="1"/>
  <c r="BL985" i="4" a="1"/>
  <c r="BL985" i="4" s="1"/>
  <c r="BL987" i="4" a="1"/>
  <c r="BL987" i="4" s="1"/>
  <c r="BL989" i="4" a="1"/>
  <c r="BL989" i="4" s="1"/>
  <c r="BL991" i="4" a="1"/>
  <c r="BL991" i="4" s="1"/>
  <c r="BL993" i="4" a="1"/>
  <c r="BL993" i="4" s="1"/>
  <c r="BL995" i="4" a="1"/>
  <c r="BL995" i="4" s="1"/>
  <c r="BL997" i="4" a="1"/>
  <c r="BL997" i="4" s="1"/>
  <c r="BL999" i="4" a="1"/>
  <c r="BL999" i="4"/>
  <c r="BL1001" i="4" a="1"/>
  <c r="BL1001" i="4" s="1"/>
  <c r="BL1003" i="4" a="1"/>
  <c r="BL1003" i="4" s="1"/>
  <c r="BL1005" i="4" a="1"/>
  <c r="BL1005" i="4" s="1"/>
  <c r="BL1007" i="4" a="1"/>
  <c r="BL1007" i="4" s="1"/>
  <c r="BL1011" i="4" a="1"/>
  <c r="BL1011" i="4"/>
  <c r="BL1013" i="4" a="1"/>
  <c r="BL1013" i="4" s="1"/>
  <c r="BL1015" i="4" a="1"/>
  <c r="BL1015" i="4" s="1"/>
  <c r="BL1017" i="4" a="1"/>
  <c r="BL1017" i="4" s="1"/>
  <c r="BL1019" i="4" a="1"/>
  <c r="BL1019" i="4" s="1"/>
  <c r="BL1021" i="4" a="1"/>
  <c r="BL1021" i="4" s="1"/>
  <c r="BL1023" i="4" a="1"/>
  <c r="BL1023" i="4" s="1"/>
  <c r="BL1027" i="4" a="1"/>
  <c r="BL1027" i="4" s="1"/>
  <c r="BL1029" i="4" a="1"/>
  <c r="BL1029" i="4" s="1"/>
  <c r="BL1031" i="4" a="1"/>
  <c r="BL1031" i="4" s="1"/>
  <c r="BL1033" i="4" a="1"/>
  <c r="BL1033" i="4" s="1"/>
  <c r="BL1035" i="4" a="1"/>
  <c r="BL1035" i="4" s="1"/>
  <c r="BL1037" i="4" a="1"/>
  <c r="BL1037" i="4" s="1"/>
  <c r="BL1039" i="4" a="1"/>
  <c r="BL1039" i="4" s="1"/>
  <c r="BL1043" i="4" a="1"/>
  <c r="BL1043" i="4" s="1"/>
  <c r="BL1045" i="4" a="1"/>
  <c r="BL1045" i="4" s="1"/>
  <c r="BL1047" i="4" a="1"/>
  <c r="BL1047" i="4" s="1"/>
  <c r="BL1049" i="4" a="1"/>
  <c r="BL1049" i="4" s="1"/>
  <c r="BL1051" i="4" a="1"/>
  <c r="BL1051" i="4" s="1"/>
  <c r="BL1053" i="4" a="1"/>
  <c r="BL1053" i="4" s="1"/>
  <c r="BL1055" i="4" a="1"/>
  <c r="BL1055" i="4" s="1"/>
  <c r="BL1059" i="4" a="1"/>
  <c r="BL1059" i="4" s="1"/>
  <c r="BL1061" i="4" a="1"/>
  <c r="BL1061" i="4" s="1"/>
  <c r="BL1063" i="4" a="1"/>
  <c r="BL1063" i="4" s="1"/>
  <c r="BL1065" i="4" a="1"/>
  <c r="BL1065" i="4" s="1"/>
  <c r="BL1067" i="4" a="1"/>
  <c r="BL1067" i="4" s="1"/>
  <c r="BL1069" i="4" a="1"/>
  <c r="BL1069" i="4" s="1"/>
  <c r="BL1071" i="4" a="1"/>
  <c r="BL1071" i="4" s="1"/>
  <c r="BL1075" i="4" a="1"/>
  <c r="BL1075" i="4" s="1"/>
  <c r="BL1077" i="4" a="1"/>
  <c r="BL1077" i="4" s="1"/>
  <c r="BL1079" i="4" a="1"/>
  <c r="BL1079" i="4" s="1"/>
  <c r="BL1081" i="4" a="1"/>
  <c r="BL1081" i="4" s="1"/>
  <c r="BL1083" i="4" a="1"/>
  <c r="BL1083" i="4" s="1"/>
  <c r="BL1085" i="4" a="1"/>
  <c r="BL1085" i="4" s="1"/>
  <c r="BL1087" i="4" a="1"/>
  <c r="BL1087" i="4"/>
  <c r="BL1091" i="4" a="1"/>
  <c r="BL1091" i="4"/>
  <c r="BL1093" i="4" a="1"/>
  <c r="BL1093" i="4" s="1"/>
  <c r="BL1095" i="4" a="1"/>
  <c r="BL1095" i="4" s="1"/>
  <c r="BL1097" i="4" a="1"/>
  <c r="BL1097" i="4" s="1"/>
  <c r="BL1099" i="4" a="1"/>
  <c r="BL1099" i="4" s="1"/>
  <c r="BL1101" i="4" a="1"/>
  <c r="BL1101" i="4" s="1"/>
  <c r="BL1103" i="4" a="1"/>
  <c r="BL1103" i="4" s="1"/>
  <c r="BL1107" i="4" a="1"/>
  <c r="BL1107" i="4" s="1"/>
  <c r="BL1109" i="4" a="1"/>
  <c r="BL1109" i="4" s="1"/>
  <c r="BL1111" i="4" a="1"/>
  <c r="BL1111" i="4"/>
  <c r="BL1113" i="4" a="1"/>
  <c r="BL1113" i="4" s="1"/>
  <c r="BL1115" i="4" a="1"/>
  <c r="BL1115" i="4" s="1"/>
  <c r="BL1117" i="4" a="1"/>
  <c r="BL1117" i="4" s="1"/>
  <c r="BL1119" i="4" a="1"/>
  <c r="BL1119" i="4" s="1"/>
  <c r="BL1123" i="4" a="1"/>
  <c r="BL1123" i="4" s="1"/>
  <c r="BL1125" i="4" a="1"/>
  <c r="BL1125" i="4" s="1"/>
  <c r="BL1127" i="4" a="1"/>
  <c r="BL1127" i="4"/>
  <c r="BL1129" i="4" a="1"/>
  <c r="BL1129" i="4" s="1"/>
  <c r="BL1131" i="4" a="1"/>
  <c r="BL1131" i="4" s="1"/>
  <c r="BL1133" i="4" a="1"/>
  <c r="BL1133" i="4" s="1"/>
  <c r="BL1135" i="4" a="1"/>
  <c r="BL1135" i="4" s="1"/>
  <c r="BL1139" i="4" a="1"/>
  <c r="BL1139" i="4"/>
  <c r="BL1141" i="4" a="1"/>
  <c r="BL1141" i="4" s="1"/>
  <c r="BL1143" i="4" a="1"/>
  <c r="BL1143" i="4" s="1"/>
  <c r="BL1145" i="4" a="1"/>
  <c r="BL1145" i="4" s="1"/>
  <c r="BL1147" i="4" a="1"/>
  <c r="BL1147" i="4" s="1"/>
  <c r="BL1149" i="4" a="1"/>
  <c r="BL1149" i="4" s="1"/>
  <c r="BL1151" i="4" a="1"/>
  <c r="BL1151" i="4" s="1"/>
  <c r="BL1155" i="4" a="1"/>
  <c r="BL1155" i="4" s="1"/>
  <c r="BL1157" i="4" a="1"/>
  <c r="BL1157" i="4" s="1"/>
  <c r="BL1159" i="4" a="1"/>
  <c r="BL1159" i="4" s="1"/>
  <c r="BL1161" i="4" a="1"/>
  <c r="BL1161" i="4" s="1"/>
  <c r="BL1163" i="4" a="1"/>
  <c r="BL1163" i="4" s="1"/>
  <c r="BL1165" i="4" a="1"/>
  <c r="BL1165" i="4" s="1"/>
  <c r="BL1167" i="4" a="1"/>
  <c r="BL1167" i="4" s="1"/>
  <c r="BL1171" i="4" a="1"/>
  <c r="BL1171" i="4" s="1"/>
  <c r="BL1173" i="4" a="1"/>
  <c r="BL1173" i="4" s="1"/>
  <c r="BL1175" i="4" a="1"/>
  <c r="BL1175" i="4" s="1"/>
  <c r="BL1177" i="4" a="1"/>
  <c r="BL1177" i="4" s="1"/>
  <c r="BL1179" i="4" a="1"/>
  <c r="BL1179" i="4" s="1"/>
  <c r="BL1181" i="4" a="1"/>
  <c r="BL1181" i="4" s="1"/>
  <c r="BL1183" i="4" a="1"/>
  <c r="BL1183" i="4" s="1"/>
  <c r="BL1187" i="4" a="1"/>
  <c r="BL1187" i="4" s="1"/>
  <c r="BL1189" i="4" a="1"/>
  <c r="BL1189" i="4" s="1"/>
  <c r="BL1191" i="4" a="1"/>
  <c r="BL1191" i="4" s="1"/>
  <c r="BL1193" i="4" a="1"/>
  <c r="BL1193" i="4" s="1"/>
  <c r="BL1195" i="4" a="1"/>
  <c r="BL1195" i="4" s="1"/>
  <c r="BL1197" i="4" a="1"/>
  <c r="BL1197" i="4" s="1"/>
  <c r="BL1199" i="4" a="1"/>
  <c r="BL1199" i="4" s="1"/>
  <c r="BL1203" i="4" a="1"/>
  <c r="BL1203" i="4" s="1"/>
  <c r="BL1205" i="4" a="1"/>
  <c r="BL1205" i="4" s="1"/>
  <c r="BL1207" i="4" a="1"/>
  <c r="BL1207" i="4" s="1"/>
  <c r="BL1209" i="4" a="1"/>
  <c r="BL1209" i="4" s="1"/>
  <c r="BL1211" i="4" a="1"/>
  <c r="BL1211" i="4" s="1"/>
  <c r="BL1213" i="4" a="1"/>
  <c r="BL1213" i="4" s="1"/>
  <c r="BL1215" i="4" a="1"/>
  <c r="BL1215" i="4"/>
  <c r="BL1219" i="4" a="1"/>
  <c r="BL1219" i="4"/>
  <c r="BL1221" i="4" a="1"/>
  <c r="BL1221" i="4" s="1"/>
  <c r="BL1223" i="4" a="1"/>
  <c r="BL1223" i="4" s="1"/>
  <c r="BL1225" i="4" a="1"/>
  <c r="BL1225" i="4" s="1"/>
  <c r="BL1227" i="4" a="1"/>
  <c r="BL1227" i="4" s="1"/>
  <c r="BL1229" i="4" a="1"/>
  <c r="BL1229" i="4" s="1"/>
  <c r="BL1231" i="4" a="1"/>
  <c r="BL1231" i="4" s="1"/>
  <c r="BL1235" i="4" a="1"/>
  <c r="BL1235" i="4" s="1"/>
  <c r="BL1237" i="4" a="1"/>
  <c r="BL1237" i="4" s="1"/>
  <c r="BL1239" i="4" a="1"/>
  <c r="BL1239" i="4"/>
  <c r="BL1241" i="4" a="1"/>
  <c r="BL1241" i="4" s="1"/>
  <c r="BL1243" i="4" a="1"/>
  <c r="BL1243" i="4" s="1"/>
  <c r="BL1245" i="4" a="1"/>
  <c r="BL1245" i="4" s="1"/>
  <c r="BL1247" i="4" a="1"/>
  <c r="BL1247"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3" i="4" a="1"/>
  <c r="BL1643" i="4" s="1"/>
  <c r="BL1645" i="4" a="1"/>
  <c r="BL1645" i="4" s="1"/>
  <c r="BL1647" i="4" a="1"/>
  <c r="BL1647" i="4" s="1"/>
  <c r="BL1651" i="4" a="1"/>
  <c r="BL1651" i="4" s="1"/>
  <c r="BL1653" i="4" a="1"/>
  <c r="BL1653" i="4" s="1"/>
  <c r="BL1655" i="4" a="1"/>
  <c r="BL1655" i="4" s="1"/>
  <c r="BL1659" i="4" a="1"/>
  <c r="BL1659" i="4" s="1"/>
  <c r="BL1661" i="4" a="1"/>
  <c r="BL1661" i="4" s="1"/>
  <c r="BL1663" i="4" a="1"/>
  <c r="BL1663" i="4" s="1"/>
  <c r="BL1667" i="4" a="1"/>
  <c r="BL1667" i="4" s="1"/>
  <c r="BL1669" i="4" a="1"/>
  <c r="BL1669" i="4" s="1"/>
  <c r="BL1671" i="4" a="1"/>
  <c r="BL1671" i="4" s="1"/>
  <c r="BL1675" i="4" a="1"/>
  <c r="BL1675" i="4" s="1"/>
  <c r="BL1677" i="4" a="1"/>
  <c r="BL1677" i="4" s="1"/>
  <c r="BL1679" i="4" a="1"/>
  <c r="BL1679" i="4" s="1"/>
  <c r="BL1683" i="4" a="1"/>
  <c r="BL1683" i="4" s="1"/>
  <c r="BL1685" i="4" a="1"/>
  <c r="BL1685" i="4" s="1"/>
  <c r="BL1687" i="4" a="1"/>
  <c r="BL1687" i="4" s="1"/>
  <c r="BL1691" i="4" a="1"/>
  <c r="BL1691" i="4" s="1"/>
  <c r="BL1693" i="4" a="1"/>
  <c r="BL1693"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5" i="4" a="1"/>
  <c r="BL1725" i="4" s="1"/>
  <c r="BL1727" i="4" a="1"/>
  <c r="BL1727" i="4" s="1"/>
  <c r="BL1731" i="4" a="1"/>
  <c r="BL1731" i="4" s="1"/>
  <c r="BL1733" i="4" a="1"/>
  <c r="BL1733" i="4" s="1"/>
  <c r="BL1735" i="4" a="1"/>
  <c r="BL1735" i="4" s="1"/>
  <c r="BL1739" i="4" a="1"/>
  <c r="BL1739" i="4" s="1"/>
  <c r="BL1741" i="4" a="1"/>
  <c r="BL1741" i="4" s="1"/>
  <c r="BL1743" i="4" a="1"/>
  <c r="BL1743" i="4" s="1"/>
  <c r="BL1747" i="4" a="1"/>
  <c r="BL1747" i="4" s="1"/>
  <c r="BL1749" i="4" a="1"/>
  <c r="BL1749" i="4" s="1"/>
  <c r="BL1751" i="4" a="1"/>
  <c r="BL1751" i="4" s="1"/>
  <c r="BL1755" i="4" a="1"/>
  <c r="BL1755" i="4" s="1"/>
  <c r="BL1757" i="4" a="1"/>
  <c r="BL1757" i="4" s="1"/>
  <c r="BL1759" i="4" a="1"/>
  <c r="BL1759" i="4" s="1"/>
  <c r="BL1763" i="4" a="1"/>
  <c r="BL1763" i="4" s="1"/>
  <c r="BL1765" i="4" a="1"/>
  <c r="BL1765" i="4" s="1"/>
  <c r="BL1767" i="4" a="1"/>
  <c r="BL1767" i="4" s="1"/>
  <c r="BL1771" i="4" a="1"/>
  <c r="BL1771" i="4" s="1"/>
  <c r="BL1773" i="4" a="1"/>
  <c r="BL1773" i="4" s="1"/>
  <c r="BL1775" i="4" a="1"/>
  <c r="BL1775" i="4" s="1"/>
  <c r="BL1779" i="4" a="1"/>
  <c r="BL1779" i="4" s="1"/>
  <c r="BL1781" i="4" a="1"/>
  <c r="BL1781" i="4" s="1"/>
  <c r="BL1783" i="4" a="1"/>
  <c r="BL1783" i="4" s="1"/>
  <c r="BL1787" i="4" a="1"/>
  <c r="BL1787" i="4" s="1"/>
  <c r="BL1789" i="4" a="1"/>
  <c r="BL1789" i="4" s="1"/>
  <c r="BL1791" i="4" a="1"/>
  <c r="BL1791" i="4" s="1"/>
  <c r="BL1795" i="4" a="1"/>
  <c r="BL1795" i="4" s="1"/>
  <c r="BL1797" i="4" a="1"/>
  <c r="BL1797" i="4" s="1"/>
  <c r="BL1799" i="4" a="1"/>
  <c r="BL1799" i="4" s="1"/>
  <c r="BL1803" i="4" a="1"/>
  <c r="BL1803" i="4" s="1"/>
  <c r="BL1807" i="4" a="1"/>
  <c r="BL1807" i="4" s="1"/>
  <c r="BL1811" i="4" a="1"/>
  <c r="BL1811" i="4" s="1"/>
  <c r="BL1815" i="4" a="1"/>
  <c r="BL1815" i="4" s="1"/>
  <c r="BL1819" i="4" a="1"/>
  <c r="BL1819" i="4" s="1"/>
  <c r="BL1823" i="4" a="1"/>
  <c r="BL1823" i="4" s="1"/>
  <c r="BL1827" i="4" a="1"/>
  <c r="BL1827" i="4" s="1"/>
  <c r="BL1829" i="4" a="1"/>
  <c r="BL1829"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3" i="4" a="1"/>
  <c r="BL1893"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7" i="4" a="1"/>
  <c r="BL1957"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1" i="4" a="1"/>
  <c r="BL2021"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5" i="4" a="1"/>
  <c r="BL2085"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49" i="4" a="1"/>
  <c r="BL2149"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3" i="4" a="1"/>
  <c r="BL2213"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7" i="4" a="1"/>
  <c r="BL2277"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3" i="4" a="1"/>
  <c r="BL2313" i="4" s="1"/>
  <c r="BL2315" i="4" a="1"/>
  <c r="BL2315" i="4" s="1"/>
  <c r="BL2319" i="4" a="1"/>
  <c r="BL2319" i="4" s="1"/>
  <c r="BL2323" i="4" a="1"/>
  <c r="BL2323" i="4" s="1"/>
  <c r="BL2327" i="4" a="1"/>
  <c r="BL2327" i="4" s="1"/>
  <c r="BL2331" i="4" a="1"/>
  <c r="BL2331" i="4" s="1"/>
  <c r="BL2335" i="4" a="1"/>
  <c r="BL2335" i="4" s="1"/>
  <c r="BL2339" i="4" a="1"/>
  <c r="BL2339" i="4" s="1"/>
  <c r="BL2343" i="4" a="1"/>
  <c r="BL2343" i="4" s="1"/>
  <c r="BL2345" i="4" a="1"/>
  <c r="BL2345" i="4" s="1"/>
  <c r="BL2347" i="4" a="1"/>
  <c r="BL2347" i="4" s="1"/>
  <c r="BL2351" i="4" a="1"/>
  <c r="BL2351" i="4" s="1"/>
  <c r="BL2355" i="4" a="1"/>
  <c r="BL2355" i="4" s="1"/>
  <c r="BL2359" i="4" a="1"/>
  <c r="BL2359" i="4" s="1"/>
  <c r="BL2363" i="4" a="1"/>
  <c r="BL2363" i="4" s="1"/>
  <c r="BL2367" i="4" a="1"/>
  <c r="BL2367" i="4" s="1"/>
  <c r="BL2371" i="4" a="1"/>
  <c r="BL2371" i="4" s="1"/>
  <c r="BL2375" i="4" a="1"/>
  <c r="BL2375" i="4" s="1"/>
  <c r="BL2377" i="4" a="1"/>
  <c r="BL2377"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1" i="4" a="1"/>
  <c r="BL2441" i="4" s="1"/>
  <c r="BL2443" i="4" a="1"/>
  <c r="BL2443" i="4" s="1"/>
  <c r="BL2447" i="4" a="1"/>
  <c r="BL2447" i="4" s="1"/>
  <c r="BL2451" i="4" a="1"/>
  <c r="BL2451" i="4" s="1"/>
  <c r="BL2455" i="4" a="1"/>
  <c r="BL2455" i="4" s="1"/>
  <c r="BL2459" i="4" a="1"/>
  <c r="BL2459" i="4" s="1"/>
  <c r="BL2463" i="4" a="1"/>
  <c r="BL2463" i="4" s="1"/>
  <c r="BL2467" i="4" a="1"/>
  <c r="BL2467" i="4" s="1"/>
  <c r="BL2471" i="4" a="1"/>
  <c r="BL2471" i="4" s="1"/>
  <c r="BL2473" i="4" a="1"/>
  <c r="BL2473" i="4" s="1"/>
  <c r="BL2475" i="4" a="1"/>
  <c r="BL2475" i="4" s="1"/>
  <c r="BL2479" i="4" a="1"/>
  <c r="BL2479" i="4" s="1"/>
  <c r="BL2483" i="4" a="1"/>
  <c r="BL2483" i="4" s="1"/>
  <c r="BL2487" i="4" a="1"/>
  <c r="BL2487" i="4" s="1"/>
  <c r="BL2491" i="4" a="1"/>
  <c r="BL2491" i="4" s="1"/>
  <c r="BL2495" i="4" a="1"/>
  <c r="BL2495" i="4" s="1"/>
  <c r="BL2499" i="4" a="1"/>
  <c r="BL2499" i="4" s="1"/>
  <c r="BL2503" i="4" a="1"/>
  <c r="BL2503" i="4" s="1"/>
  <c r="BL2505" i="4" a="1"/>
  <c r="BL2505"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3" i="4" a="1"/>
  <c r="BL2563" i="4" s="1"/>
  <c r="BL2567" i="4" a="1"/>
  <c r="BL2567" i="4" s="1"/>
  <c r="BL2569" i="4" a="1"/>
  <c r="BL2569" i="4" s="1"/>
  <c r="BL2571" i="4" a="1"/>
  <c r="BL2571" i="4" s="1"/>
  <c r="BL2575" i="4" a="1"/>
  <c r="BL2575" i="4" s="1"/>
  <c r="BL2579" i="4" a="1"/>
  <c r="BL2579" i="4" s="1"/>
  <c r="BL2583" i="4" a="1"/>
  <c r="BL2583" i="4" s="1"/>
  <c r="BL2587" i="4" a="1"/>
  <c r="BL2587" i="4" s="1"/>
  <c r="BL2591" i="4" a="1"/>
  <c r="BL2591" i="4" s="1"/>
  <c r="BL2595" i="4" a="1"/>
  <c r="BL2595" i="4" s="1"/>
  <c r="BL2599" i="4" a="1"/>
  <c r="BL2599" i="4" s="1"/>
  <c r="BL2601" i="4" a="1"/>
  <c r="BL2601" i="4" s="1"/>
  <c r="BL2603" i="4" a="1"/>
  <c r="BL2603" i="4" s="1"/>
  <c r="BL2607" i="4" a="1"/>
  <c r="BL2607" i="4" s="1"/>
  <c r="BL2611" i="4" a="1"/>
  <c r="BL2611" i="4" s="1"/>
  <c r="BL2615" i="4" a="1"/>
  <c r="BL2615" i="4" s="1"/>
  <c r="BL2619" i="4" a="1"/>
  <c r="BL2619" i="4" s="1"/>
  <c r="BL2623" i="4" a="1"/>
  <c r="BL2623" i="4" s="1"/>
  <c r="BL2627" i="4" a="1"/>
  <c r="BL2627" i="4" s="1"/>
  <c r="BL2631" i="4" a="1"/>
  <c r="BL2631" i="4" s="1"/>
  <c r="BL2633" i="4" a="1"/>
  <c r="BL2633"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71" i="4" a="1"/>
  <c r="BL2671" i="4" s="1"/>
  <c r="BL2675" i="4" a="1"/>
  <c r="BL2675" i="4" s="1"/>
  <c r="BL2679" i="4" a="1"/>
  <c r="BL2679" i="4" s="1"/>
  <c r="BL2683" i="4" a="1"/>
  <c r="BL2683" i="4" s="1"/>
  <c r="BL2687" i="4" a="1"/>
  <c r="BL2687" i="4" s="1"/>
  <c r="BL2691" i="4" a="1"/>
  <c r="BL2691" i="4" s="1"/>
  <c r="BL2695" i="4" a="1"/>
  <c r="BL2695" i="4" s="1"/>
  <c r="BL2697" i="4" a="1"/>
  <c r="BL2697" i="4" s="1"/>
  <c r="BL2699" i="4" a="1"/>
  <c r="BL2699" i="4" s="1"/>
  <c r="BL2703" i="4" a="1"/>
  <c r="BL2703" i="4" s="1"/>
  <c r="BL2707" i="4" a="1"/>
  <c r="BL2707" i="4" s="1"/>
  <c r="BL2711" i="4" a="1"/>
  <c r="BL2711" i="4" s="1"/>
  <c r="BL2715" i="4" a="1"/>
  <c r="BL2715" i="4" s="1"/>
  <c r="BL2719" i="4" a="1"/>
  <c r="BL2719" i="4" s="1"/>
  <c r="BL2723" i="4" a="1"/>
  <c r="BL2723" i="4" s="1"/>
  <c r="BL2727" i="4" a="1"/>
  <c r="BL2727" i="4" s="1"/>
  <c r="BL2729" i="4" a="1"/>
  <c r="BL2729" i="4" s="1"/>
  <c r="BL2731" i="4" a="1"/>
  <c r="BL2731" i="4" s="1"/>
  <c r="BL2735" i="4" a="1"/>
  <c r="BL2735" i="4" s="1"/>
  <c r="BL2739" i="4" a="1"/>
  <c r="BL2739" i="4" s="1"/>
  <c r="BL2743" i="4" a="1"/>
  <c r="BL2743" i="4" s="1"/>
  <c r="BL2747" i="4" a="1"/>
  <c r="BL2747" i="4" s="1"/>
  <c r="BL2751" i="4" a="1"/>
  <c r="BL2751" i="4" s="1"/>
  <c r="BL2755" i="4" a="1"/>
  <c r="BL2755" i="4" s="1"/>
  <c r="BL2759" i="4" a="1"/>
  <c r="BL2759" i="4" s="1"/>
  <c r="BL2763" i="4" a="1"/>
  <c r="BL2763" i="4" s="1"/>
  <c r="BL2767" i="4" a="1"/>
  <c r="BL2767" i="4" s="1"/>
  <c r="BL2771" i="4" a="1"/>
  <c r="BL2771" i="4" s="1"/>
  <c r="BL2775" i="4" a="1"/>
  <c r="BL2775" i="4" s="1"/>
  <c r="BL2779" i="4" a="1"/>
  <c r="BL2779" i="4" s="1"/>
  <c r="BL2783" i="4" a="1"/>
  <c r="BL2783" i="4" s="1"/>
  <c r="BL2787" i="4" a="1"/>
  <c r="BL2787" i="4" s="1"/>
  <c r="BL2791" i="4" a="1"/>
  <c r="BL2791"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5" i="4" a="1"/>
  <c r="BL2855" i="4" s="1"/>
  <c r="BL2859" i="4" a="1"/>
  <c r="BL2859" i="4" s="1"/>
  <c r="BL2863" i="4" a="1"/>
  <c r="BL2863" i="4" s="1"/>
  <c r="BL2867" i="4" a="1"/>
  <c r="BL2867" i="4" s="1"/>
  <c r="BL2871" i="4" a="1"/>
  <c r="BL2871" i="4" s="1"/>
  <c r="BL2875" i="4" a="1"/>
  <c r="BL2875"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3" i="4" a="1"/>
  <c r="BL2903" i="4" s="1"/>
  <c r="BL2905" i="4" a="1"/>
  <c r="BL2905" i="4" s="1"/>
  <c r="BL2907" i="4" a="1"/>
  <c r="BL2907" i="4" s="1"/>
  <c r="BL2909" i="4" a="1"/>
  <c r="BL2909" i="4" s="1"/>
  <c r="BL2911" i="4" a="1"/>
  <c r="BL2911" i="4" s="1"/>
  <c r="BL2913" i="4" a="1"/>
  <c r="BL2913" i="4" s="1"/>
  <c r="BL2915" i="4" a="1"/>
  <c r="BL2915" i="4" s="1"/>
  <c r="BL2917" i="4" a="1"/>
  <c r="BL2917" i="4" s="1"/>
  <c r="BL2919" i="4" a="1"/>
  <c r="BL2919" i="4" s="1"/>
  <c r="BL2921" i="4" a="1"/>
  <c r="BL2921" i="4" s="1"/>
  <c r="BL2923" i="4" a="1"/>
  <c r="BL2923" i="4" s="1"/>
  <c r="BL2925" i="4" a="1"/>
  <c r="BL2925" i="4" s="1"/>
  <c r="BL2927" i="4" a="1"/>
  <c r="BL2927" i="4" s="1"/>
  <c r="BL2929" i="4" a="1"/>
  <c r="BL2929" i="4" s="1"/>
  <c r="BL2931" i="4" a="1"/>
  <c r="BL2931" i="4" s="1"/>
  <c r="BL2933" i="4" a="1"/>
  <c r="BL2933" i="4" s="1"/>
  <c r="BL2935" i="4" a="1"/>
  <c r="BL2935" i="4" s="1"/>
  <c r="BL2937" i="4" a="1"/>
  <c r="BL2937" i="4" s="1"/>
  <c r="BL2939" i="4" a="1"/>
  <c r="BL2939" i="4" s="1"/>
  <c r="BL2941" i="4" a="1"/>
  <c r="BL2941" i="4" s="1"/>
  <c r="BL2943" i="4" a="1"/>
  <c r="BL2943" i="4" s="1"/>
  <c r="BL2945" i="4" a="1"/>
  <c r="BL2945" i="4" s="1"/>
  <c r="BL2947" i="4" a="1"/>
  <c r="BL2947" i="4" s="1"/>
  <c r="BL2949" i="4" a="1"/>
  <c r="BL2949" i="4" s="1"/>
  <c r="BL2951" i="4" a="1"/>
  <c r="BL2951" i="4" s="1"/>
  <c r="BL2953" i="4" a="1"/>
  <c r="BL2953" i="4" s="1"/>
  <c r="BL2955" i="4" a="1"/>
  <c r="BL2955" i="4" s="1"/>
  <c r="BL2957" i="4" a="1"/>
  <c r="BL2957" i="4" s="1"/>
  <c r="BL2959" i="4" a="1"/>
  <c r="BL2959" i="4" s="1"/>
  <c r="BL2961" i="4" a="1"/>
  <c r="BL2961"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80" i="4" l="1" a="1"/>
  <c r="BL28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<sst xmlns="http://schemas.openxmlformats.org/spreadsheetml/2006/main" count="119169" uniqueCount="14563">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</sst>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42" tableType="queryTable" totalsRowShown="0">
  <autoFilter ref="A1:G65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842</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842</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842</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t="s">
        <v>60</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842</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332" sqref="H2332:K266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650</v>
      </c>
      <c r="B1" t="s">
        <v>693</v>
      </c>
      <c r="C1" t="s">
        <v>694</v>
      </c>
      <c r="D1" s="5" t="s">
        <v>695</v>
      </c>
      <c r="E1" t="s">
        <v>703</v>
      </c>
      <c r="H1" t="s">
        <v>650</v>
      </c>
      <c r="I1" t="s">
        <v>693</v>
      </c>
      <c r="J1" t="s">
        <v>694</v>
      </c>
      <c r="K1" s="5" t="s">
        <v>695</v>
      </c>
      <c r="L1" t="s">
        <v>2008</v>
      </c>
      <c r="P1" t="str" cm="1">
        <f t="array" ref="P1:S132">_xlfn._xlws.FILTER(Result[[RPRO]:[PLANNING DATE]],Result[Check]="")</f>
        <v>RPRO-250528-2128</v>
      </c>
      <c r="Q1" t="str">
        <v>LAMINATION 3-27/06/2025</v>
      </c>
      <c r="R1" t="str">
        <v>LAMINATION 3</v>
      </c>
      <c r="S1" s="1">
        <v>45835</v>
      </c>
    </row>
    <row r="2" spans="1:19"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c r="P2" t="str">
        <v>RPRO-250528-1825</v>
      </c>
      <c r="Q2" t="str">
        <v>LAMINATION 3-27/06/2025</v>
      </c>
      <c r="R2" t="str">
        <v>LAMINATION 3</v>
      </c>
      <c r="S2" s="1">
        <v>45835</v>
      </c>
    </row>
    <row r="3" spans="1:19"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c r="P3" t="str">
        <v>RPRO-250528-2069</v>
      </c>
      <c r="Q3" t="str">
        <v>LAMINATION 3-27/06/2025</v>
      </c>
      <c r="R3" t="str">
        <v>LAMINATION 3</v>
      </c>
      <c r="S3" s="1">
        <v>45835</v>
      </c>
    </row>
    <row r="4" spans="1:19"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c r="P4" t="str">
        <v>RPRO-250528-1928</v>
      </c>
      <c r="Q4" t="str">
        <v>LAMINATION 2-27/06/2025</v>
      </c>
      <c r="R4" t="str">
        <v>LAMINATION 2</v>
      </c>
      <c r="S4" s="1">
        <v>45835</v>
      </c>
    </row>
    <row r="5" spans="1:19"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c r="P5" t="str">
        <v>RPRO-250528-1828</v>
      </c>
      <c r="Q5" t="str">
        <v>LAMINATION 3-27/06/2025</v>
      </c>
      <c r="R5" t="str">
        <v>LAMINATION 3</v>
      </c>
      <c r="S5" s="1">
        <v>45835</v>
      </c>
    </row>
    <row r="6" spans="1:19"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c r="P6" t="str">
        <v>RPRO-250528-1829</v>
      </c>
      <c r="Q6" t="str">
        <v>LAMINATION 3-27/06/2025</v>
      </c>
      <c r="R6" t="str">
        <v>LAMINATION 3</v>
      </c>
      <c r="S6" s="1">
        <v>45835</v>
      </c>
    </row>
    <row r="7" spans="1:19"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c r="P7" t="str">
        <v>RPRO-250512-0163</v>
      </c>
      <c r="Q7" t="str">
        <v>LAMINATION 2-27/06/2025</v>
      </c>
      <c r="R7" t="str">
        <v>LAMINATION 2</v>
      </c>
      <c r="S7" s="1">
        <v>45835</v>
      </c>
    </row>
    <row r="8" spans="1:19"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c r="P8" t="str">
        <v>RPRO-250512-0165</v>
      </c>
      <c r="Q8" t="str">
        <v>LAMINATION 2-27/06/2025</v>
      </c>
      <c r="R8" t="str">
        <v>LAMINATION 2</v>
      </c>
      <c r="S8" s="1">
        <v>45835</v>
      </c>
    </row>
    <row r="9" spans="1:19"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c r="P9" t="str">
        <v>RPRO-250604-0563</v>
      </c>
      <c r="Q9" t="str">
        <v>LAMINATION 4-27/06/2025</v>
      </c>
      <c r="R9" t="str">
        <v>LAMINATION 4</v>
      </c>
      <c r="S9" s="1">
        <v>45835</v>
      </c>
    </row>
    <row r="10" spans="1:19"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c r="P10" t="str">
        <v>RPRO-250514-0095</v>
      </c>
      <c r="Q10" t="str">
        <v>LAMINATION 2-27/06/2025</v>
      </c>
      <c r="R10" t="str">
        <v>LAMINATION 2</v>
      </c>
      <c r="S10" s="1">
        <v>45835</v>
      </c>
    </row>
    <row r="11" spans="1:19"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c r="P11" t="str">
        <v>RPRO-250528-1934</v>
      </c>
      <c r="Q11" t="str">
        <v>LAMINATION 1-27/06/2025</v>
      </c>
      <c r="R11" t="str">
        <v>LAMINATION 1</v>
      </c>
      <c r="S11" s="1">
        <v>45835</v>
      </c>
    </row>
    <row r="12" spans="1:19"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c r="P12" t="str">
        <v>RPRO-250514-0090</v>
      </c>
      <c r="Q12" t="str">
        <v>LAMINATION 2-27/06/2025</v>
      </c>
      <c r="R12" t="str">
        <v>LAMINATION 2</v>
      </c>
      <c r="S12" s="1">
        <v>45835</v>
      </c>
    </row>
    <row r="13" spans="1:19"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c r="P13" t="str">
        <v>RPRO-250605-0208</v>
      </c>
      <c r="Q13" t="str">
        <v>LAMINATION 2-27/06/2025</v>
      </c>
      <c r="R13" t="str">
        <v>LAMINATION 2</v>
      </c>
      <c r="S13" s="1">
        <v>45835</v>
      </c>
    </row>
    <row r="14" spans="1:19"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c r="P14" t="str">
        <v>RPRO-250606-0787</v>
      </c>
      <c r="Q14" t="str">
        <v>LAMINATION 1-27/06/2025</v>
      </c>
      <c r="R14" t="str">
        <v>LAMINATION 1</v>
      </c>
      <c r="S14" s="1">
        <v>45835</v>
      </c>
    </row>
    <row r="15" spans="1:19"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c r="P15" t="str">
        <v>RPRO-250606-0667</v>
      </c>
      <c r="Q15" t="str">
        <v>LAMINATION 1-27/06/2025</v>
      </c>
      <c r="R15" t="str">
        <v>LAMINATION 1</v>
      </c>
      <c r="S15" s="1">
        <v>45835</v>
      </c>
    </row>
    <row r="16" spans="1:19"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c r="P16" t="str">
        <v>RPRO-250603-0060</v>
      </c>
      <c r="Q16" t="str">
        <v>LAMINATION 3-27/06/2025</v>
      </c>
      <c r="R16" t="str">
        <v>LAMINATION 3</v>
      </c>
      <c r="S16" s="1">
        <v>45835</v>
      </c>
    </row>
    <row r="17" spans="1:19"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c r="P17" t="str">
        <v>RPRO-250617-0907</v>
      </c>
      <c r="Q17" t="str">
        <v>LAMINATION 4-27/06/2025</v>
      </c>
      <c r="R17" t="str">
        <v>LAMINATION 4</v>
      </c>
      <c r="S17" s="1">
        <v>45835</v>
      </c>
    </row>
    <row r="18" spans="1:19"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c r="P18" t="str">
        <v>RPRO-250429-0345</v>
      </c>
      <c r="Q18" t="str">
        <v>LAMINATION 2-27/06/2025</v>
      </c>
      <c r="R18" t="str">
        <v>LAMINATION 2</v>
      </c>
      <c r="S18" s="1">
        <v>45835</v>
      </c>
    </row>
    <row r="19" spans="1:19"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c r="P19" t="str">
        <v>RPRO-250606-0659</v>
      </c>
      <c r="Q19" t="str">
        <v>LAMINATION 1-27/06/2025</v>
      </c>
      <c r="R19" t="str">
        <v>LAMINATION 1</v>
      </c>
      <c r="S19" s="1">
        <v>45835</v>
      </c>
    </row>
    <row r="20" spans="1:19"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c r="P20" t="str">
        <v>RPRO-250606-0679</v>
      </c>
      <c r="Q20" t="str">
        <v>LAMINATION 1-27/06/2025</v>
      </c>
      <c r="R20" t="str">
        <v>LAMINATION 1</v>
      </c>
      <c r="S20" s="1">
        <v>45835</v>
      </c>
    </row>
    <row r="21" spans="1:19"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c r="P21" t="str">
        <v>RPRO-250506-0431</v>
      </c>
      <c r="Q21" t="str">
        <v>LAMINATION 1-27/06/2025</v>
      </c>
      <c r="R21" t="str">
        <v>LAMINATION 1</v>
      </c>
      <c r="S21" s="1">
        <v>45835</v>
      </c>
    </row>
    <row r="22" spans="1:19"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c r="P22" t="str">
        <v>RPRO-250526-0097</v>
      </c>
      <c r="Q22" t="str">
        <v>LAMINATION 2-27/06/2025</v>
      </c>
      <c r="R22" t="str">
        <v>LAMINATION 2</v>
      </c>
      <c r="S22" s="1">
        <v>45835</v>
      </c>
    </row>
    <row r="23" spans="1:19"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c r="P23" t="str">
        <v>RPRO-250519-0281</v>
      </c>
      <c r="Q23" t="str">
        <v>LAMINATION 6-27/06/2025</v>
      </c>
      <c r="R23" t="str">
        <v>LAMINATION 6</v>
      </c>
      <c r="S23" s="1">
        <v>45835</v>
      </c>
    </row>
    <row r="24" spans="1:19"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c r="P24" t="str">
        <v>RPRO-250519-0331</v>
      </c>
      <c r="Q24" t="str">
        <v>LAMINATION 6-27/06/2025</v>
      </c>
      <c r="R24" t="str">
        <v>LAMINATION 6</v>
      </c>
      <c r="S24" s="1">
        <v>45835</v>
      </c>
    </row>
    <row r="25" spans="1:19"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c r="P25" t="str">
        <v>RPRO-250519-0334</v>
      </c>
      <c r="Q25" t="str">
        <v>LAMINATION 6-27/06/2025</v>
      </c>
      <c r="R25" t="str">
        <v>LAMINATION 6</v>
      </c>
      <c r="S25" s="1">
        <v>45835</v>
      </c>
    </row>
    <row r="26" spans="1:19"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c r="P26" t="str">
        <v>RPRO-250519-0342</v>
      </c>
      <c r="Q26" t="str">
        <v>LAMINATION 6-27/06/2025</v>
      </c>
      <c r="R26" t="str">
        <v>LAMINATION 6</v>
      </c>
      <c r="S26" s="1">
        <v>45835</v>
      </c>
    </row>
    <row r="27" spans="1:19"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c r="P27" t="str">
        <v>RPRO-250519-0378</v>
      </c>
      <c r="Q27" t="str">
        <v>LAMINATION 6-27/06/2025</v>
      </c>
      <c r="R27" t="str">
        <v>LAMINATION 6</v>
      </c>
      <c r="S27" s="1">
        <v>45835</v>
      </c>
    </row>
    <row r="28" spans="1:19"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c r="P28" t="str">
        <v>RPRO-250519-0383</v>
      </c>
      <c r="Q28" t="str">
        <v>LAMINATION 6-27/06/2025</v>
      </c>
      <c r="R28" t="str">
        <v>LAMINATION 6</v>
      </c>
      <c r="S28" s="1">
        <v>45835</v>
      </c>
    </row>
    <row r="29" spans="1:19"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c r="P29" t="str">
        <v>RPRO-250519-0270</v>
      </c>
      <c r="Q29" t="str">
        <v>LAMINATION 6-27/06/2025</v>
      </c>
      <c r="R29" t="str">
        <v>LAMINATION 6</v>
      </c>
      <c r="S29" s="1">
        <v>45835</v>
      </c>
    </row>
    <row r="30" spans="1:19"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c r="P30" t="str">
        <v>RPRO-250519-0289</v>
      </c>
      <c r="Q30" t="str">
        <v>LAMINATION 6-27/06/2025</v>
      </c>
      <c r="R30" t="str">
        <v>LAMINATION 6</v>
      </c>
      <c r="S30" s="1">
        <v>45835</v>
      </c>
    </row>
    <row r="31" spans="1:19"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c r="P31" t="str">
        <v>RPRO-250519-0323</v>
      </c>
      <c r="Q31" t="str">
        <v>LAMINATION 6-27/06/2025</v>
      </c>
      <c r="R31" t="str">
        <v>LAMINATION 6</v>
      </c>
      <c r="S31" s="1">
        <v>45835</v>
      </c>
    </row>
    <row r="32" spans="1:19"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c r="P32" t="str">
        <v>RPRO-250519-0340</v>
      </c>
      <c r="Q32" t="str">
        <v>LAMINATION 6-27/06/2025</v>
      </c>
      <c r="R32" t="str">
        <v>LAMINATION 6</v>
      </c>
      <c r="S32" s="1">
        <v>45835</v>
      </c>
    </row>
    <row r="33" spans="1:19"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c r="P33" t="str">
        <v>RPRO-250618-0475</v>
      </c>
      <c r="Q33" t="str">
        <v>LAMINATION 1-27/06/2025</v>
      </c>
      <c r="R33" t="str">
        <v>LAMINATION 1</v>
      </c>
      <c r="S33" s="1">
        <v>45835</v>
      </c>
    </row>
    <row r="34" spans="1:19"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c r="P34" t="str">
        <v>RPRO-250606-0527</v>
      </c>
      <c r="Q34" t="str">
        <v>LAMINATION 5-27/06/2025</v>
      </c>
      <c r="R34" t="str">
        <v>LAMINATION 5</v>
      </c>
      <c r="S34" s="1">
        <v>45835</v>
      </c>
    </row>
    <row r="35" spans="1:19"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c r="P35" t="str">
        <v>RPRO-250606-0506</v>
      </c>
      <c r="Q35" t="str">
        <v>LAMINATION 5-27/06/2025</v>
      </c>
      <c r="R35" t="str">
        <v>LAMINATION 5</v>
      </c>
      <c r="S35" s="1">
        <v>45835</v>
      </c>
    </row>
    <row r="36" spans="1:19"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c r="P36" t="str">
        <v>RPRO-250606-0536</v>
      </c>
      <c r="Q36" t="str">
        <v>LAMINATION 5-27/06/2025</v>
      </c>
      <c r="R36" t="str">
        <v>LAMINATION 5</v>
      </c>
      <c r="S36" s="1">
        <v>45835</v>
      </c>
    </row>
    <row r="37" spans="1:19"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c r="P37" t="str">
        <v>RPRO-250606-0542</v>
      </c>
      <c r="Q37" t="str">
        <v>LAMINATION 5-27/06/2025</v>
      </c>
      <c r="R37" t="str">
        <v>LAMINATION 5</v>
      </c>
      <c r="S37" s="1">
        <v>45835</v>
      </c>
    </row>
    <row r="38" spans="1:19"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c r="P38" t="str">
        <v>RPRO-250606-0554</v>
      </c>
      <c r="Q38" t="str">
        <v>LAMINATION 5-27/06/2025</v>
      </c>
      <c r="R38" t="str">
        <v>LAMINATION 5</v>
      </c>
      <c r="S38" s="1">
        <v>45835</v>
      </c>
    </row>
    <row r="39" spans="1:19"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c r="P39" t="str">
        <v>RPRO-250606-0567</v>
      </c>
      <c r="Q39" t="str">
        <v>LAMINATION 5-27/06/2025</v>
      </c>
      <c r="R39" t="str">
        <v>LAMINATION 5</v>
      </c>
      <c r="S39" s="1">
        <v>45835</v>
      </c>
    </row>
    <row r="40" spans="1:19"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c r="P40" t="str">
        <v>RPRO-250527-0056</v>
      </c>
      <c r="Q40" t="str">
        <v>LAMINATION 1-27/06/2025</v>
      </c>
      <c r="R40" t="str">
        <v>LAMINATION 1</v>
      </c>
      <c r="S40" s="1">
        <v>45835</v>
      </c>
    </row>
    <row r="41" spans="1:19"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c r="P41" t="str">
        <v>RPRO-250527-0131</v>
      </c>
      <c r="Q41" t="str">
        <v>LAMINATION 1-27/06/2025</v>
      </c>
      <c r="R41" t="str">
        <v>LAMINATION 1</v>
      </c>
      <c r="S41" s="1">
        <v>45835</v>
      </c>
    </row>
    <row r="42" spans="1:19"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c r="P42" t="str">
        <v>RPRO-250618-0478</v>
      </c>
      <c r="Q42" t="str">
        <v>LAMINATION 1-27/06/2025</v>
      </c>
      <c r="R42" t="str">
        <v>LAMINATION 1</v>
      </c>
      <c r="S42" s="1">
        <v>45835</v>
      </c>
    </row>
    <row r="43" spans="1:19"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c r="P43" t="str">
        <v>RPRO-250618-0480</v>
      </c>
      <c r="Q43" t="str">
        <v>LAMINATION 3-27/06/2025</v>
      </c>
      <c r="R43" t="str">
        <v>LAMINATION 3</v>
      </c>
      <c r="S43" s="1">
        <v>45835</v>
      </c>
    </row>
    <row r="44" spans="1:19"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c r="P44" t="str">
        <v>RPRO-250602-0133</v>
      </c>
      <c r="Q44" t="str">
        <v>LAMINATION 6-27/06/2025</v>
      </c>
      <c r="R44" t="str">
        <v>LAMINATION 6</v>
      </c>
      <c r="S44" s="1">
        <v>45835</v>
      </c>
    </row>
    <row r="45" spans="1:19"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c r="P45" t="str">
        <v>RPRO-250602-0135</v>
      </c>
      <c r="Q45" t="str">
        <v>LAMINATION 6-27/06/2025</v>
      </c>
      <c r="R45" t="str">
        <v>LAMINATION 6</v>
      </c>
      <c r="S45" s="1">
        <v>45835</v>
      </c>
    </row>
    <row r="46" spans="1:19"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c r="P46" t="str">
        <v>RPRO-250602-0137</v>
      </c>
      <c r="Q46" t="str">
        <v>LAMINATION 6-27/06/2025</v>
      </c>
      <c r="R46" t="str">
        <v>LAMINATION 6</v>
      </c>
      <c r="S46" s="1">
        <v>45835</v>
      </c>
    </row>
    <row r="47" spans="1:19"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c r="P47" t="str">
        <v>RPRO-250602-0139</v>
      </c>
      <c r="Q47" t="str">
        <v>LAMINATION 6-27/06/2025</v>
      </c>
      <c r="R47" t="str">
        <v>LAMINATION 6</v>
      </c>
      <c r="S47" s="1">
        <v>45835</v>
      </c>
    </row>
    <row r="48" spans="1:19"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c r="P48" t="str">
        <v>RPRO-250519-0353</v>
      </c>
      <c r="Q48" t="str">
        <v>LAMINATION 6-27/06/2025</v>
      </c>
      <c r="R48" t="str">
        <v>LAMINATION 6</v>
      </c>
      <c r="S48" s="1">
        <v>45835</v>
      </c>
    </row>
    <row r="49" spans="1:19"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c r="P49" t="str">
        <v>RPRO-250602-0143</v>
      </c>
      <c r="Q49" t="str">
        <v>LAMINATION 6-27/06/2025</v>
      </c>
      <c r="R49" t="str">
        <v>LAMINATION 6</v>
      </c>
      <c r="S49" s="1">
        <v>45835</v>
      </c>
    </row>
    <row r="50" spans="1:19"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c r="P50" t="str">
        <v>RPRO-250519-0369</v>
      </c>
      <c r="Q50" t="str">
        <v>LAMINATION 6-27/06/2025</v>
      </c>
      <c r="R50" t="str">
        <v>LAMINATION 6</v>
      </c>
      <c r="S50" s="1">
        <v>45835</v>
      </c>
    </row>
    <row r="51" spans="1:19"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c r="P51" t="str">
        <v>RPRO-250602-0148</v>
      </c>
      <c r="Q51" t="str">
        <v>LAMINATION 6-27/06/2025</v>
      </c>
      <c r="R51" t="str">
        <v>LAMINATION 6</v>
      </c>
      <c r="S51" s="1">
        <v>45835</v>
      </c>
    </row>
    <row r="52" spans="1:19"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c r="P52" t="str">
        <v>RPRO-250602-0150</v>
      </c>
      <c r="Q52" t="str">
        <v>LAMINATION 6-27/06/2025</v>
      </c>
      <c r="R52" t="str">
        <v>LAMINATION 6</v>
      </c>
      <c r="S52" s="1">
        <v>45835</v>
      </c>
    </row>
    <row r="53" spans="1:19"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c r="P53" t="str">
        <v>RPRO-250602-0152</v>
      </c>
      <c r="Q53" t="str">
        <v>LAMINATION 6-27/06/2025</v>
      </c>
      <c r="R53" t="str">
        <v>LAMINATION 6</v>
      </c>
      <c r="S53" s="1">
        <v>45835</v>
      </c>
    </row>
    <row r="54" spans="1:19"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c r="P54" t="str">
        <v>RPRO-250602-0156</v>
      </c>
      <c r="Q54" t="str">
        <v>LAMINATION 6-27/06/2025</v>
      </c>
      <c r="R54" t="str">
        <v>LAMINATION 6</v>
      </c>
      <c r="S54" s="1">
        <v>45835</v>
      </c>
    </row>
    <row r="55" spans="1:19"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c r="P55" t="str">
        <v>RPRO-250602-0175</v>
      </c>
      <c r="Q55" t="str">
        <v>LAMINATION 6-27/06/2025</v>
      </c>
      <c r="R55" t="str">
        <v>LAMINATION 6</v>
      </c>
      <c r="S55" s="1">
        <v>45835</v>
      </c>
    </row>
    <row r="56" spans="1:19"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c r="P56" t="str">
        <v>RPRO-250602-0177</v>
      </c>
      <c r="Q56" t="str">
        <v>LAMINATION 6-27/06/2025</v>
      </c>
      <c r="R56" t="str">
        <v>LAMINATION 6</v>
      </c>
      <c r="S56" s="1">
        <v>45835</v>
      </c>
    </row>
    <row r="57" spans="1:19"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c r="P57" t="str">
        <v>RPRO-250519-0381</v>
      </c>
      <c r="Q57" t="str">
        <v>LAMINATION 6-27/06/2025</v>
      </c>
      <c r="R57" t="str">
        <v>LAMINATION 6</v>
      </c>
      <c r="S57" s="1">
        <v>45835</v>
      </c>
    </row>
    <row r="58" spans="1:19"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c r="P58" t="str">
        <v>RPRO-250512-0068</v>
      </c>
      <c r="Q58" t="str">
        <v>LAMINATION 6-27/06/2025</v>
      </c>
      <c r="R58" t="str">
        <v>LAMINATION 6</v>
      </c>
      <c r="S58" s="1">
        <v>45835</v>
      </c>
    </row>
    <row r="59" spans="1:19"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c r="P59" t="str">
        <v>RPRO-250527-0143</v>
      </c>
      <c r="Q59" t="str">
        <v>LAMINATION 1-27/06/2025</v>
      </c>
      <c r="R59" t="str">
        <v>LAMINATION 1</v>
      </c>
      <c r="S59" s="1">
        <v>45835</v>
      </c>
    </row>
    <row r="60" spans="1:19"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c r="P60" t="str">
        <v>RPRO-250604-0677</v>
      </c>
      <c r="Q60" t="str">
        <v>LAMINATION 1-27/06/2025</v>
      </c>
      <c r="R60" t="str">
        <v>LAMINATION 1</v>
      </c>
      <c r="S60" s="1">
        <v>45835</v>
      </c>
    </row>
    <row r="61" spans="1:19"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c r="P61" t="str">
        <v>RPRO-250602-0353</v>
      </c>
      <c r="Q61" t="str">
        <v>LAMINATION 6-27/06/2025</v>
      </c>
      <c r="R61" t="str">
        <v>LAMINATION 6</v>
      </c>
      <c r="S61" s="1">
        <v>45835</v>
      </c>
    </row>
    <row r="62" spans="1:19"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c r="P62" t="str">
        <v>RPRO-250519-0490</v>
      </c>
      <c r="Q62" t="str">
        <v>LAMINATION 2-27/06/2025</v>
      </c>
      <c r="R62" t="str">
        <v>LAMINATION 2</v>
      </c>
      <c r="S62" s="1">
        <v>45835</v>
      </c>
    </row>
    <row r="63" spans="1:19"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c r="P63" t="str">
        <v>RPRO-250527-0251</v>
      </c>
      <c r="Q63" t="str">
        <v>LAMINATION 2-27/06/2025</v>
      </c>
      <c r="R63" t="str">
        <v>LAMINATION 2</v>
      </c>
      <c r="S63" s="1">
        <v>45835</v>
      </c>
    </row>
    <row r="64" spans="1:19"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c r="P64" t="str">
        <v>RPRO-250617-0904</v>
      </c>
      <c r="Q64" t="str">
        <v>LAMINATION 2-27/06/2025</v>
      </c>
      <c r="R64" t="str">
        <v>LAMINATION 2</v>
      </c>
      <c r="S64" s="1">
        <v>45835</v>
      </c>
    </row>
    <row r="65" spans="1:19" x14ac:dyDescent="0.25">
      <c r="A65" s="36" t="s">
        <v>11671</v>
      </c>
      <c r="B65" s="36" t="s">
        <v>12496</v>
      </c>
      <c r="C65" s="36" t="s">
        <v>697</v>
      </c>
      <c r="D65" s="1">
        <v>45835</v>
      </c>
      <c r="E65" s="36" t="str">
        <f>IFERROR(VLOOKUP(Result[[#This Row],[RPRO]],H:H,1,0),"")</f>
        <v/>
      </c>
      <c r="H65" t="s">
        <v>2449</v>
      </c>
      <c r="I65" t="s">
        <v>2564</v>
      </c>
      <c r="J65" t="s">
        <v>699</v>
      </c>
      <c r="K65" s="1">
        <v>45826</v>
      </c>
      <c r="L65" t="str">
        <f>IFERROR(VLOOKUP(Result5[[#This Row],[RPRO]],'Data Power app'!C:C,1,0),"Xoa")</f>
        <v>RPRO-250428-0248</v>
      </c>
      <c r="P65" t="str">
        <v>RPRO-250620-0402</v>
      </c>
      <c r="Q65" t="str">
        <v>LAMINATION 1-27/06/2025</v>
      </c>
      <c r="R65" t="str">
        <v>LAMINATION 1</v>
      </c>
      <c r="S65" s="1">
        <v>45835</v>
      </c>
    </row>
    <row r="66" spans="1:19" x14ac:dyDescent="0.25">
      <c r="A66" s="36" t="s">
        <v>11641</v>
      </c>
      <c r="B66" s="36" t="s">
        <v>12496</v>
      </c>
      <c r="C66" s="36" t="s">
        <v>697</v>
      </c>
      <c r="D66" s="1">
        <v>45835</v>
      </c>
      <c r="E66" s="36" t="str">
        <f>IFERROR(VLOOKUP(Result[[#This Row],[RPRO]],H:H,1,0),"")</f>
        <v/>
      </c>
      <c r="H66" t="s">
        <v>1757</v>
      </c>
      <c r="I66" t="s">
        <v>1871</v>
      </c>
      <c r="J66" t="s">
        <v>699</v>
      </c>
      <c r="K66" s="1">
        <v>45822</v>
      </c>
      <c r="L66" t="str">
        <f>IFERROR(VLOOKUP(Result5[[#This Row],[RPRO]],'Data Power app'!C:C,1,0),"Xoa")</f>
        <v>RPRO-250428-0251</v>
      </c>
      <c r="P66" t="str">
        <v>RPRO-250623-0113</v>
      </c>
      <c r="Q66" t="str">
        <v>LAMINATION 1-27/06/2025</v>
      </c>
      <c r="R66" t="str">
        <v>LAMINATION 1</v>
      </c>
      <c r="S66" s="1">
        <v>45835</v>
      </c>
    </row>
    <row r="67" spans="1:19" x14ac:dyDescent="0.25">
      <c r="A67" s="36" t="s">
        <v>11656</v>
      </c>
      <c r="B67" s="36" t="s">
        <v>12496</v>
      </c>
      <c r="C67" s="36" t="s">
        <v>697</v>
      </c>
      <c r="D67" s="1">
        <v>45835</v>
      </c>
      <c r="E67" s="36" t="str">
        <f>IFERROR(VLOOKUP(Result[[#This Row],[RPRO]],H:H,1,0),"")</f>
        <v/>
      </c>
      <c r="H67" t="s">
        <v>1759</v>
      </c>
      <c r="I67" t="s">
        <v>1871</v>
      </c>
      <c r="J67" t="s">
        <v>699</v>
      </c>
      <c r="K67" s="1">
        <v>45822</v>
      </c>
      <c r="L67" t="str">
        <f>IFERROR(VLOOKUP(Result5[[#This Row],[RPRO]],'Data Power app'!C:C,1,0),"Xoa")</f>
        <v>RPRO-250428-0325</v>
      </c>
      <c r="P67" t="str">
        <v>RPRO-250626-0026</v>
      </c>
      <c r="Q67" t="str">
        <v>LAMINATION 1-27/06/2025</v>
      </c>
      <c r="R67" t="str">
        <v>LAMINATION 1</v>
      </c>
      <c r="S67" s="1">
        <v>45835</v>
      </c>
    </row>
    <row r="68" spans="1:19" x14ac:dyDescent="0.25">
      <c r="A68" s="36" t="s">
        <v>11650</v>
      </c>
      <c r="B68" s="36" t="s">
        <v>12493</v>
      </c>
      <c r="C68" s="36" t="s">
        <v>701</v>
      </c>
      <c r="D68" s="1">
        <v>45835</v>
      </c>
      <c r="E68" s="36" t="str">
        <f>IFERROR(VLOOKUP(Result[[#This Row],[RPRO]],H:H,1,0),"")</f>
        <v/>
      </c>
      <c r="H68" t="s">
        <v>1761</v>
      </c>
      <c r="I68" t="s">
        <v>1871</v>
      </c>
      <c r="J68" t="s">
        <v>699</v>
      </c>
      <c r="K68" s="1">
        <v>45822</v>
      </c>
      <c r="L68" t="str">
        <f>IFERROR(VLOOKUP(Result5[[#This Row],[RPRO]],'Data Power app'!C:C,1,0),"Xoa")</f>
        <v>RPRO-250428-0327</v>
      </c>
      <c r="P68" t="str">
        <v>RPRO-250606-0366</v>
      </c>
      <c r="Q68" t="str">
        <v>LAMINATION 5-27/06/2025</v>
      </c>
      <c r="R68" t="str">
        <v>LAMINATION 5</v>
      </c>
      <c r="S68" s="1">
        <v>45835</v>
      </c>
    </row>
    <row r="69" spans="1:19" x14ac:dyDescent="0.25">
      <c r="A69" s="36" t="s">
        <v>11643</v>
      </c>
      <c r="B69" s="36" t="s">
        <v>12496</v>
      </c>
      <c r="C69" s="36" t="s">
        <v>697</v>
      </c>
      <c r="D69" s="1">
        <v>45835</v>
      </c>
      <c r="E69" s="36" t="str">
        <f>IFERROR(VLOOKUP(Result[[#This Row],[RPRO]],H:H,1,0),"")</f>
        <v/>
      </c>
      <c r="H69" t="s">
        <v>1763</v>
      </c>
      <c r="I69" t="s">
        <v>1871</v>
      </c>
      <c r="J69" t="s">
        <v>699</v>
      </c>
      <c r="K69" s="1">
        <v>45822</v>
      </c>
      <c r="L69" t="str">
        <f>IFERROR(VLOOKUP(Result5[[#This Row],[RPRO]],'Data Power app'!C:C,1,0),"Xoa")</f>
        <v>RPRO-250428-0337</v>
      </c>
      <c r="P69" t="str">
        <v>RPRO-250619-0352</v>
      </c>
      <c r="Q69" t="str">
        <v>LAMINATION 5-27/06/2025</v>
      </c>
      <c r="R69" t="str">
        <v>LAMINATION 5</v>
      </c>
      <c r="S69" s="1">
        <v>45835</v>
      </c>
    </row>
    <row r="70" spans="1:19" x14ac:dyDescent="0.25">
      <c r="A70" s="36" t="s">
        <v>11646</v>
      </c>
      <c r="B70" s="36" t="s">
        <v>12496</v>
      </c>
      <c r="C70" s="36" t="s">
        <v>697</v>
      </c>
      <c r="D70" s="1">
        <v>45835</v>
      </c>
      <c r="E70" s="36" t="str">
        <f>IFERROR(VLOOKUP(Result[[#This Row],[RPRO]],H:H,1,0),"")</f>
        <v/>
      </c>
      <c r="H70" t="s">
        <v>2127</v>
      </c>
      <c r="I70" t="s">
        <v>2259</v>
      </c>
      <c r="J70" t="s">
        <v>699</v>
      </c>
      <c r="K70" s="1">
        <v>45825</v>
      </c>
      <c r="L70" t="str">
        <f>IFERROR(VLOOKUP(Result5[[#This Row],[RPRO]],'Data Power app'!C:C,1,0),"Xoa")</f>
        <v>RPRO-250428-0343</v>
      </c>
      <c r="P70" t="str">
        <v>RPRO-250606-0385</v>
      </c>
      <c r="Q70" t="str">
        <v>LAMINATION 5-27/06/2025</v>
      </c>
      <c r="R70" t="str">
        <v>LAMINATION 5</v>
      </c>
      <c r="S70" s="1">
        <v>45835</v>
      </c>
    </row>
    <row r="71" spans="1:19" x14ac:dyDescent="0.25">
      <c r="A71" s="36" t="s">
        <v>11607</v>
      </c>
      <c r="B71" s="36" t="s">
        <v>12493</v>
      </c>
      <c r="C71" s="36" t="s">
        <v>701</v>
      </c>
      <c r="D71" s="1">
        <v>45835</v>
      </c>
      <c r="E71" s="36" t="str">
        <f>IFERROR(VLOOKUP(Result[[#This Row],[RPRO]],H:H,1,0),"")</f>
        <v/>
      </c>
      <c r="H71" t="s">
        <v>2129</v>
      </c>
      <c r="I71" t="s">
        <v>2259</v>
      </c>
      <c r="J71" t="s">
        <v>699</v>
      </c>
      <c r="K71" s="1">
        <v>45825</v>
      </c>
      <c r="L71" t="str">
        <f>IFERROR(VLOOKUP(Result5[[#This Row],[RPRO]],'Data Power app'!C:C,1,0),"Xoa")</f>
        <v>RPRO-250428-0357</v>
      </c>
      <c r="P71" t="str">
        <v>RPRO-250619-0346</v>
      </c>
      <c r="Q71" t="str">
        <v>LAMINATION 5-27/06/2025</v>
      </c>
      <c r="R71" t="str">
        <v>LAMINATION 5</v>
      </c>
      <c r="S71" s="1">
        <v>45835</v>
      </c>
    </row>
    <row r="72" spans="1:19" x14ac:dyDescent="0.25">
      <c r="A72" s="36" t="s">
        <v>11609</v>
      </c>
      <c r="B72" s="36" t="s">
        <v>12493</v>
      </c>
      <c r="C72" s="36" t="s">
        <v>701</v>
      </c>
      <c r="D72" s="1">
        <v>45835</v>
      </c>
      <c r="E72" s="36" t="str">
        <f>IFERROR(VLOOKUP(Result[[#This Row],[RPRO]],H:H,1,0),"")</f>
        <v/>
      </c>
      <c r="H72" t="s">
        <v>2131</v>
      </c>
      <c r="I72" t="s">
        <v>2259</v>
      </c>
      <c r="J72" t="s">
        <v>699</v>
      </c>
      <c r="K72" s="1">
        <v>45825</v>
      </c>
      <c r="L72" t="str">
        <f>IFERROR(VLOOKUP(Result5[[#This Row],[RPRO]],'Data Power app'!C:C,1,0),"Xoa")</f>
        <v>RPRO-250428-0359</v>
      </c>
      <c r="P72" t="str">
        <v>RPRO-250606-0405</v>
      </c>
      <c r="Q72" t="str">
        <v>LAMINATION 5-27/06/2025</v>
      </c>
      <c r="R72" t="str">
        <v>LAMINATION 5</v>
      </c>
      <c r="S72" s="1">
        <v>45835</v>
      </c>
    </row>
    <row r="73" spans="1:19" x14ac:dyDescent="0.25">
      <c r="A73" s="36" t="s">
        <v>11676</v>
      </c>
      <c r="B73" s="36" t="s">
        <v>12495</v>
      </c>
      <c r="C73" s="36" t="s">
        <v>696</v>
      </c>
      <c r="D73" s="1">
        <v>45835</v>
      </c>
      <c r="E73" s="36" t="str">
        <f>IFERROR(VLOOKUP(Result[[#This Row],[RPRO]],H:H,1,0),"")</f>
        <v/>
      </c>
      <c r="H73" t="s">
        <v>2133</v>
      </c>
      <c r="I73" t="s">
        <v>2259</v>
      </c>
      <c r="J73" t="s">
        <v>699</v>
      </c>
      <c r="K73" s="1">
        <v>45825</v>
      </c>
      <c r="L73" t="str">
        <f>IFERROR(VLOOKUP(Result5[[#This Row],[RPRO]],'Data Power app'!C:C,1,0),"Xoa")</f>
        <v>RPRO-250428-0365</v>
      </c>
      <c r="P73" t="str">
        <v>RPRO-250519-0231</v>
      </c>
      <c r="Q73" t="str">
        <v>LAMINATION 5-27/06/2025</v>
      </c>
      <c r="R73" t="str">
        <v>LAMINATION 5</v>
      </c>
      <c r="S73" s="1">
        <v>45835</v>
      </c>
    </row>
    <row r="74" spans="1:19" x14ac:dyDescent="0.25">
      <c r="A74" s="36" t="s">
        <v>11617</v>
      </c>
      <c r="B74" s="36" t="s">
        <v>12493</v>
      </c>
      <c r="C74" s="36" t="s">
        <v>701</v>
      </c>
      <c r="D74" s="1">
        <v>45835</v>
      </c>
      <c r="E74" s="36" t="str">
        <f>IFERROR(VLOOKUP(Result[[#This Row],[RPRO]],H:H,1,0),"")</f>
        <v/>
      </c>
      <c r="H74" t="s">
        <v>1765</v>
      </c>
      <c r="I74" t="s">
        <v>1871</v>
      </c>
      <c r="J74" t="s">
        <v>699</v>
      </c>
      <c r="K74" s="1">
        <v>45822</v>
      </c>
      <c r="L74" t="str">
        <f>IFERROR(VLOOKUP(Result5[[#This Row],[RPRO]],'Data Power app'!C:C,1,0),"Xoa")</f>
        <v>RPRO-250428-0385</v>
      </c>
      <c r="P74" t="str">
        <v>RPRO-250606-0443</v>
      </c>
      <c r="Q74" t="str">
        <v>LAMINATION 5-27/06/2025</v>
      </c>
      <c r="R74" t="str">
        <v>LAMINATION 5</v>
      </c>
      <c r="S74" s="1">
        <v>45835</v>
      </c>
    </row>
    <row r="75" spans="1:19" x14ac:dyDescent="0.25">
      <c r="A75" s="36" t="s">
        <v>11652</v>
      </c>
      <c r="B75" s="36" t="s">
        <v>12491</v>
      </c>
      <c r="C75" s="36" t="s">
        <v>700</v>
      </c>
      <c r="D75" s="1">
        <v>45835</v>
      </c>
      <c r="E75" s="36" t="str">
        <f>IFERROR(VLOOKUP(Result[[#This Row],[RPRO]],H:H,1,0),"")</f>
        <v/>
      </c>
      <c r="H75" t="s">
        <v>1607</v>
      </c>
      <c r="I75" t="s">
        <v>1667</v>
      </c>
      <c r="J75" t="s">
        <v>701</v>
      </c>
      <c r="K75" s="1">
        <v>45821</v>
      </c>
      <c r="L75" t="str">
        <f>IFERROR(VLOOKUP(Result5[[#This Row],[RPRO]],'Data Power app'!C:C,1,0),"Xoa")</f>
        <v>RPRO-250428-0397</v>
      </c>
      <c r="P75" t="str">
        <v>RPRO-250502-0169</v>
      </c>
      <c r="Q75" t="str">
        <v>LAMINATION 1-27/06/2025</v>
      </c>
      <c r="R75" t="str">
        <v>LAMINATION 1</v>
      </c>
      <c r="S75" s="1">
        <v>45835</v>
      </c>
    </row>
    <row r="76" spans="1:19" x14ac:dyDescent="0.25">
      <c r="A76" s="36" t="s">
        <v>11615</v>
      </c>
      <c r="B76" s="36" t="s">
        <v>12493</v>
      </c>
      <c r="C76" s="36" t="s">
        <v>701</v>
      </c>
      <c r="D76" s="1">
        <v>45835</v>
      </c>
      <c r="E76" s="36" t="str">
        <f>IFERROR(VLOOKUP(Result[[#This Row],[RPRO]],H:H,1,0),"")</f>
        <v/>
      </c>
      <c r="H76" t="s">
        <v>2168</v>
      </c>
      <c r="I76" t="s">
        <v>2256</v>
      </c>
      <c r="J76" t="s">
        <v>700</v>
      </c>
      <c r="K76" s="1">
        <v>45825</v>
      </c>
      <c r="L76" t="str">
        <f>IFERROR(VLOOKUP(Result5[[#This Row],[RPRO]],'Data Power app'!C:C,1,0),"Xoa")</f>
        <v>RPRO-250428-0399</v>
      </c>
      <c r="P76" t="str">
        <v>RPRO-250613-0045</v>
      </c>
      <c r="Q76" t="str">
        <v>LAMINATION 2-27/06/2025</v>
      </c>
      <c r="R76" t="str">
        <v>LAMINATION 2</v>
      </c>
      <c r="S76" s="1">
        <v>45835</v>
      </c>
    </row>
    <row r="77" spans="1:19" x14ac:dyDescent="0.25">
      <c r="A77" s="36" t="s">
        <v>11683</v>
      </c>
      <c r="B77" s="36" t="s">
        <v>12493</v>
      </c>
      <c r="C77" s="36" t="s">
        <v>701</v>
      </c>
      <c r="D77" s="1">
        <v>45835</v>
      </c>
      <c r="E77" s="36" t="str">
        <f>IFERROR(VLOOKUP(Result[[#This Row],[RPRO]],H:H,1,0),"")</f>
        <v/>
      </c>
      <c r="H77" t="s">
        <v>2170</v>
      </c>
      <c r="I77" t="s">
        <v>2256</v>
      </c>
      <c r="J77" t="s">
        <v>700</v>
      </c>
      <c r="K77" s="1">
        <v>45825</v>
      </c>
      <c r="L77" t="str">
        <f>IFERROR(VLOOKUP(Result5[[#This Row],[RPRO]],'Data Power app'!C:C,1,0),"Xoa")</f>
        <v>RPRO-250428-0424</v>
      </c>
      <c r="P77" t="str">
        <v>RPRO-250521-0110</v>
      </c>
      <c r="Q77" t="str">
        <v>LAMINATION 4-27/06/2025</v>
      </c>
      <c r="R77" t="str">
        <v>LAMINATION 4</v>
      </c>
      <c r="S77" s="1">
        <v>45835</v>
      </c>
    </row>
    <row r="78" spans="1:19" x14ac:dyDescent="0.25">
      <c r="A78" s="36" t="s">
        <v>11751</v>
      </c>
      <c r="B78" s="36" t="s">
        <v>12491</v>
      </c>
      <c r="C78" s="36" t="s">
        <v>700</v>
      </c>
      <c r="D78" s="1">
        <v>45835</v>
      </c>
      <c r="E78" s="36" t="str">
        <f>IFERROR(VLOOKUP(Result[[#This Row],[RPRO]],H:H,1,0),"")</f>
        <v/>
      </c>
      <c r="H78" t="s">
        <v>3223</v>
      </c>
      <c r="I78" t="s">
        <v>3224</v>
      </c>
      <c r="J78" t="s">
        <v>700</v>
      </c>
      <c r="K78" s="1">
        <v>45829</v>
      </c>
      <c r="L78" t="str">
        <f>IFERROR(VLOOKUP(Result5[[#This Row],[RPRO]],'Data Power app'!C:C,1,0),"Xoa")</f>
        <v>RPRO-250428-0638</v>
      </c>
      <c r="P78" t="str">
        <v>RPRO-250521-0114</v>
      </c>
      <c r="Q78" t="str">
        <v>LAMINATION 4-27/06/2025</v>
      </c>
      <c r="R78" t="str">
        <v>LAMINATION 4</v>
      </c>
      <c r="S78" s="1">
        <v>45835</v>
      </c>
    </row>
    <row r="79" spans="1:19" x14ac:dyDescent="0.25">
      <c r="A79" s="36" t="s">
        <v>11745</v>
      </c>
      <c r="B79" s="36" t="s">
        <v>12491</v>
      </c>
      <c r="C79" s="36" t="s">
        <v>700</v>
      </c>
      <c r="D79" s="1">
        <v>45835</v>
      </c>
      <c r="E79" s="36" t="str">
        <f>IFERROR(VLOOKUP(Result[[#This Row],[RPRO]],H:H,1,0),"")</f>
        <v/>
      </c>
      <c r="H79" t="s">
        <v>3225</v>
      </c>
      <c r="I79" t="s">
        <v>3224</v>
      </c>
      <c r="J79" t="s">
        <v>700</v>
      </c>
      <c r="K79" s="1">
        <v>45829</v>
      </c>
      <c r="L79" t="str">
        <f>IFERROR(VLOOKUP(Result5[[#This Row],[RPRO]],'Data Power app'!C:C,1,0),"Xoa")</f>
        <v>RPRO-250428-0640</v>
      </c>
      <c r="P79" t="str">
        <v>RPRO-250521-0142</v>
      </c>
      <c r="Q79" t="str">
        <v>LAMINATION 4-27/06/2025</v>
      </c>
      <c r="R79" t="str">
        <v>LAMINATION 4</v>
      </c>
      <c r="S79" s="1">
        <v>45835</v>
      </c>
    </row>
    <row r="80" spans="1:19" x14ac:dyDescent="0.25">
      <c r="A80" s="36" t="s">
        <v>11673</v>
      </c>
      <c r="B80" s="36" t="s">
        <v>12496</v>
      </c>
      <c r="C80" s="36" t="s">
        <v>697</v>
      </c>
      <c r="D80" s="1">
        <v>45835</v>
      </c>
      <c r="E80" s="36" t="str">
        <f>IFERROR(VLOOKUP(Result[[#This Row],[RPRO]],H:H,1,0),"")</f>
        <v/>
      </c>
      <c r="H80" t="s">
        <v>3226</v>
      </c>
      <c r="I80" t="s">
        <v>3224</v>
      </c>
      <c r="J80" t="s">
        <v>700</v>
      </c>
      <c r="K80" s="1">
        <v>45829</v>
      </c>
      <c r="L80" t="str">
        <f>IFERROR(VLOOKUP(Result5[[#This Row],[RPRO]],'Data Power app'!C:C,1,0),"Xoa")</f>
        <v>RPRO-250428-0642</v>
      </c>
      <c r="P80" t="str">
        <v>RPRO-250521-0143</v>
      </c>
      <c r="Q80" t="str">
        <v>LAMINATION 4-27/06/2025</v>
      </c>
      <c r="R80" t="str">
        <v>LAMINATION 4</v>
      </c>
      <c r="S80" s="1">
        <v>45835</v>
      </c>
    </row>
    <row r="81" spans="1:19" x14ac:dyDescent="0.25">
      <c r="A81" s="36" t="s">
        <v>11700</v>
      </c>
      <c r="B81" s="36" t="s">
        <v>12495</v>
      </c>
      <c r="C81" s="36" t="s">
        <v>696</v>
      </c>
      <c r="D81" s="1">
        <v>45835</v>
      </c>
      <c r="E81" s="36" t="str">
        <f>IFERROR(VLOOKUP(Result[[#This Row],[RPRO]],H:H,1,0),"")</f>
        <v/>
      </c>
      <c r="H81" t="s">
        <v>3227</v>
      </c>
      <c r="I81" t="s">
        <v>3224</v>
      </c>
      <c r="J81" t="s">
        <v>700</v>
      </c>
      <c r="K81" s="1">
        <v>45829</v>
      </c>
      <c r="L81" t="str">
        <f>IFERROR(VLOOKUP(Result5[[#This Row],[RPRO]],'Data Power app'!C:C,1,0),"Xoa")</f>
        <v>RPRO-250428-0644</v>
      </c>
      <c r="P81" t="str">
        <v>RPRO-250521-0147</v>
      </c>
      <c r="Q81" t="str">
        <v>LAMINATION 4-27/06/2025</v>
      </c>
      <c r="R81" t="str">
        <v>LAMINATION 4</v>
      </c>
      <c r="S81" s="1">
        <v>45835</v>
      </c>
    </row>
    <row r="82" spans="1:19" x14ac:dyDescent="0.25">
      <c r="A82" s="36" t="s">
        <v>11604</v>
      </c>
      <c r="B82" s="36" t="s">
        <v>12493</v>
      </c>
      <c r="C82" s="36" t="s">
        <v>701</v>
      </c>
      <c r="D82" s="1">
        <v>45835</v>
      </c>
      <c r="E82" s="36" t="str">
        <f>IFERROR(VLOOKUP(Result[[#This Row],[RPRO]],H:H,1,0),"")</f>
        <v/>
      </c>
      <c r="H82" t="s">
        <v>3228</v>
      </c>
      <c r="I82" t="s">
        <v>3224</v>
      </c>
      <c r="J82" t="s">
        <v>700</v>
      </c>
      <c r="K82" s="1">
        <v>45829</v>
      </c>
      <c r="L82" t="str">
        <f>IFERROR(VLOOKUP(Result5[[#This Row],[RPRO]],'Data Power app'!C:C,1,0),"Xoa")</f>
        <v>RPRO-250428-0646</v>
      </c>
      <c r="P82" t="str">
        <v>RPRO-250521-0152</v>
      </c>
      <c r="Q82" t="str">
        <v>LAMINATION 4-27/06/2025</v>
      </c>
      <c r="R82" t="str">
        <v>LAMINATION 4</v>
      </c>
      <c r="S82" s="1">
        <v>45835</v>
      </c>
    </row>
    <row r="83" spans="1:19" x14ac:dyDescent="0.25">
      <c r="A83" s="36" t="s">
        <v>11741</v>
      </c>
      <c r="B83" s="36" t="s">
        <v>12491</v>
      </c>
      <c r="C83" s="36" t="s">
        <v>700</v>
      </c>
      <c r="D83" s="1">
        <v>45835</v>
      </c>
      <c r="E83" s="36" t="str">
        <f>IFERROR(VLOOKUP(Result[[#This Row],[RPRO]],H:H,1,0),"")</f>
        <v/>
      </c>
      <c r="H83" t="s">
        <v>3229</v>
      </c>
      <c r="I83" t="s">
        <v>3224</v>
      </c>
      <c r="J83" t="s">
        <v>700</v>
      </c>
      <c r="K83" s="1">
        <v>45829</v>
      </c>
      <c r="L83" t="str">
        <f>IFERROR(VLOOKUP(Result5[[#This Row],[RPRO]],'Data Power app'!C:C,1,0),"Xoa")</f>
        <v>RPRO-250428-0648</v>
      </c>
      <c r="P83" t="str">
        <v>RPRO-250521-0153</v>
      </c>
      <c r="Q83" t="str">
        <v>LAMINATION 4-27/06/2025</v>
      </c>
      <c r="R83" t="str">
        <v>LAMINATION 4</v>
      </c>
      <c r="S83" s="1">
        <v>45835</v>
      </c>
    </row>
    <row r="84" spans="1:19" x14ac:dyDescent="0.25">
      <c r="A84" s="36" t="s">
        <v>11747</v>
      </c>
      <c r="B84" s="36" t="s">
        <v>12491</v>
      </c>
      <c r="C84" s="36" t="s">
        <v>700</v>
      </c>
      <c r="D84" s="1">
        <v>45835</v>
      </c>
      <c r="E84" s="36" t="str">
        <f>IFERROR(VLOOKUP(Result[[#This Row],[RPRO]],H:H,1,0),"")</f>
        <v/>
      </c>
      <c r="H84" t="s">
        <v>3230</v>
      </c>
      <c r="I84" t="s">
        <v>3224</v>
      </c>
      <c r="J84" t="s">
        <v>700</v>
      </c>
      <c r="K84" s="1">
        <v>45829</v>
      </c>
      <c r="L84" t="str">
        <f>IFERROR(VLOOKUP(Result5[[#This Row],[RPRO]],'Data Power app'!C:C,1,0),"Xoa")</f>
        <v>RPRO-250428-0651</v>
      </c>
      <c r="P84" t="str">
        <v>RPRO-250521-0156</v>
      </c>
      <c r="Q84" t="str">
        <v>LAMINATION 4-27/06/2025</v>
      </c>
      <c r="R84" t="str">
        <v>LAMINATION 4</v>
      </c>
      <c r="S84" s="1">
        <v>45835</v>
      </c>
    </row>
    <row r="85" spans="1:19" x14ac:dyDescent="0.25">
      <c r="A85" s="36" t="s">
        <v>11788</v>
      </c>
      <c r="B85" s="36" t="s">
        <v>12491</v>
      </c>
      <c r="C85" s="36" t="s">
        <v>700</v>
      </c>
      <c r="D85" s="1">
        <v>45835</v>
      </c>
      <c r="E85" s="36" t="str">
        <f>IFERROR(VLOOKUP(Result[[#This Row],[RPRO]],H:H,1,0),"")</f>
        <v/>
      </c>
      <c r="H85" t="s">
        <v>3231</v>
      </c>
      <c r="I85" t="s">
        <v>3224</v>
      </c>
      <c r="J85" t="s">
        <v>700</v>
      </c>
      <c r="K85" s="1">
        <v>45829</v>
      </c>
      <c r="L85" t="str">
        <f>IFERROR(VLOOKUP(Result5[[#This Row],[RPRO]],'Data Power app'!C:C,1,0),"Xoa")</f>
        <v>RPRO-250428-0653</v>
      </c>
      <c r="P85" t="str">
        <v>RPRO-250521-0158</v>
      </c>
      <c r="Q85" t="str">
        <v>LAMINATION 4-27/06/2025</v>
      </c>
      <c r="R85" t="str">
        <v>LAMINATION 4</v>
      </c>
      <c r="S85" s="1">
        <v>45835</v>
      </c>
    </row>
    <row r="86" spans="1:19" x14ac:dyDescent="0.25">
      <c r="A86" s="36" t="s">
        <v>11763</v>
      </c>
      <c r="B86" s="36" t="s">
        <v>12493</v>
      </c>
      <c r="C86" s="36" t="s">
        <v>701</v>
      </c>
      <c r="D86" s="1">
        <v>45835</v>
      </c>
      <c r="E86" s="36" t="str">
        <f>IFERROR(VLOOKUP(Result[[#This Row],[RPRO]],H:H,1,0),"")</f>
        <v/>
      </c>
      <c r="H86" t="s">
        <v>3232</v>
      </c>
      <c r="I86" t="s">
        <v>3224</v>
      </c>
      <c r="J86" t="s">
        <v>700</v>
      </c>
      <c r="K86" s="1">
        <v>45829</v>
      </c>
      <c r="L86" t="str">
        <f>IFERROR(VLOOKUP(Result5[[#This Row],[RPRO]],'Data Power app'!C:C,1,0),"Xoa")</f>
        <v>RPRO-250428-0655</v>
      </c>
      <c r="P86" t="str">
        <v>RPRO-250523-0177</v>
      </c>
      <c r="Q86" t="str">
        <v>LAMINATION 4-27/06/2025</v>
      </c>
      <c r="R86" t="str">
        <v>LAMINATION 4</v>
      </c>
      <c r="S86" s="1">
        <v>45835</v>
      </c>
    </row>
    <row r="87" spans="1:19" x14ac:dyDescent="0.25">
      <c r="A87" s="36" t="s">
        <v>11858</v>
      </c>
      <c r="B87" s="36" t="s">
        <v>12492</v>
      </c>
      <c r="C87" s="36" t="s">
        <v>699</v>
      </c>
      <c r="D87" s="1">
        <v>45835</v>
      </c>
      <c r="E87" s="36" t="str">
        <f>IFERROR(VLOOKUP(Result[[#This Row],[RPRO]],H:H,1,0),"")</f>
        <v/>
      </c>
      <c r="H87" t="s">
        <v>6198</v>
      </c>
      <c r="I87" t="s">
        <v>6894</v>
      </c>
      <c r="J87" t="s">
        <v>701</v>
      </c>
      <c r="K87" s="1">
        <v>45832</v>
      </c>
      <c r="L87" t="str">
        <f>IFERROR(VLOOKUP(Result5[[#This Row],[RPRO]],'Data Power app'!C:C,1,0),"Xoa")</f>
        <v>RPRO-250428-0657</v>
      </c>
      <c r="P87" t="str">
        <v>RPRO-250522-0136</v>
      </c>
      <c r="Q87" t="str">
        <v>LAMINATION 1-27/06/2025</v>
      </c>
      <c r="R87" t="str">
        <v>LAMINATION 1</v>
      </c>
      <c r="S87" s="1">
        <v>45835</v>
      </c>
    </row>
    <row r="88" spans="1:19" x14ac:dyDescent="0.25">
      <c r="A88" s="36" t="s">
        <v>11867</v>
      </c>
      <c r="B88" s="36" t="s">
        <v>12492</v>
      </c>
      <c r="C88" s="36" t="s">
        <v>699</v>
      </c>
      <c r="D88" s="1">
        <v>45835</v>
      </c>
      <c r="E88" s="36" t="str">
        <f>IFERROR(VLOOKUP(Result[[#This Row],[RPRO]],H:H,1,0),"")</f>
        <v/>
      </c>
      <c r="H88" t="s">
        <v>6200</v>
      </c>
      <c r="I88" t="s">
        <v>6894</v>
      </c>
      <c r="J88" t="s">
        <v>701</v>
      </c>
      <c r="K88" s="1">
        <v>45832</v>
      </c>
      <c r="L88" t="str">
        <f>IFERROR(VLOOKUP(Result5[[#This Row],[RPRO]],'Data Power app'!C:C,1,0),"Xoa")</f>
        <v>RPRO-250428-0659</v>
      </c>
      <c r="P88" t="str">
        <v>RPRO-250522-0137</v>
      </c>
      <c r="Q88" t="str">
        <v>LAMINATION 1-27/06/2025</v>
      </c>
      <c r="R88" t="str">
        <v>LAMINATION 1</v>
      </c>
      <c r="S88" s="1">
        <v>45835</v>
      </c>
    </row>
    <row r="89" spans="1:19" x14ac:dyDescent="0.25">
      <c r="A89" s="36" t="s">
        <v>11869</v>
      </c>
      <c r="B89" s="36" t="s">
        <v>12492</v>
      </c>
      <c r="C89" s="36" t="s">
        <v>699</v>
      </c>
      <c r="D89" s="1">
        <v>45835</v>
      </c>
      <c r="E89" s="36" t="str">
        <f>IFERROR(VLOOKUP(Result[[#This Row],[RPRO]],H:H,1,0),"")</f>
        <v/>
      </c>
      <c r="H89" t="s">
        <v>6202</v>
      </c>
      <c r="I89" t="s">
        <v>6894</v>
      </c>
      <c r="J89" t="s">
        <v>701</v>
      </c>
      <c r="K89" s="1">
        <v>45832</v>
      </c>
      <c r="L89" t="str">
        <f>IFERROR(VLOOKUP(Result5[[#This Row],[RPRO]],'Data Power app'!C:C,1,0),"Xoa")</f>
        <v>RPRO-250428-0661</v>
      </c>
      <c r="P89" t="str">
        <v>RPRO-250522-0138</v>
      </c>
      <c r="Q89" t="str">
        <v>LAMINATION 1-27/06/2025</v>
      </c>
      <c r="R89" t="str">
        <v>LAMINATION 1</v>
      </c>
      <c r="S89" s="1">
        <v>45835</v>
      </c>
    </row>
    <row r="90" spans="1:19" x14ac:dyDescent="0.25">
      <c r="A90" s="36" t="s">
        <v>11873</v>
      </c>
      <c r="B90" s="36" t="s">
        <v>12492</v>
      </c>
      <c r="C90" s="36" t="s">
        <v>699</v>
      </c>
      <c r="D90" s="1">
        <v>45835</v>
      </c>
      <c r="E90" s="36" t="str">
        <f>IFERROR(VLOOKUP(Result[[#This Row],[RPRO]],H:H,1,0),"")</f>
        <v/>
      </c>
      <c r="H90" t="s">
        <v>7515</v>
      </c>
      <c r="I90" t="s">
        <v>8543</v>
      </c>
      <c r="J90" t="s">
        <v>701</v>
      </c>
      <c r="K90" s="1">
        <v>45833</v>
      </c>
      <c r="L90" t="str">
        <f>IFERROR(VLOOKUP(Result5[[#This Row],[RPRO]],'Data Power app'!C:C,1,0),"Xoa")</f>
        <v>RPRO-250428-0663</v>
      </c>
      <c r="P90" t="str">
        <v>RPRO-250522-0139</v>
      </c>
      <c r="Q90" t="str">
        <v>LAMINATION 1-27/06/2025</v>
      </c>
      <c r="R90" t="str">
        <v>LAMINATION 1</v>
      </c>
      <c r="S90" s="1">
        <v>45835</v>
      </c>
    </row>
    <row r="91" spans="1:19" x14ac:dyDescent="0.25">
      <c r="A91" s="36" t="s">
        <v>11887</v>
      </c>
      <c r="B91" s="36" t="s">
        <v>12492</v>
      </c>
      <c r="C91" s="36" t="s">
        <v>699</v>
      </c>
      <c r="D91" s="1">
        <v>45835</v>
      </c>
      <c r="E91" s="36" t="str">
        <f>IFERROR(VLOOKUP(Result[[#This Row],[RPRO]],H:H,1,0),"")</f>
        <v/>
      </c>
      <c r="H91" t="s">
        <v>7517</v>
      </c>
      <c r="I91" t="s">
        <v>8543</v>
      </c>
      <c r="J91" t="s">
        <v>701</v>
      </c>
      <c r="K91" s="1">
        <v>45833</v>
      </c>
      <c r="L91" t="str">
        <f>IFERROR(VLOOKUP(Result5[[#This Row],[RPRO]],'Data Power app'!C:C,1,0),"Xoa")</f>
        <v>RPRO-250428-0666</v>
      </c>
      <c r="P91" t="str">
        <v>RPRO-250522-0140</v>
      </c>
      <c r="Q91" t="str">
        <v>LAMINATION 1-27/06/2025</v>
      </c>
      <c r="R91" t="str">
        <v>LAMINATION 1</v>
      </c>
      <c r="S91" s="1">
        <v>45835</v>
      </c>
    </row>
    <row r="92" spans="1:19" x14ac:dyDescent="0.25">
      <c r="A92" s="36" t="s">
        <v>11891</v>
      </c>
      <c r="B92" s="36" t="s">
        <v>12492</v>
      </c>
      <c r="C92" s="36" t="s">
        <v>699</v>
      </c>
      <c r="D92" s="1">
        <v>45835</v>
      </c>
      <c r="E92" s="36" t="str">
        <f>IFERROR(VLOOKUP(Result[[#This Row],[RPRO]],H:H,1,0),"")</f>
        <v/>
      </c>
      <c r="H92" t="s">
        <v>7519</v>
      </c>
      <c r="I92" t="s">
        <v>8543</v>
      </c>
      <c r="J92" t="s">
        <v>701</v>
      </c>
      <c r="K92" s="1">
        <v>45833</v>
      </c>
      <c r="L92" t="str">
        <f>IFERROR(VLOOKUP(Result5[[#This Row],[RPRO]],'Data Power app'!C:C,1,0),"Xoa")</f>
        <v>RPRO-250428-0668</v>
      </c>
      <c r="P92" t="str">
        <v>RPRO-250522-0142</v>
      </c>
      <c r="Q92" t="str">
        <v>LAMINATION 1-27/06/2025</v>
      </c>
      <c r="R92" t="str">
        <v>LAMINATION 1</v>
      </c>
      <c r="S92" s="1">
        <v>45835</v>
      </c>
    </row>
    <row r="93" spans="1:19" x14ac:dyDescent="0.25">
      <c r="A93" s="36" t="s">
        <v>11855</v>
      </c>
      <c r="B93" s="36" t="s">
        <v>12492</v>
      </c>
      <c r="C93" s="36" t="s">
        <v>699</v>
      </c>
      <c r="D93" s="1">
        <v>45835</v>
      </c>
      <c r="E93" s="36" t="str">
        <f>IFERROR(VLOOKUP(Result[[#This Row],[RPRO]],H:H,1,0),"")</f>
        <v/>
      </c>
      <c r="H93" t="s">
        <v>7521</v>
      </c>
      <c r="I93" t="s">
        <v>8543</v>
      </c>
      <c r="J93" t="s">
        <v>701</v>
      </c>
      <c r="K93" s="1">
        <v>45833</v>
      </c>
      <c r="L93" t="str">
        <f>IFERROR(VLOOKUP(Result5[[#This Row],[RPRO]],'Data Power app'!C:C,1,0),"Xoa")</f>
        <v>RPRO-250428-0670</v>
      </c>
      <c r="P93" t="str">
        <v>RPRO-250523-0158</v>
      </c>
      <c r="Q93" t="str">
        <v>LAMINATION 4-27/06/2025</v>
      </c>
      <c r="R93" t="str">
        <v>LAMINATION 4</v>
      </c>
      <c r="S93" s="1">
        <v>45835</v>
      </c>
    </row>
    <row r="94" spans="1:19" x14ac:dyDescent="0.25">
      <c r="A94" s="36" t="s">
        <v>11863</v>
      </c>
      <c r="B94" s="36" t="s">
        <v>12492</v>
      </c>
      <c r="C94" s="36" t="s">
        <v>699</v>
      </c>
      <c r="D94" s="1">
        <v>45835</v>
      </c>
      <c r="E94" s="36" t="str">
        <f>IFERROR(VLOOKUP(Result[[#This Row],[RPRO]],H:H,1,0),"")</f>
        <v/>
      </c>
      <c r="H94" t="s">
        <v>3504</v>
      </c>
      <c r="I94" t="s">
        <v>3219</v>
      </c>
      <c r="J94" t="s">
        <v>699</v>
      </c>
      <c r="K94" s="1">
        <v>45829</v>
      </c>
      <c r="L94" t="str">
        <f>IFERROR(VLOOKUP(Result5[[#This Row],[RPRO]],'Data Power app'!C:C,1,0),"Xoa")</f>
        <v>RPRO-250429-0070</v>
      </c>
      <c r="P94" t="str">
        <v>RPRO-250523-0160</v>
      </c>
      <c r="Q94" t="str">
        <v>LAMINATION 4-27/06/2025</v>
      </c>
      <c r="R94" t="str">
        <v>LAMINATION 4</v>
      </c>
      <c r="S94" s="1">
        <v>45835</v>
      </c>
    </row>
    <row r="95" spans="1:19" x14ac:dyDescent="0.25">
      <c r="A95" s="36" t="s">
        <v>11865</v>
      </c>
      <c r="B95" s="36" t="s">
        <v>12492</v>
      </c>
      <c r="C95" s="36" t="s">
        <v>699</v>
      </c>
      <c r="D95" s="1">
        <v>45835</v>
      </c>
      <c r="E95" s="36" t="str">
        <f>IFERROR(VLOOKUP(Result[[#This Row],[RPRO]],H:H,1,0),"")</f>
        <v/>
      </c>
      <c r="H95" t="s">
        <v>2415</v>
      </c>
      <c r="I95" t="s">
        <v>2564</v>
      </c>
      <c r="J95" t="s">
        <v>699</v>
      </c>
      <c r="K95" s="1">
        <v>45826</v>
      </c>
      <c r="L95" t="str">
        <f>IFERROR(VLOOKUP(Result5[[#This Row],[RPRO]],'Data Power app'!C:C,1,0),"Xoa")</f>
        <v>RPRO-250429-0072</v>
      </c>
      <c r="P95" t="str">
        <v>RPRO-250523-0161</v>
      </c>
      <c r="Q95" t="str">
        <v>LAMINATION 4-27/06/2025</v>
      </c>
      <c r="R95" t="str">
        <v>LAMINATION 4</v>
      </c>
      <c r="S95" s="1">
        <v>45835</v>
      </c>
    </row>
    <row r="96" spans="1:19" x14ac:dyDescent="0.25">
      <c r="A96" s="36" t="s">
        <v>11871</v>
      </c>
      <c r="B96" s="36" t="s">
        <v>12492</v>
      </c>
      <c r="C96" s="36" t="s">
        <v>699</v>
      </c>
      <c r="D96" s="1">
        <v>45835</v>
      </c>
      <c r="E96" s="36" t="str">
        <f>IFERROR(VLOOKUP(Result[[#This Row],[RPRO]],H:H,1,0),"")</f>
        <v/>
      </c>
      <c r="H96" t="s">
        <v>3508</v>
      </c>
      <c r="I96" t="s">
        <v>3219</v>
      </c>
      <c r="J96" t="s">
        <v>699</v>
      </c>
      <c r="K96" s="1">
        <v>45829</v>
      </c>
      <c r="L96" t="str">
        <f>IFERROR(VLOOKUP(Result5[[#This Row],[RPRO]],'Data Power app'!C:C,1,0),"Xoa")</f>
        <v>RPRO-250429-0074</v>
      </c>
      <c r="P96" t="str">
        <v>RPRO-250523-0162</v>
      </c>
      <c r="Q96" t="str">
        <v>LAMINATION 4-27/06/2025</v>
      </c>
      <c r="R96" t="str">
        <v>LAMINATION 4</v>
      </c>
      <c r="S96" s="1">
        <v>45835</v>
      </c>
    </row>
    <row r="97" spans="1:19" x14ac:dyDescent="0.25">
      <c r="A97" s="36" t="s">
        <v>11541</v>
      </c>
      <c r="B97" s="36" t="s">
        <v>12491</v>
      </c>
      <c r="C97" s="36" t="s">
        <v>700</v>
      </c>
      <c r="D97" s="1">
        <v>45835</v>
      </c>
      <c r="E97" s="36" t="str">
        <f>IFERROR(VLOOKUP(Result[[#This Row],[RPRO]],H:H,1,0),"")</f>
        <v/>
      </c>
      <c r="H97" t="s">
        <v>1791</v>
      </c>
      <c r="I97" t="s">
        <v>1874</v>
      </c>
      <c r="J97" t="s">
        <v>702</v>
      </c>
      <c r="K97" s="1">
        <v>45822</v>
      </c>
      <c r="L97" t="str">
        <f>IFERROR(VLOOKUP(Result5[[#This Row],[RPRO]],'Data Power app'!C:C,1,0),"Xoa")</f>
        <v>RPRO-250429-0076</v>
      </c>
      <c r="P97" t="str">
        <v>RPRO-250523-0163</v>
      </c>
      <c r="Q97" t="str">
        <v>LAMINATION 4-27/06/2025</v>
      </c>
      <c r="R97" t="str">
        <v>LAMINATION 4</v>
      </c>
      <c r="S97" s="1">
        <v>45835</v>
      </c>
    </row>
    <row r="98" spans="1:19"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c r="P98" t="str">
        <v>RPRO-250523-0164</v>
      </c>
      <c r="Q98" t="str">
        <v>LAMINATION 4-27/06/2025</v>
      </c>
      <c r="R98" t="str">
        <v>LAMINATION 4</v>
      </c>
      <c r="S98" s="1">
        <v>45835</v>
      </c>
    </row>
    <row r="99" spans="1:19"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c r="P99" t="str">
        <v>RPRO-250523-0165</v>
      </c>
      <c r="Q99" t="str">
        <v>LAMINATION 4-27/06/2025</v>
      </c>
      <c r="R99" t="str">
        <v>LAMINATION 4</v>
      </c>
      <c r="S99" s="1">
        <v>45835</v>
      </c>
    </row>
    <row r="100" spans="1:19"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c r="P100" t="str">
        <v>RPRO-250523-0167</v>
      </c>
      <c r="Q100" t="str">
        <v>LAMINATION 4-27/06/2025</v>
      </c>
      <c r="R100" t="str">
        <v>LAMINATION 4</v>
      </c>
      <c r="S100" s="1">
        <v>45835</v>
      </c>
    </row>
    <row r="101" spans="1:19"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c r="P101" t="str">
        <v>RPRO-250523-0169</v>
      </c>
      <c r="Q101" t="str">
        <v>LAMINATION 4-27/06/2025</v>
      </c>
      <c r="R101" t="str">
        <v>LAMINATION 4</v>
      </c>
      <c r="S101" s="1">
        <v>45835</v>
      </c>
    </row>
    <row r="102" spans="1:19"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c r="P102" t="str">
        <v>RPRO-250523-0171</v>
      </c>
      <c r="Q102" t="str">
        <v>LAMINATION 4-27/06/2025</v>
      </c>
      <c r="R102" t="str">
        <v>LAMINATION 4</v>
      </c>
      <c r="S102" s="1">
        <v>45835</v>
      </c>
    </row>
    <row r="103" spans="1:19"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c r="P103" t="str">
        <v>RPRO-250523-0173</v>
      </c>
      <c r="Q103" t="str">
        <v>LAMINATION 4-27/06/2025</v>
      </c>
      <c r="R103" t="str">
        <v>LAMINATION 4</v>
      </c>
      <c r="S103" s="1">
        <v>45835</v>
      </c>
    </row>
    <row r="104" spans="1:19"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c r="P104" t="str">
        <v>RPRO-250523-0175</v>
      </c>
      <c r="Q104" t="str">
        <v>LAMINATION 4-27/06/2025</v>
      </c>
      <c r="R104" t="str">
        <v>LAMINATION 4</v>
      </c>
      <c r="S104" s="1">
        <v>45835</v>
      </c>
    </row>
    <row r="105" spans="1:19"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c r="P105" t="str">
        <v>RPRO-250429-0434</v>
      </c>
      <c r="Q105" t="str">
        <v>LAMINATION 2-27/06/2025</v>
      </c>
      <c r="R105" t="str">
        <v>LAMINATION 2</v>
      </c>
      <c r="S105" s="1">
        <v>45835</v>
      </c>
    </row>
    <row r="106" spans="1:19"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c r="P106" t="str">
        <v>RPRO-250514-0421</v>
      </c>
      <c r="Q106" t="str">
        <v>LAMINATION 3-27/06/2025</v>
      </c>
      <c r="R106" t="str">
        <v>LAMINATION 3</v>
      </c>
      <c r="S106" s="1">
        <v>45835</v>
      </c>
    </row>
    <row r="107" spans="1:19"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c r="P107" t="str">
        <v>RPRO-250604-0548</v>
      </c>
      <c r="Q107" t="str">
        <v>LAMINATION 4-27/06/2025</v>
      </c>
      <c r="R107" t="str">
        <v>LAMINATION 4</v>
      </c>
      <c r="S107" s="1">
        <v>45835</v>
      </c>
    </row>
    <row r="108" spans="1:19"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c r="P108" t="str">
        <v>RPRO-250512-0176</v>
      </c>
      <c r="Q108" t="str">
        <v>LAMINATION 2-27/06/2025</v>
      </c>
      <c r="R108" t="str">
        <v>LAMINATION 2</v>
      </c>
      <c r="S108" s="1">
        <v>45835</v>
      </c>
    </row>
    <row r="109" spans="1:19"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c r="P109" t="str">
        <v>RPRO-250523-0292</v>
      </c>
      <c r="Q109" t="str">
        <v>LAMINATION 1-27/06/2025</v>
      </c>
      <c r="R109" t="str">
        <v>LAMINATION 1</v>
      </c>
      <c r="S109" s="1">
        <v>45835</v>
      </c>
    </row>
    <row r="110" spans="1:19"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c r="P110" t="str">
        <v>RPRO-250520-0592</v>
      </c>
      <c r="Q110" t="str">
        <v>LAMINATION 5-27/06/2025</v>
      </c>
      <c r="R110" t="str">
        <v>LAMINATION 5</v>
      </c>
      <c r="S110" s="1">
        <v>45835</v>
      </c>
    </row>
    <row r="111" spans="1:19"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c r="P111" t="str">
        <v>RPRO-250623-0837</v>
      </c>
      <c r="Q111" t="str">
        <v>LAMINATION 5-27/06/2025</v>
      </c>
      <c r="R111" t="str">
        <v>LAMINATION 5</v>
      </c>
      <c r="S111" s="1">
        <v>45835</v>
      </c>
    </row>
    <row r="112" spans="1:19"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c r="P112" t="str">
        <v>RPRO-250526-0157</v>
      </c>
      <c r="Q112" t="str">
        <v>LAMINATION 1-27/06/2025</v>
      </c>
      <c r="R112" t="str">
        <v>LAMINATION 1</v>
      </c>
      <c r="S112" s="1">
        <v>45835</v>
      </c>
    </row>
    <row r="113" spans="1:19"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c r="P113" t="str">
        <v>RPRO-250526-0158</v>
      </c>
      <c r="Q113" t="str">
        <v>LAMINATION 1-27/06/2025</v>
      </c>
      <c r="R113" t="str">
        <v>LAMINATION 1</v>
      </c>
      <c r="S113" s="1">
        <v>45835</v>
      </c>
    </row>
    <row r="114" spans="1:19"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c r="P114" t="str">
        <v>RPRO-250526-0159</v>
      </c>
      <c r="Q114" t="str">
        <v>LAMINATION 1-27/06/2025</v>
      </c>
      <c r="R114" t="str">
        <v>LAMINATION 1</v>
      </c>
      <c r="S114" s="1">
        <v>45835</v>
      </c>
    </row>
    <row r="115" spans="1:19" x14ac:dyDescent="0.25">
      <c r="A115" s="36" t="s">
        <v>11822</v>
      </c>
      <c r="B115" s="36" t="s">
        <v>12494</v>
      </c>
      <c r="C115" s="36" t="s">
        <v>702</v>
      </c>
      <c r="D115" s="1">
        <v>45835</v>
      </c>
      <c r="E115" s="36" t="str">
        <f>IFERROR(VLOOKUP(Result[[#This Row],[RPRO]],H:H,1,0),"")</f>
        <v/>
      </c>
      <c r="H115" t="s">
        <v>7556</v>
      </c>
      <c r="I115" t="s">
        <v>8546</v>
      </c>
      <c r="J115" t="s">
        <v>700</v>
      </c>
      <c r="K115" s="1">
        <v>45833</v>
      </c>
      <c r="L115" t="str">
        <f>IFERROR(VLOOKUP(Result5[[#This Row],[RPRO]],'Data Power app'!C:C,1,0),"Xoa")</f>
        <v>RPRO-250505-0181</v>
      </c>
      <c r="P115" t="str">
        <v>RPRO-250529-0179</v>
      </c>
      <c r="Q115" t="str">
        <v>LAMINATION 5-27/06/2025</v>
      </c>
      <c r="R115" t="str">
        <v>LAMINATION 5</v>
      </c>
      <c r="S115" s="1">
        <v>45835</v>
      </c>
    </row>
    <row r="116" spans="1:19" x14ac:dyDescent="0.25">
      <c r="A116" s="36" t="s">
        <v>11816</v>
      </c>
      <c r="B116" s="36" t="s">
        <v>12494</v>
      </c>
      <c r="C116" s="36" t="s">
        <v>702</v>
      </c>
      <c r="D116" s="1">
        <v>45835</v>
      </c>
      <c r="E116" s="36" t="str">
        <f>IFERROR(VLOOKUP(Result[[#This Row],[RPRO]],H:H,1,0),"")</f>
        <v/>
      </c>
      <c r="H116" t="s">
        <v>7558</v>
      </c>
      <c r="I116" t="s">
        <v>8546</v>
      </c>
      <c r="J116" t="s">
        <v>700</v>
      </c>
      <c r="K116" s="1">
        <v>45833</v>
      </c>
      <c r="L116" t="str">
        <f>IFERROR(VLOOKUP(Result5[[#This Row],[RPRO]],'Data Power app'!C:C,1,0),"Xoa")</f>
        <v>RPRO-250505-0182</v>
      </c>
      <c r="P116" t="str">
        <v>RPRO-250604-0603</v>
      </c>
      <c r="Q116" t="str">
        <v>LAMINATION 5-27/06/2025</v>
      </c>
      <c r="R116" t="str">
        <v>LAMINATION 5</v>
      </c>
      <c r="S116" s="1">
        <v>45835</v>
      </c>
    </row>
    <row r="117" spans="1:19" x14ac:dyDescent="0.25">
      <c r="A117" s="36" t="s">
        <v>11826</v>
      </c>
      <c r="B117" s="36" t="s">
        <v>12494</v>
      </c>
      <c r="C117" s="36" t="s">
        <v>702</v>
      </c>
      <c r="D117" s="1">
        <v>45835</v>
      </c>
      <c r="E117" s="36" t="str">
        <f>IFERROR(VLOOKUP(Result[[#This Row],[RPRO]],H:H,1,0),"")</f>
        <v/>
      </c>
      <c r="H117" t="s">
        <v>7560</v>
      </c>
      <c r="I117" t="s">
        <v>8546</v>
      </c>
      <c r="J117" t="s">
        <v>700</v>
      </c>
      <c r="K117" s="1">
        <v>45833</v>
      </c>
      <c r="L117" t="str">
        <f>IFERROR(VLOOKUP(Result5[[#This Row],[RPRO]],'Data Power app'!C:C,1,0),"Xoa")</f>
        <v>RPRO-250505-0183</v>
      </c>
      <c r="P117" t="str">
        <v>RPRO-250604-0326</v>
      </c>
      <c r="Q117" t="str">
        <v>LAMINATION 1-27/06/2025</v>
      </c>
      <c r="R117" t="str">
        <v>LAMINATION 1</v>
      </c>
      <c r="S117" s="1">
        <v>45835</v>
      </c>
    </row>
    <row r="118" spans="1:19" x14ac:dyDescent="0.25">
      <c r="A118" s="36" t="s">
        <v>11830</v>
      </c>
      <c r="B118" s="36" t="s">
        <v>12494</v>
      </c>
      <c r="C118" s="36" t="s">
        <v>702</v>
      </c>
      <c r="D118" s="1">
        <v>45835</v>
      </c>
      <c r="E118" s="36" t="str">
        <f>IFERROR(VLOOKUP(Result[[#This Row],[RPRO]],H:H,1,0),"")</f>
        <v/>
      </c>
      <c r="H118" t="s">
        <v>7562</v>
      </c>
      <c r="I118" t="s">
        <v>8546</v>
      </c>
      <c r="J118" t="s">
        <v>700</v>
      </c>
      <c r="K118" s="1">
        <v>45833</v>
      </c>
      <c r="L118" t="str">
        <f>IFERROR(VLOOKUP(Result5[[#This Row],[RPRO]],'Data Power app'!C:C,1,0),"Xoa")</f>
        <v>RPRO-250505-0184</v>
      </c>
      <c r="P118" t="str">
        <v>RPRO-250602-0020</v>
      </c>
      <c r="Q118" t="str">
        <v>LAMINATION 1-27/06/2025</v>
      </c>
      <c r="R118" t="str">
        <v>LAMINATION 1</v>
      </c>
      <c r="S118" s="1">
        <v>45835</v>
      </c>
    </row>
    <row r="119" spans="1:19" x14ac:dyDescent="0.25">
      <c r="A119" s="36" t="s">
        <v>11834</v>
      </c>
      <c r="B119" s="36" t="s">
        <v>12494</v>
      </c>
      <c r="C119" s="36" t="s">
        <v>702</v>
      </c>
      <c r="D119" s="1">
        <v>45835</v>
      </c>
      <c r="E119" s="36" t="str">
        <f>IFERROR(VLOOKUP(Result[[#This Row],[RPRO]],H:H,1,0),"")</f>
        <v/>
      </c>
      <c r="H119" t="s">
        <v>7564</v>
      </c>
      <c r="I119" t="s">
        <v>8546</v>
      </c>
      <c r="J119" t="s">
        <v>700</v>
      </c>
      <c r="K119" s="1">
        <v>45833</v>
      </c>
      <c r="L119" t="str">
        <f>IFERROR(VLOOKUP(Result5[[#This Row],[RPRO]],'Data Power app'!C:C,1,0),"Xoa")</f>
        <v>RPRO-250505-0185</v>
      </c>
      <c r="P119" t="str">
        <v>RPRO-250602-0024</v>
      </c>
      <c r="Q119" t="str">
        <v>LAMINATION 1-27/06/2025</v>
      </c>
      <c r="R119" t="str">
        <v>LAMINATION 1</v>
      </c>
      <c r="S119" s="1">
        <v>45835</v>
      </c>
    </row>
    <row r="120" spans="1:19" x14ac:dyDescent="0.25">
      <c r="A120" s="36" t="s">
        <v>11836</v>
      </c>
      <c r="B120" s="36" t="s">
        <v>12494</v>
      </c>
      <c r="C120" s="36" t="s">
        <v>702</v>
      </c>
      <c r="D120" s="1">
        <v>45835</v>
      </c>
      <c r="E120" s="36" t="str">
        <f>IFERROR(VLOOKUP(Result[[#This Row],[RPRO]],H:H,1,0),"")</f>
        <v/>
      </c>
      <c r="H120" t="s">
        <v>7566</v>
      </c>
      <c r="I120" t="s">
        <v>8546</v>
      </c>
      <c r="J120" t="s">
        <v>700</v>
      </c>
      <c r="K120" s="1">
        <v>45833</v>
      </c>
      <c r="L120" t="str">
        <f>IFERROR(VLOOKUP(Result5[[#This Row],[RPRO]],'Data Power app'!C:C,1,0),"Xoa")</f>
        <v>RPRO-250505-0186</v>
      </c>
      <c r="P120" t="str">
        <v>RPRO-250612-0052</v>
      </c>
      <c r="Q120" t="str">
        <v>LAMINATION 1-27/06/2025</v>
      </c>
      <c r="R120" t="str">
        <v>LAMINATION 1</v>
      </c>
      <c r="S120" s="1">
        <v>45835</v>
      </c>
    </row>
    <row r="121" spans="1:19" x14ac:dyDescent="0.25">
      <c r="A121" s="36" t="s">
        <v>11800</v>
      </c>
      <c r="B121" s="36" t="s">
        <v>12491</v>
      </c>
      <c r="C121" s="36" t="s">
        <v>700</v>
      </c>
      <c r="D121" s="1">
        <v>45835</v>
      </c>
      <c r="E121" s="36" t="str">
        <f>IFERROR(VLOOKUP(Result[[#This Row],[RPRO]],H:H,1,0),"")</f>
        <v/>
      </c>
      <c r="H121" t="s">
        <v>7568</v>
      </c>
      <c r="I121" t="s">
        <v>8546</v>
      </c>
      <c r="J121" t="s">
        <v>700</v>
      </c>
      <c r="K121" s="1">
        <v>45833</v>
      </c>
      <c r="L121" t="str">
        <f>IFERROR(VLOOKUP(Result5[[#This Row],[RPRO]],'Data Power app'!C:C,1,0),"Xoa")</f>
        <v>RPRO-250505-0187</v>
      </c>
      <c r="P121" t="str">
        <v>RPRO-250526-0514</v>
      </c>
      <c r="Q121" t="str">
        <v>LAMINATION 1-27/06/2025</v>
      </c>
      <c r="R121" t="str">
        <v>LAMINATION 1</v>
      </c>
      <c r="S121" s="1">
        <v>45835</v>
      </c>
    </row>
    <row r="122" spans="1:19" x14ac:dyDescent="0.25">
      <c r="A122" s="36" t="s">
        <v>11804</v>
      </c>
      <c r="B122" s="36" t="s">
        <v>12491</v>
      </c>
      <c r="C122" s="36" t="s">
        <v>700</v>
      </c>
      <c r="D122" s="1">
        <v>45835</v>
      </c>
      <c r="E122" s="36" t="str">
        <f>IFERROR(VLOOKUP(Result[[#This Row],[RPRO]],H:H,1,0),"")</f>
        <v/>
      </c>
      <c r="H122" t="s">
        <v>7570</v>
      </c>
      <c r="I122" t="s">
        <v>8546</v>
      </c>
      <c r="J122" t="s">
        <v>700</v>
      </c>
      <c r="K122" s="1">
        <v>45833</v>
      </c>
      <c r="L122" t="str">
        <f>IFERROR(VLOOKUP(Result5[[#This Row],[RPRO]],'Data Power app'!C:C,1,0),"Xoa")</f>
        <v>RPRO-250505-0188</v>
      </c>
      <c r="P122" t="str">
        <v>RPRO-250507-0918</v>
      </c>
      <c r="Q122" t="str">
        <v>LAMINATION 2-27/06/2025</v>
      </c>
      <c r="R122" t="str">
        <v>LAMINATION 2</v>
      </c>
      <c r="S122" s="1">
        <v>45835</v>
      </c>
    </row>
    <row r="123" spans="1:19" x14ac:dyDescent="0.25">
      <c r="A123" s="36" t="s">
        <v>11543</v>
      </c>
      <c r="B123" s="36" t="s">
        <v>12491</v>
      </c>
      <c r="C123" s="36" t="s">
        <v>700</v>
      </c>
      <c r="D123" s="1">
        <v>45835</v>
      </c>
      <c r="E123" s="36" t="str">
        <f>IFERROR(VLOOKUP(Result[[#This Row],[RPRO]],H:H,1,0),"")</f>
        <v/>
      </c>
      <c r="H123" t="s">
        <v>7572</v>
      </c>
      <c r="I123" t="s">
        <v>8546</v>
      </c>
      <c r="J123" t="s">
        <v>700</v>
      </c>
      <c r="K123" s="1">
        <v>45833</v>
      </c>
      <c r="L123" t="str">
        <f>IFERROR(VLOOKUP(Result5[[#This Row],[RPRO]],'Data Power app'!C:C,1,0),"Xoa")</f>
        <v>RPRO-250505-0190</v>
      </c>
      <c r="P123" t="str">
        <v>RPRO-250603-0374</v>
      </c>
      <c r="Q123" t="str">
        <v>LAMINATION 1-27/06/2025</v>
      </c>
      <c r="R123" t="str">
        <v>LAMINATION 1</v>
      </c>
      <c r="S123" s="1">
        <v>45835</v>
      </c>
    </row>
    <row r="124" spans="1:19" x14ac:dyDescent="0.25">
      <c r="A124" s="36" t="s">
        <v>11546</v>
      </c>
      <c r="B124" s="36" t="s">
        <v>12496</v>
      </c>
      <c r="C124" s="36" t="s">
        <v>697</v>
      </c>
      <c r="D124" s="1">
        <v>45835</v>
      </c>
      <c r="E124" s="36" t="str">
        <f>IFERROR(VLOOKUP(Result[[#This Row],[RPRO]],H:H,1,0),"")</f>
        <v/>
      </c>
      <c r="H124" t="s">
        <v>7574</v>
      </c>
      <c r="I124" t="s">
        <v>8546</v>
      </c>
      <c r="J124" t="s">
        <v>700</v>
      </c>
      <c r="K124" s="1">
        <v>45833</v>
      </c>
      <c r="L124" t="str">
        <f>IFERROR(VLOOKUP(Result5[[#This Row],[RPRO]],'Data Power app'!C:C,1,0),"Xoa")</f>
        <v>RPRO-250505-0191</v>
      </c>
      <c r="P124" t="str">
        <v>RPRO-250619-0125</v>
      </c>
      <c r="Q124" t="str">
        <v>LAMINATION 4-27/06/2025</v>
      </c>
      <c r="R124" t="str">
        <v>LAMINATION 4</v>
      </c>
      <c r="S124" s="1">
        <v>45835</v>
      </c>
    </row>
    <row r="125" spans="1:19" x14ac:dyDescent="0.25">
      <c r="A125" s="36" t="s">
        <v>12424</v>
      </c>
      <c r="B125" s="36" t="s">
        <v>12492</v>
      </c>
      <c r="C125" s="36" t="s">
        <v>699</v>
      </c>
      <c r="D125" s="1">
        <v>45835</v>
      </c>
      <c r="E125" s="36" t="str">
        <f>IFERROR(VLOOKUP(Result[[#This Row],[RPRO]],H:H,1,0),"")</f>
        <v/>
      </c>
      <c r="H125" t="s">
        <v>7576</v>
      </c>
      <c r="I125" t="s">
        <v>8546</v>
      </c>
      <c r="J125" t="s">
        <v>700</v>
      </c>
      <c r="K125" s="1">
        <v>45833</v>
      </c>
      <c r="L125" t="str">
        <f>IFERROR(VLOOKUP(Result5[[#This Row],[RPRO]],'Data Power app'!C:C,1,0),"Xoa")</f>
        <v>RPRO-250505-0192</v>
      </c>
      <c r="P125" t="str">
        <v>RPRO-250616-0505</v>
      </c>
      <c r="Q125" t="str">
        <v>LAMINATION 3-27/06/2025</v>
      </c>
      <c r="R125" t="str">
        <v>LAMINATION 3</v>
      </c>
      <c r="S125" s="1">
        <v>45835</v>
      </c>
    </row>
    <row r="126" spans="1:19" x14ac:dyDescent="0.25">
      <c r="A126" s="36" t="s">
        <v>12426</v>
      </c>
      <c r="B126" s="36" t="s">
        <v>12492</v>
      </c>
      <c r="C126" s="36" t="s">
        <v>699</v>
      </c>
      <c r="D126" s="1">
        <v>45835</v>
      </c>
      <c r="E126" s="36" t="str">
        <f>IFERROR(VLOOKUP(Result[[#This Row],[RPRO]],H:H,1,0),"")</f>
        <v/>
      </c>
      <c r="H126" t="s">
        <v>7578</v>
      </c>
      <c r="I126" t="s">
        <v>8546</v>
      </c>
      <c r="J126" t="s">
        <v>700</v>
      </c>
      <c r="K126" s="1">
        <v>45833</v>
      </c>
      <c r="L126" t="str">
        <f>IFERROR(VLOOKUP(Result5[[#This Row],[RPRO]],'Data Power app'!C:C,1,0),"Xoa")</f>
        <v>RPRO-250505-0193</v>
      </c>
      <c r="P126" t="str">
        <v>RPRO-250616-0507</v>
      </c>
      <c r="Q126" t="str">
        <v>LAMINATION 3-27/06/2025</v>
      </c>
      <c r="R126" t="str">
        <v>LAMINATION 3</v>
      </c>
      <c r="S126" s="1">
        <v>45835</v>
      </c>
    </row>
    <row r="127" spans="1:19" x14ac:dyDescent="0.25">
      <c r="A127" s="36" t="s">
        <v>12428</v>
      </c>
      <c r="B127" s="36" t="s">
        <v>12492</v>
      </c>
      <c r="C127" s="36" t="s">
        <v>699</v>
      </c>
      <c r="D127" s="1">
        <v>45835</v>
      </c>
      <c r="E127" s="36" t="str">
        <f>IFERROR(VLOOKUP(Result[[#This Row],[RPRO]],H:H,1,0),"")</f>
        <v/>
      </c>
      <c r="H127" t="s">
        <v>7580</v>
      </c>
      <c r="I127" t="s">
        <v>8546</v>
      </c>
      <c r="J127" t="s">
        <v>700</v>
      </c>
      <c r="K127" s="1">
        <v>45833</v>
      </c>
      <c r="L127" t="str">
        <f>IFERROR(VLOOKUP(Result5[[#This Row],[RPRO]],'Data Power app'!C:C,1,0),"Xoa")</f>
        <v>RPRO-250505-0194</v>
      </c>
      <c r="P127" t="str">
        <v>RPRO-250616-0508</v>
      </c>
      <c r="Q127" t="str">
        <v>LAMINATION 3-27/06/2025</v>
      </c>
      <c r="R127" t="str">
        <v>LAMINATION 3</v>
      </c>
      <c r="S127" s="1">
        <v>45835</v>
      </c>
    </row>
    <row r="128" spans="1:19" x14ac:dyDescent="0.25">
      <c r="A128" s="36" t="s">
        <v>12430</v>
      </c>
      <c r="B128" s="36" t="s">
        <v>12492</v>
      </c>
      <c r="C128" s="36" t="s">
        <v>699</v>
      </c>
      <c r="D128" s="1">
        <v>45835</v>
      </c>
      <c r="E128" s="36" t="str">
        <f>IFERROR(VLOOKUP(Result[[#This Row],[RPRO]],H:H,1,0),"")</f>
        <v/>
      </c>
      <c r="H128" t="s">
        <v>7582</v>
      </c>
      <c r="I128" t="s">
        <v>8546</v>
      </c>
      <c r="J128" t="s">
        <v>700</v>
      </c>
      <c r="K128" s="1">
        <v>45833</v>
      </c>
      <c r="L128" t="str">
        <f>IFERROR(VLOOKUP(Result5[[#This Row],[RPRO]],'Data Power app'!C:C,1,0),"Xoa")</f>
        <v>RPRO-250505-0195</v>
      </c>
      <c r="P128" t="str">
        <v>RPRO-250616-0509</v>
      </c>
      <c r="Q128" t="str">
        <v>LAMINATION 3-27/06/2025</v>
      </c>
      <c r="R128" t="str">
        <v>LAMINATION 3</v>
      </c>
      <c r="S128" s="1">
        <v>45835</v>
      </c>
    </row>
    <row r="129" spans="1:19" x14ac:dyDescent="0.25">
      <c r="A129" s="36" t="s">
        <v>11875</v>
      </c>
      <c r="B129" s="36" t="s">
        <v>12492</v>
      </c>
      <c r="C129" s="36" t="s">
        <v>699</v>
      </c>
      <c r="D129" s="1">
        <v>45835</v>
      </c>
      <c r="E129" s="36" t="str">
        <f>IFERROR(VLOOKUP(Result[[#This Row],[RPRO]],H:H,1,0),"")</f>
        <v/>
      </c>
      <c r="H129" t="s">
        <v>7584</v>
      </c>
      <c r="I129" t="s">
        <v>8546</v>
      </c>
      <c r="J129" t="s">
        <v>700</v>
      </c>
      <c r="K129" s="1">
        <v>45833</v>
      </c>
      <c r="L129" t="str">
        <f>IFERROR(VLOOKUP(Result5[[#This Row],[RPRO]],'Data Power app'!C:C,1,0),"Xoa")</f>
        <v>RPRO-250505-0196</v>
      </c>
      <c r="P129" t="str">
        <v>RPRO-250616-0510</v>
      </c>
      <c r="Q129" t="str">
        <v>LAMINATION 3-27/06/2025</v>
      </c>
      <c r="R129" t="str">
        <v>LAMINATION 3</v>
      </c>
      <c r="S129" s="1">
        <v>45835</v>
      </c>
    </row>
    <row r="130" spans="1:19" x14ac:dyDescent="0.25">
      <c r="A130" s="36" t="s">
        <v>12434</v>
      </c>
      <c r="B130" s="36" t="s">
        <v>12492</v>
      </c>
      <c r="C130" s="36" t="s">
        <v>699</v>
      </c>
      <c r="D130" s="1">
        <v>45835</v>
      </c>
      <c r="E130" s="36" t="str">
        <f>IFERROR(VLOOKUP(Result[[#This Row],[RPRO]],H:H,1,0),"")</f>
        <v/>
      </c>
      <c r="H130" t="s">
        <v>7586</v>
      </c>
      <c r="I130" t="s">
        <v>8546</v>
      </c>
      <c r="J130" t="s">
        <v>700</v>
      </c>
      <c r="K130" s="1">
        <v>45833</v>
      </c>
      <c r="L130" t="str">
        <f>IFERROR(VLOOKUP(Result5[[#This Row],[RPRO]],'Data Power app'!C:C,1,0),"Xoa")</f>
        <v>RPRO-250505-0197</v>
      </c>
      <c r="P130" t="str">
        <v>RPRO-250616-0511</v>
      </c>
      <c r="Q130" t="str">
        <v>LAMINATION 3-27/06/2025</v>
      </c>
      <c r="R130" t="str">
        <v>LAMINATION 3</v>
      </c>
      <c r="S130" s="1">
        <v>45835</v>
      </c>
    </row>
    <row r="131" spans="1:19" x14ac:dyDescent="0.25">
      <c r="A131" s="36" t="s">
        <v>11881</v>
      </c>
      <c r="B131" s="36" t="s">
        <v>12492</v>
      </c>
      <c r="C131" s="36" t="s">
        <v>699</v>
      </c>
      <c r="D131" s="1">
        <v>45835</v>
      </c>
      <c r="E131" s="36" t="str">
        <f>IFERROR(VLOOKUP(Result[[#This Row],[RPRO]],H:H,1,0),"")</f>
        <v/>
      </c>
      <c r="H131" t="s">
        <v>7588</v>
      </c>
      <c r="I131" t="s">
        <v>8546</v>
      </c>
      <c r="J131" t="s">
        <v>700</v>
      </c>
      <c r="K131" s="1">
        <v>45833</v>
      </c>
      <c r="L131" t="str">
        <f>IFERROR(VLOOKUP(Result5[[#This Row],[RPRO]],'Data Power app'!C:C,1,0),"Xoa")</f>
        <v>RPRO-250505-0198</v>
      </c>
      <c r="P131" t="str">
        <v>RPRO-250619-0119</v>
      </c>
      <c r="Q131" t="str">
        <v>LAMINATION 4-27/06/2025</v>
      </c>
      <c r="R131" t="str">
        <v>LAMINATION 4</v>
      </c>
      <c r="S131" s="1">
        <v>45835</v>
      </c>
    </row>
    <row r="132" spans="1:19" x14ac:dyDescent="0.25">
      <c r="A132" s="36" t="s">
        <v>12438</v>
      </c>
      <c r="B132" s="36" t="s">
        <v>12492</v>
      </c>
      <c r="C132" s="36" t="s">
        <v>699</v>
      </c>
      <c r="D132" s="1">
        <v>45835</v>
      </c>
      <c r="E132" s="36" t="str">
        <f>IFERROR(VLOOKUP(Result[[#This Row],[RPRO]],H:H,1,0),"")</f>
        <v/>
      </c>
      <c r="H132" t="s">
        <v>7590</v>
      </c>
      <c r="I132" t="s">
        <v>8546</v>
      </c>
      <c r="J132" t="s">
        <v>700</v>
      </c>
      <c r="K132" s="1">
        <v>45833</v>
      </c>
      <c r="L132" t="str">
        <f>IFERROR(VLOOKUP(Result5[[#This Row],[RPRO]],'Data Power app'!C:C,1,0),"Xoa")</f>
        <v>RPRO-250505-0199</v>
      </c>
      <c r="P132" t="str">
        <v>RPRO-250619-0124</v>
      </c>
      <c r="Q132" t="str">
        <v>LAMINATION 4-27/06/2025</v>
      </c>
      <c r="R132" t="str">
        <v>LAMINATION 4</v>
      </c>
      <c r="S132" s="1">
        <v>45835</v>
      </c>
    </row>
    <row r="133" spans="1:19" x14ac:dyDescent="0.25">
      <c r="A133" s="36" t="s">
        <v>12440</v>
      </c>
      <c r="B133" s="36" t="s">
        <v>12492</v>
      </c>
      <c r="C133" s="36" t="s">
        <v>699</v>
      </c>
      <c r="D133" s="1">
        <v>45835</v>
      </c>
      <c r="E133" s="36" t="str">
        <f>IFERROR(VLOOKUP(Result[[#This Row],[RPRO]],H:H,1,0),"")</f>
        <v/>
      </c>
      <c r="H133" t="s">
        <v>7727</v>
      </c>
      <c r="I133" t="s">
        <v>8546</v>
      </c>
      <c r="J133" t="s">
        <v>700</v>
      </c>
      <c r="K133" s="1">
        <v>45833</v>
      </c>
      <c r="L133" t="str">
        <f>IFERROR(VLOOKUP(Result5[[#This Row],[RPRO]],'Data Power app'!C:C,1,0),"Xoa")</f>
        <v>RPRO-250505-0200</v>
      </c>
    </row>
    <row r="134" spans="1:19" x14ac:dyDescent="0.25">
      <c r="A134" s="36" t="s">
        <v>12442</v>
      </c>
      <c r="B134" s="36" t="s">
        <v>12492</v>
      </c>
      <c r="C134" s="36" t="s">
        <v>699</v>
      </c>
      <c r="D134" s="1">
        <v>45835</v>
      </c>
      <c r="E134" s="36" t="str">
        <f>IFERROR(VLOOKUP(Result[[#This Row],[RPRO]],H:H,1,0),"")</f>
        <v/>
      </c>
      <c r="H134" t="s">
        <v>7729</v>
      </c>
      <c r="I134" t="s">
        <v>8546</v>
      </c>
      <c r="J134" t="s">
        <v>700</v>
      </c>
      <c r="K134" s="1">
        <v>45833</v>
      </c>
      <c r="L134" t="str">
        <f>IFERROR(VLOOKUP(Result5[[#This Row],[RPRO]],'Data Power app'!C:C,1,0),"Xoa")</f>
        <v>RPRO-250505-0201</v>
      </c>
    </row>
    <row r="135" spans="1:19" x14ac:dyDescent="0.25">
      <c r="A135" s="36" t="s">
        <v>12444</v>
      </c>
      <c r="B135" s="36" t="s">
        <v>12492</v>
      </c>
      <c r="C135" s="36" t="s">
        <v>699</v>
      </c>
      <c r="D135" s="1">
        <v>45835</v>
      </c>
      <c r="E135" s="36" t="str">
        <f>IFERROR(VLOOKUP(Result[[#This Row],[RPRO]],H:H,1,0),"")</f>
        <v/>
      </c>
      <c r="H135" t="s">
        <v>7731</v>
      </c>
      <c r="I135" t="s">
        <v>8546</v>
      </c>
      <c r="J135" t="s">
        <v>700</v>
      </c>
      <c r="K135" s="1">
        <v>45833</v>
      </c>
      <c r="L135" t="str">
        <f>IFERROR(VLOOKUP(Result5[[#This Row],[RPRO]],'Data Power app'!C:C,1,0),"Xoa")</f>
        <v>RPRO-250505-0202</v>
      </c>
    </row>
    <row r="136" spans="1:19" x14ac:dyDescent="0.25">
      <c r="A136" s="36" t="s">
        <v>12452</v>
      </c>
      <c r="B136" s="36" t="s">
        <v>12492</v>
      </c>
      <c r="C136" s="36" t="s">
        <v>699</v>
      </c>
      <c r="D136" s="1">
        <v>45835</v>
      </c>
      <c r="E136" s="36" t="str">
        <f>IFERROR(VLOOKUP(Result[[#This Row],[RPRO]],H:H,1,0),"")</f>
        <v/>
      </c>
      <c r="H136" t="s">
        <v>7733</v>
      </c>
      <c r="I136" t="s">
        <v>8546</v>
      </c>
      <c r="J136" t="s">
        <v>700</v>
      </c>
      <c r="K136" s="1">
        <v>45833</v>
      </c>
      <c r="L136" t="str">
        <f>IFERROR(VLOOKUP(Result5[[#This Row],[RPRO]],'Data Power app'!C:C,1,0),"Xoa")</f>
        <v>RPRO-250505-0203</v>
      </c>
    </row>
    <row r="137" spans="1:19" x14ac:dyDescent="0.25">
      <c r="A137" s="36" t="s">
        <v>12454</v>
      </c>
      <c r="B137" s="36" t="s">
        <v>12492</v>
      </c>
      <c r="C137" s="36" t="s">
        <v>699</v>
      </c>
      <c r="D137" s="1">
        <v>45835</v>
      </c>
      <c r="E137" s="36" t="str">
        <f>IFERROR(VLOOKUP(Result[[#This Row],[RPRO]],H:H,1,0),"")</f>
        <v/>
      </c>
      <c r="H137" t="s">
        <v>7735</v>
      </c>
      <c r="I137" t="s">
        <v>8546</v>
      </c>
      <c r="J137" t="s">
        <v>700</v>
      </c>
      <c r="K137" s="1">
        <v>45833</v>
      </c>
      <c r="L137" t="str">
        <f>IFERROR(VLOOKUP(Result5[[#This Row],[RPRO]],'Data Power app'!C:C,1,0),"Xoa")</f>
        <v>RPRO-250505-0204</v>
      </c>
    </row>
    <row r="138" spans="1:19" x14ac:dyDescent="0.25">
      <c r="A138" s="36" t="s">
        <v>11889</v>
      </c>
      <c r="B138" s="36" t="s">
        <v>12492</v>
      </c>
      <c r="C138" s="36" t="s">
        <v>699</v>
      </c>
      <c r="D138" s="1">
        <v>45835</v>
      </c>
      <c r="E138" s="36" t="str">
        <f>IFERROR(VLOOKUP(Result[[#This Row],[RPRO]],H:H,1,0),"")</f>
        <v/>
      </c>
      <c r="H138" t="s">
        <v>7737</v>
      </c>
      <c r="I138" t="s">
        <v>8546</v>
      </c>
      <c r="J138" t="s">
        <v>700</v>
      </c>
      <c r="K138" s="1">
        <v>45833</v>
      </c>
      <c r="L138" t="str">
        <f>IFERROR(VLOOKUP(Result5[[#This Row],[RPRO]],'Data Power app'!C:C,1,0),"Xoa")</f>
        <v>RPRO-250505-0205</v>
      </c>
    </row>
    <row r="139" spans="1:19" x14ac:dyDescent="0.25">
      <c r="A139" s="36" t="s">
        <v>11851</v>
      </c>
      <c r="B139" s="36" t="s">
        <v>12492</v>
      </c>
      <c r="C139" s="36" t="s">
        <v>699</v>
      </c>
      <c r="D139" s="1">
        <v>45835</v>
      </c>
      <c r="E139" s="36" t="str">
        <f>IFERROR(VLOOKUP(Result[[#This Row],[RPRO]],H:H,1,0),"")</f>
        <v/>
      </c>
      <c r="H139" t="s">
        <v>7739</v>
      </c>
      <c r="I139" t="s">
        <v>8546</v>
      </c>
      <c r="J139" t="s">
        <v>700</v>
      </c>
      <c r="K139" s="1">
        <v>45833</v>
      </c>
      <c r="L139" t="str">
        <f>IFERROR(VLOOKUP(Result5[[#This Row],[RPRO]],'Data Power app'!C:C,1,0),"Xoa")</f>
        <v>RPRO-250505-0206</v>
      </c>
    </row>
    <row r="140" spans="1:19" x14ac:dyDescent="0.25">
      <c r="A140" s="36" t="s">
        <v>11806</v>
      </c>
      <c r="B140" s="36" t="s">
        <v>12491</v>
      </c>
      <c r="C140" s="36" t="s">
        <v>700</v>
      </c>
      <c r="D140" s="1">
        <v>45835</v>
      </c>
      <c r="E140" s="36" t="str">
        <f>IFERROR(VLOOKUP(Result[[#This Row],[RPRO]],H:H,1,0),"")</f>
        <v/>
      </c>
      <c r="H140" t="s">
        <v>7741</v>
      </c>
      <c r="I140" t="s">
        <v>8546</v>
      </c>
      <c r="J140" t="s">
        <v>700</v>
      </c>
      <c r="K140" s="1">
        <v>45833</v>
      </c>
      <c r="L140" t="str">
        <f>IFERROR(VLOOKUP(Result5[[#This Row],[RPRO]],'Data Power app'!C:C,1,0),"Xoa")</f>
        <v>RPRO-250505-0216</v>
      </c>
    </row>
    <row r="141" spans="1:19" x14ac:dyDescent="0.25">
      <c r="A141" s="36" t="s">
        <v>11893</v>
      </c>
      <c r="B141" s="36" t="s">
        <v>12491</v>
      </c>
      <c r="C141" s="36" t="s">
        <v>700</v>
      </c>
      <c r="D141" s="1">
        <v>45835</v>
      </c>
      <c r="E141" s="36" t="str">
        <f>IFERROR(VLOOKUP(Result[[#This Row],[RPRO]],H:H,1,0),"")</f>
        <v/>
      </c>
      <c r="H141" t="s">
        <v>7743</v>
      </c>
      <c r="I141" t="s">
        <v>8546</v>
      </c>
      <c r="J141" t="s">
        <v>700</v>
      </c>
      <c r="K141" s="1">
        <v>45833</v>
      </c>
      <c r="L141" t="str">
        <f>IFERROR(VLOOKUP(Result5[[#This Row],[RPRO]],'Data Power app'!C:C,1,0),"Xoa")</f>
        <v>RPRO-250505-0217</v>
      </c>
    </row>
    <row r="142" spans="1:19" x14ac:dyDescent="0.25">
      <c r="A142" s="36" t="s">
        <v>12463</v>
      </c>
      <c r="B142" s="36" t="s">
        <v>12492</v>
      </c>
      <c r="C142" s="36" t="s">
        <v>699</v>
      </c>
      <c r="D142" s="1">
        <v>45835</v>
      </c>
      <c r="E142" s="36" t="str">
        <f>IFERROR(VLOOKUP(Result[[#This Row],[RPRO]],H:H,1,0),"")</f>
        <v/>
      </c>
      <c r="H142" t="s">
        <v>7745</v>
      </c>
      <c r="I142" t="s">
        <v>8546</v>
      </c>
      <c r="J142" t="s">
        <v>700</v>
      </c>
      <c r="K142" s="1">
        <v>45833</v>
      </c>
      <c r="L142" t="str">
        <f>IFERROR(VLOOKUP(Result5[[#This Row],[RPRO]],'Data Power app'!C:C,1,0),"Xoa")</f>
        <v>RPRO-250505-0218</v>
      </c>
    </row>
    <row r="143" spans="1:19" x14ac:dyDescent="0.25">
      <c r="A143" s="36" t="s">
        <v>11798</v>
      </c>
      <c r="B143" s="36" t="s">
        <v>12493</v>
      </c>
      <c r="C143" s="36" t="s">
        <v>701</v>
      </c>
      <c r="D143" s="1">
        <v>45835</v>
      </c>
      <c r="E143" s="36" t="str">
        <f>IFERROR(VLOOKUP(Result[[#This Row],[RPRO]],H:H,1,0),"")</f>
        <v/>
      </c>
      <c r="H143" t="s">
        <v>7747</v>
      </c>
      <c r="I143" t="s">
        <v>8546</v>
      </c>
      <c r="J143" t="s">
        <v>700</v>
      </c>
      <c r="K143" s="1">
        <v>45833</v>
      </c>
      <c r="L143" t="str">
        <f>IFERROR(VLOOKUP(Result5[[#This Row],[RPRO]],'Data Power app'!C:C,1,0),"Xoa")</f>
        <v>RPRO-250505-0219</v>
      </c>
    </row>
    <row r="144" spans="1:19" x14ac:dyDescent="0.25">
      <c r="A144" s="36" t="s">
        <v>11808</v>
      </c>
      <c r="B144" s="36" t="s">
        <v>12493</v>
      </c>
      <c r="C144" s="36" t="s">
        <v>701</v>
      </c>
      <c r="D144" s="1">
        <v>45835</v>
      </c>
      <c r="E144" s="36" t="str">
        <f>IFERROR(VLOOKUP(Result[[#This Row],[RPRO]],H:H,1,0),"")</f>
        <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33</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36631</v>
      </c>
      <c r="F3" s="18">
        <f ca="1">SUMIFS('Data Power app'!$G:$G,'Data Power app'!AF:AF,"="&amp;$I$2,'Data Power app'!$F:$F,Report!$A3)</f>
        <v>178189</v>
      </c>
      <c r="I3" s="1">
        <f ca="1">IF(HOUR(NOW())&gt;6,TODAY(),TODAY()-1)</f>
        <v>45836</v>
      </c>
    </row>
    <row r="4" spans="1:12" x14ac:dyDescent="0.25">
      <c r="A4" s="10" t="s">
        <v>59</v>
      </c>
      <c r="B4" s="17">
        <f ca="1">SUMIFS('Data Power app'!$G:$G,'Data Power app'!L:L,"&gt;"&amp;$I$2,'Data Power app'!F:F,Report!$A4)</f>
        <v>68358</v>
      </c>
      <c r="C4" s="17">
        <f ca="1">SUMIFS('Data Power app'!$G:$G,'Data Power app'!N:N,"&gt;"&amp;$I$2,'Data Power app'!F:F,Report!$A4)</f>
        <v>56991</v>
      </c>
      <c r="D4" s="17">
        <f ca="1">SUMIFS('Data Power app'!$G:$G,'Data Power app'!V:V,"&gt;"&amp;$I$2,'Data Power app'!$F:$F,Report!$A4)</f>
        <v>74023</v>
      </c>
      <c r="E4" s="17">
        <f ca="1">SUMIFS('Data Power app'!$G:$G,'Data Power app'!AA:AA,"&gt;"&amp;$I$2,'Data Power app'!$F:$F,Report!$A4)</f>
        <v>20281</v>
      </c>
      <c r="F4" s="18">
        <f ca="1">SUMIFS('Data Power app'!$G:$G,'Data Power app'!AF:AF,"="&amp;$I$2,'Data Power app'!$F:$F,Report!$A4)</f>
        <v>162344</v>
      </c>
    </row>
    <row r="5" spans="1:12" x14ac:dyDescent="0.25">
      <c r="A5" s="19" t="s">
        <v>747</v>
      </c>
      <c r="B5" s="20">
        <f ca="1">SUM(B3:B4)</f>
        <v>108087</v>
      </c>
      <c r="C5" s="20">
        <f t="shared" ref="C5:F5" ca="1" si="0">SUM(C3:C4)</f>
        <v>56991</v>
      </c>
      <c r="D5" s="20">
        <f t="shared" ca="1" si="0"/>
        <v>74023</v>
      </c>
      <c r="E5" s="20">
        <f t="shared" ca="1" si="0"/>
        <v>56912</v>
      </c>
      <c r="F5" s="21">
        <f t="shared" ca="1" si="0"/>
        <v>340533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2025-06-28T07:36:21Z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