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441" documentId="8_{050AFC0B-4AB8-4CA8-82E3-C6EC7D3D2882}" xr6:coauthVersionLast="47" xr6:coauthVersionMax="47" xr10:uidLastSave="{031B0A78-1FFD-48E9-B261-1FA3E50B7E5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Time'!$A$1:$G$8995</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<sst xmlns="http://schemas.openxmlformats.org/spreadsheetml/2006/main" count="137194" uniqueCount="16921">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</sst>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95" tableType="queryTable" totalsRowShown="0">
  <autoFilter ref="A1:G899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v>45820</v>
      </c>
      <c r="AG280" s="30" t="s">
        <v>1106</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v>45820</v>
      </c>
      <c r="AG456" s="30" t="s">
        <v>1106</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v>45820</v>
      </c>
      <c r="AG502" s="30" t="s">
        <v>1106</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v>45820</v>
      </c>
      <c r="AG666" s="30" t="s">
        <v>1106</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v>45820</v>
      </c>
      <c r="AG706" s="30" t="s">
        <v>1106</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v>45820</v>
      </c>
      <c r="AG708" s="30" t="s">
        <v>1106</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v>45820</v>
      </c>
      <c r="AG776" s="30" t="s">
        <v>1106</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v>45820</v>
      </c>
      <c r="AG777" s="30" t="s">
        <v>1106</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v>45820.532546296294</v>
      </c>
      <c r="AB987" s="4">
        <v>45820</v>
      </c>
      <c r="AC987" s="4" t="s">
        <v>60</v>
      </c>
      <c r="AD987" s="4">
        <v>45821</v>
      </c>
      <c r="AE987" s="4">
        <v>45822</v>
      </c>
      <c r="AF987" s="4"/>
      <c r="AG987" s="30" t="s">
        <v>1107</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v>45820.532430555555</v>
      </c>
      <c r="AB1079" s="4">
        <v>45820</v>
      </c>
      <c r="AC1079" s="4" t="s">
        <v>60</v>
      </c>
      <c r="AD1079" s="4">
        <v>45822</v>
      </c>
      <c r="AE1079" s="4">
        <v>45824</v>
      </c>
      <c r="AF1079" s="4"/>
      <c r="AG1079" s="30" t="s">
        <v>1107</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v>45820.531365740739</v>
      </c>
      <c r="AB1091" s="4">
        <v>45820</v>
      </c>
      <c r="AC1091" s="4" t="s">
        <v>60</v>
      </c>
      <c r="AD1091" s="4">
        <v>45822</v>
      </c>
      <c r="AE1091" s="4">
        <v>45824</v>
      </c>
      <c r="AF1091" s="4"/>
      <c r="AG1091" s="30" t="s">
        <v>1107</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v>45820</v>
      </c>
      <c r="AG1171" s="30" t="s">
        <v>1106</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v>45820</v>
      </c>
      <c r="AG1196" s="30" t="s">
        <v>1106</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v>45820</v>
      </c>
      <c r="AC1226" s="4">
        <v>45822</v>
      </c>
      <c r="AD1226" s="4">
        <v>45822</v>
      </c>
      <c r="AE1226" s="4">
        <v>45825</v>
      </c>
      <c r="AF1226" s="4"/>
      <c r="AG1226" s="30" t="s">
        <v>1107</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v>45820.528611111113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151</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ML-04</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v>45820.514305555553</v>
      </c>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v>45820.532916666663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151</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ML-05</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v>45820.532847222225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151</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v>45820.517048611109</v>
      </c>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242</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v>45820.516886574071</v>
      </c>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242</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v>45820.516701388886</v>
      </c>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242</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v>45820.534629629627</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v>45820.516840277778</v>
      </c>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v>45820.516932870371</v>
      </c>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242</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v>45820.516759259262</v>
      </c>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242</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v>45820.516793981478</v>
      </c>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242</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v>45820.534826388888</v>
      </c>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v>45820.534895833334</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v>45820.534942129627</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v>45820.535011574073</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v>45820.535057870373</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v>45820.535104166665</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v>45820.53497685185</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v>45820.534409722219</v>
      </c>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v>45820.534548611111</v>
      </c>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v>45820.534502314818</v>
      </c>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v>45820.534456018519</v>
      </c>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v>45820.53466435185</v>
      </c>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v>45820.534710648149</v>
      </c>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v>45820.534756944442</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v>45820.534791666665</v>
      </c>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v>45820.535185185188</v>
      </c>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v>45820.535219907404</v>
      </c>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v>45820.535254629627</v>
      </c>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v>45820.53528935185</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v>45820.535324074073</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v>45820.53534722222</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v>45820.535381944443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v>45820.535428240742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v>45820.535462962966</v>
      </c>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v>45820.537905092591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88</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ML-07</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95"/>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row r="8949" spans="1:7" x14ac:dyDescent="0.25">
      <c r="A8949" s="27" t="s">
        <v>16874</v>
      </c>
      <c r="B8949" s="27" t="s">
        <v>12697</v>
      </c>
      <c r="C8949" s="27" t="s">
        <v>1004</v>
      </c>
      <c r="D8949" s="27" t="s">
        <v>1005</v>
      </c>
      <c r="E8949" s="24">
        <v>45820.514305555553</v>
      </c>
      <c r="F8949" s="27" t="s">
        <v>1011</v>
      </c>
      <c r="G8949" s="24">
        <v>45820.514305555553</v>
      </c>
    </row>
    <row r="8950" spans="1:7" x14ac:dyDescent="0.25">
      <c r="A8950" s="27" t="s">
        <v>16875</v>
      </c>
      <c r="B8950" s="27" t="s">
        <v>4269</v>
      </c>
      <c r="C8950" s="27" t="s">
        <v>1014</v>
      </c>
      <c r="D8950" s="27" t="s">
        <v>1018</v>
      </c>
      <c r="E8950" s="24">
        <v>45820.5156712963</v>
      </c>
      <c r="F8950" s="27" t="s">
        <v>1011</v>
      </c>
      <c r="G8950" s="24">
        <v>45820.5156712963</v>
      </c>
    </row>
    <row r="8951" spans="1:7" x14ac:dyDescent="0.25">
      <c r="A8951" s="27" t="s">
        <v>16876</v>
      </c>
      <c r="B8951" s="27" t="s">
        <v>7769</v>
      </c>
      <c r="C8951" s="27" t="s">
        <v>1014</v>
      </c>
      <c r="D8951" s="27" t="s">
        <v>1018</v>
      </c>
      <c r="E8951" s="24">
        <v>45820.515729166669</v>
      </c>
      <c r="F8951" s="27" t="s">
        <v>1011</v>
      </c>
      <c r="G8951" s="24">
        <v>45820.515729166669</v>
      </c>
    </row>
    <row r="8952" spans="1:7" x14ac:dyDescent="0.25">
      <c r="A8952" s="27" t="s">
        <v>16877</v>
      </c>
      <c r="B8952" s="27" t="s">
        <v>7770</v>
      </c>
      <c r="C8952" s="27" t="s">
        <v>1014</v>
      </c>
      <c r="D8952" s="27" t="s">
        <v>1018</v>
      </c>
      <c r="E8952" s="24">
        <v>45820.515763888892</v>
      </c>
      <c r="F8952" s="27" t="s">
        <v>1011</v>
      </c>
      <c r="G8952" s="24">
        <v>45820.515763888892</v>
      </c>
    </row>
    <row r="8953" spans="1:7" x14ac:dyDescent="0.25">
      <c r="A8953" s="27" t="s">
        <v>16878</v>
      </c>
      <c r="B8953" s="27" t="s">
        <v>7771</v>
      </c>
      <c r="C8953" s="27" t="s">
        <v>1014</v>
      </c>
      <c r="D8953" s="27" t="s">
        <v>1018</v>
      </c>
      <c r="E8953" s="24">
        <v>45820.515821759262</v>
      </c>
      <c r="F8953" s="27" t="s">
        <v>1011</v>
      </c>
      <c r="G8953" s="24">
        <v>45820.515821759262</v>
      </c>
    </row>
    <row r="8954" spans="1:7" x14ac:dyDescent="0.25">
      <c r="A8954" s="27" t="s">
        <v>16879</v>
      </c>
      <c r="B8954" s="27" t="s">
        <v>4259</v>
      </c>
      <c r="C8954" s="27" t="s">
        <v>1014</v>
      </c>
      <c r="D8954" s="27" t="s">
        <v>1018</v>
      </c>
      <c r="E8954" s="24">
        <v>45820.515868055554</v>
      </c>
      <c r="F8954" s="27" t="s">
        <v>1011</v>
      </c>
      <c r="G8954" s="24">
        <v>45820.515868055554</v>
      </c>
    </row>
    <row r="8955" spans="1:7" x14ac:dyDescent="0.25">
      <c r="A8955" s="27" t="s">
        <v>16880</v>
      </c>
      <c r="B8955" s="27" t="s">
        <v>4295</v>
      </c>
      <c r="C8955" s="27" t="s">
        <v>1014</v>
      </c>
      <c r="D8955" s="27" t="s">
        <v>1018</v>
      </c>
      <c r="E8955" s="24">
        <v>45820.515902777777</v>
      </c>
      <c r="F8955" s="27" t="s">
        <v>1011</v>
      </c>
      <c r="G8955" s="24">
        <v>45820.515902777777</v>
      </c>
    </row>
    <row r="8956" spans="1:7" x14ac:dyDescent="0.25">
      <c r="A8956" s="27" t="s">
        <v>16881</v>
      </c>
      <c r="B8956" s="27" t="s">
        <v>4247</v>
      </c>
      <c r="C8956" s="27" t="s">
        <v>1014</v>
      </c>
      <c r="D8956" s="27" t="s">
        <v>1018</v>
      </c>
      <c r="E8956" s="24">
        <v>45820.516226851854</v>
      </c>
      <c r="F8956" s="27" t="s">
        <v>1011</v>
      </c>
      <c r="G8956" s="24">
        <v>45820.516226851854</v>
      </c>
    </row>
    <row r="8957" spans="1:7" x14ac:dyDescent="0.25">
      <c r="A8957" s="27" t="s">
        <v>16882</v>
      </c>
      <c r="B8957" s="27" t="s">
        <v>4269</v>
      </c>
      <c r="C8957" s="27" t="s">
        <v>1017</v>
      </c>
      <c r="D8957" s="27" t="s">
        <v>1018</v>
      </c>
      <c r="E8957" s="24">
        <v>45820.516701388886</v>
      </c>
      <c r="F8957" s="27" t="s">
        <v>1011</v>
      </c>
      <c r="G8957" s="24">
        <v>45820.516701388886</v>
      </c>
    </row>
    <row r="8958" spans="1:7" x14ac:dyDescent="0.25">
      <c r="A8958" s="27" t="s">
        <v>16883</v>
      </c>
      <c r="B8958" s="27" t="s">
        <v>7769</v>
      </c>
      <c r="C8958" s="27" t="s">
        <v>1017</v>
      </c>
      <c r="D8958" s="27" t="s">
        <v>1018</v>
      </c>
      <c r="E8958" s="24">
        <v>45820.516759259262</v>
      </c>
      <c r="F8958" s="27" t="s">
        <v>1011</v>
      </c>
      <c r="G8958" s="24">
        <v>45820.516759259262</v>
      </c>
    </row>
    <row r="8959" spans="1:7" x14ac:dyDescent="0.25">
      <c r="A8959" s="27" t="s">
        <v>16884</v>
      </c>
      <c r="B8959" s="27" t="s">
        <v>7770</v>
      </c>
      <c r="C8959" s="27" t="s">
        <v>1017</v>
      </c>
      <c r="D8959" s="27" t="s">
        <v>1018</v>
      </c>
      <c r="E8959" s="24">
        <v>45820.516793981478</v>
      </c>
      <c r="F8959" s="27" t="s">
        <v>1011</v>
      </c>
      <c r="G8959" s="24">
        <v>45820.516793981478</v>
      </c>
    </row>
    <row r="8960" spans="1:7" x14ac:dyDescent="0.25">
      <c r="A8960" s="27" t="s">
        <v>16885</v>
      </c>
      <c r="B8960" s="27" t="s">
        <v>7771</v>
      </c>
      <c r="C8960" s="27" t="s">
        <v>1017</v>
      </c>
      <c r="D8960" s="27" t="s">
        <v>1018</v>
      </c>
      <c r="E8960" s="24">
        <v>45820.516840277778</v>
      </c>
      <c r="F8960" s="27" t="s">
        <v>1011</v>
      </c>
      <c r="G8960" s="24">
        <v>45820.516840277778</v>
      </c>
    </row>
    <row r="8961" spans="1:7" x14ac:dyDescent="0.25">
      <c r="A8961" s="27" t="s">
        <v>16886</v>
      </c>
      <c r="B8961" s="27" t="s">
        <v>4259</v>
      </c>
      <c r="C8961" s="27" t="s">
        <v>1017</v>
      </c>
      <c r="D8961" s="27" t="s">
        <v>1018</v>
      </c>
      <c r="E8961" s="24">
        <v>45820.516886574071</v>
      </c>
      <c r="F8961" s="27" t="s">
        <v>1011</v>
      </c>
      <c r="G8961" s="24">
        <v>45820.516886574071</v>
      </c>
    </row>
    <row r="8962" spans="1:7" x14ac:dyDescent="0.25">
      <c r="A8962" s="27" t="s">
        <v>16887</v>
      </c>
      <c r="B8962" s="27" t="s">
        <v>4295</v>
      </c>
      <c r="C8962" s="27" t="s">
        <v>1017</v>
      </c>
      <c r="D8962" s="27" t="s">
        <v>1018</v>
      </c>
      <c r="E8962" s="24">
        <v>45820.516932870371</v>
      </c>
      <c r="F8962" s="27" t="s">
        <v>1011</v>
      </c>
      <c r="G8962" s="24">
        <v>45820.516932870371</v>
      </c>
    </row>
    <row r="8963" spans="1:7" x14ac:dyDescent="0.25">
      <c r="A8963" s="27" t="s">
        <v>16888</v>
      </c>
      <c r="B8963" s="27" t="s">
        <v>4247</v>
      </c>
      <c r="C8963" s="27" t="s">
        <v>1017</v>
      </c>
      <c r="D8963" s="27" t="s">
        <v>1018</v>
      </c>
      <c r="E8963" s="24">
        <v>45820.517048611109</v>
      </c>
      <c r="F8963" s="27" t="s">
        <v>1011</v>
      </c>
      <c r="G8963" s="24">
        <v>45820.517048611109</v>
      </c>
    </row>
    <row r="8964" spans="1:7" x14ac:dyDescent="0.25">
      <c r="A8964" s="27" t="s">
        <v>16889</v>
      </c>
      <c r="B8964" s="27" t="s">
        <v>14079</v>
      </c>
      <c r="C8964" s="27" t="s">
        <v>1009</v>
      </c>
      <c r="D8964" s="27" t="s">
        <v>1021</v>
      </c>
      <c r="E8964" s="24">
        <v>45820.528611111113</v>
      </c>
      <c r="F8964" s="27" t="s">
        <v>1011</v>
      </c>
      <c r="G8964" s="24">
        <v>45820.528611111113</v>
      </c>
    </row>
    <row r="8965" spans="1:7" x14ac:dyDescent="0.25">
      <c r="A8965" s="27" t="s">
        <v>16890</v>
      </c>
      <c r="B8965" s="27" t="s">
        <v>9774</v>
      </c>
      <c r="C8965" s="27" t="s">
        <v>1019</v>
      </c>
      <c r="D8965" s="27" t="s">
        <v>256</v>
      </c>
      <c r="E8965" s="24">
        <v>45820.531365740739</v>
      </c>
      <c r="F8965" s="27" t="s">
        <v>1011</v>
      </c>
      <c r="G8965" s="24">
        <v>45820.531365740739</v>
      </c>
    </row>
    <row r="8966" spans="1:7" x14ac:dyDescent="0.25">
      <c r="A8966" s="27" t="s">
        <v>16891</v>
      </c>
      <c r="B8966" s="27" t="s">
        <v>7728</v>
      </c>
      <c r="C8966" s="27" t="s">
        <v>1019</v>
      </c>
      <c r="D8966" s="27" t="s">
        <v>256</v>
      </c>
      <c r="E8966" s="24">
        <v>45820.532430555555</v>
      </c>
      <c r="F8966" s="27" t="s">
        <v>1011</v>
      </c>
      <c r="G8966" s="24">
        <v>45820.532430555555</v>
      </c>
    </row>
    <row r="8967" spans="1:7" x14ac:dyDescent="0.25">
      <c r="A8967" s="27" t="s">
        <v>16892</v>
      </c>
      <c r="B8967" s="27" t="s">
        <v>7691</v>
      </c>
      <c r="C8967" s="27" t="s">
        <v>1019</v>
      </c>
      <c r="D8967" s="27" t="s">
        <v>256</v>
      </c>
      <c r="E8967" s="24">
        <v>45820.532546296294</v>
      </c>
      <c r="F8967" s="27" t="s">
        <v>1011</v>
      </c>
      <c r="G8967" s="24">
        <v>45820.532546296294</v>
      </c>
    </row>
    <row r="8968" spans="1:7" x14ac:dyDescent="0.25">
      <c r="A8968" s="27" t="s">
        <v>16893</v>
      </c>
      <c r="B8968" s="27" t="s">
        <v>14264</v>
      </c>
      <c r="C8968" s="27" t="s">
        <v>1009</v>
      </c>
      <c r="D8968" s="27" t="s">
        <v>1025</v>
      </c>
      <c r="E8968" s="24">
        <v>45820.532847222225</v>
      </c>
      <c r="F8968" s="27" t="s">
        <v>1011</v>
      </c>
      <c r="G8968" s="24">
        <v>45820.532847222225</v>
      </c>
    </row>
    <row r="8969" spans="1:7" x14ac:dyDescent="0.25">
      <c r="A8969" s="27" t="s">
        <v>16894</v>
      </c>
      <c r="B8969" s="27" t="s">
        <v>14261</v>
      </c>
      <c r="C8969" s="27" t="s">
        <v>1009</v>
      </c>
      <c r="D8969" s="27" t="s">
        <v>1025</v>
      </c>
      <c r="E8969" s="24">
        <v>45820.532916666663</v>
      </c>
      <c r="F8969" s="27" t="s">
        <v>1011</v>
      </c>
      <c r="G8969" s="24">
        <v>45820.532916666663</v>
      </c>
    </row>
    <row r="8970" spans="1:7" x14ac:dyDescent="0.25">
      <c r="A8970" s="27" t="s">
        <v>16895</v>
      </c>
      <c r="B8970" s="27" t="s">
        <v>9967</v>
      </c>
      <c r="C8970" s="27" t="s">
        <v>1004</v>
      </c>
      <c r="D8970" s="27" t="s">
        <v>1005</v>
      </c>
      <c r="E8970" s="24">
        <v>45820.534409722219</v>
      </c>
      <c r="F8970" s="27" t="s">
        <v>1011</v>
      </c>
      <c r="G8970" s="24">
        <v>45820.534409722219</v>
      </c>
    </row>
    <row r="8971" spans="1:7" x14ac:dyDescent="0.25">
      <c r="A8971" s="27" t="s">
        <v>16896</v>
      </c>
      <c r="B8971" s="27" t="s">
        <v>9974</v>
      </c>
      <c r="C8971" s="27" t="s">
        <v>1004</v>
      </c>
      <c r="D8971" s="27" t="s">
        <v>1005</v>
      </c>
      <c r="E8971" s="24">
        <v>45820.534456018519</v>
      </c>
      <c r="F8971" s="27" t="s">
        <v>1011</v>
      </c>
      <c r="G8971" s="24">
        <v>45820.534456018519</v>
      </c>
    </row>
    <row r="8972" spans="1:7" x14ac:dyDescent="0.25">
      <c r="A8972" s="27" t="s">
        <v>16897</v>
      </c>
      <c r="B8972" s="27" t="s">
        <v>9972</v>
      </c>
      <c r="C8972" s="27" t="s">
        <v>1004</v>
      </c>
      <c r="D8972" s="27" t="s">
        <v>1005</v>
      </c>
      <c r="E8972" s="24">
        <v>45820.534502314818</v>
      </c>
      <c r="F8972" s="27" t="s">
        <v>1011</v>
      </c>
      <c r="G8972" s="24">
        <v>45820.534502314818</v>
      </c>
    </row>
    <row r="8973" spans="1:7" x14ac:dyDescent="0.25">
      <c r="A8973" s="27" t="s">
        <v>16898</v>
      </c>
      <c r="B8973" s="27" t="s">
        <v>9970</v>
      </c>
      <c r="C8973" s="27" t="s">
        <v>1004</v>
      </c>
      <c r="D8973" s="27" t="s">
        <v>1005</v>
      </c>
      <c r="E8973" s="24">
        <v>45820.534548611111</v>
      </c>
      <c r="F8973" s="27" t="s">
        <v>1011</v>
      </c>
      <c r="G8973" s="24">
        <v>45820.534548611111</v>
      </c>
    </row>
    <row r="8974" spans="1:7" x14ac:dyDescent="0.25">
      <c r="A8974" s="27" t="s">
        <v>16899</v>
      </c>
      <c r="B8974" s="27" t="s">
        <v>4285</v>
      </c>
      <c r="C8974" s="27" t="s">
        <v>1004</v>
      </c>
      <c r="D8974" s="27" t="s">
        <v>1005</v>
      </c>
      <c r="E8974" s="24">
        <v>45820.534629629627</v>
      </c>
      <c r="F8974" s="27" t="s">
        <v>1011</v>
      </c>
      <c r="G8974" s="24">
        <v>45820.534629629627</v>
      </c>
    </row>
    <row r="8975" spans="1:7" x14ac:dyDescent="0.25">
      <c r="A8975" s="27" t="s">
        <v>16900</v>
      </c>
      <c r="B8975" s="27" t="s">
        <v>7783</v>
      </c>
      <c r="C8975" s="27" t="s">
        <v>1004</v>
      </c>
      <c r="D8975" s="27" t="s">
        <v>1005</v>
      </c>
      <c r="E8975" s="24">
        <v>45820.53466435185</v>
      </c>
      <c r="F8975" s="27" t="s">
        <v>1011</v>
      </c>
      <c r="G8975" s="24">
        <v>45820.53466435185</v>
      </c>
    </row>
    <row r="8976" spans="1:7" x14ac:dyDescent="0.25">
      <c r="A8976" s="27" t="s">
        <v>16901</v>
      </c>
      <c r="B8976" s="27" t="s">
        <v>7837</v>
      </c>
      <c r="C8976" s="27" t="s">
        <v>1004</v>
      </c>
      <c r="D8976" s="27" t="s">
        <v>1005</v>
      </c>
      <c r="E8976" s="24">
        <v>45820.534710648149</v>
      </c>
      <c r="F8976" s="27" t="s">
        <v>1011</v>
      </c>
      <c r="G8976" s="24">
        <v>45820.534710648149</v>
      </c>
    </row>
    <row r="8977" spans="1:7" x14ac:dyDescent="0.25">
      <c r="A8977" s="27" t="s">
        <v>16902</v>
      </c>
      <c r="B8977" s="27" t="s">
        <v>7838</v>
      </c>
      <c r="C8977" s="27" t="s">
        <v>1004</v>
      </c>
      <c r="D8977" s="27" t="s">
        <v>1005</v>
      </c>
      <c r="E8977" s="24">
        <v>45820.534756944442</v>
      </c>
      <c r="F8977" s="27" t="s">
        <v>1011</v>
      </c>
      <c r="G8977" s="24">
        <v>45820.534756944442</v>
      </c>
    </row>
    <row r="8978" spans="1:7" x14ac:dyDescent="0.25">
      <c r="A8978" s="27" t="s">
        <v>16903</v>
      </c>
      <c r="B8978" s="27" t="s">
        <v>7839</v>
      </c>
      <c r="C8978" s="27" t="s">
        <v>1004</v>
      </c>
      <c r="D8978" s="27" t="s">
        <v>1005</v>
      </c>
      <c r="E8978" s="24">
        <v>45820.534791666665</v>
      </c>
      <c r="F8978" s="27" t="s">
        <v>1011</v>
      </c>
      <c r="G8978" s="24">
        <v>45820.534791666665</v>
      </c>
    </row>
    <row r="8979" spans="1:7" x14ac:dyDescent="0.25">
      <c r="A8979" s="27" t="s">
        <v>16904</v>
      </c>
      <c r="B8979" s="27" t="s">
        <v>4306</v>
      </c>
      <c r="C8979" s="27" t="s">
        <v>1004</v>
      </c>
      <c r="D8979" s="27" t="s">
        <v>1005</v>
      </c>
      <c r="E8979" s="24">
        <v>45820.534826388888</v>
      </c>
      <c r="F8979" s="27" t="s">
        <v>1011</v>
      </c>
      <c r="G8979" s="24">
        <v>45820.534826388888</v>
      </c>
    </row>
    <row r="8980" spans="1:7" x14ac:dyDescent="0.25">
      <c r="A8980" s="27" t="s">
        <v>16905</v>
      </c>
      <c r="B8980" s="27" t="s">
        <v>9946</v>
      </c>
      <c r="C8980" s="27" t="s">
        <v>1004</v>
      </c>
      <c r="D8980" s="27" t="s">
        <v>1005</v>
      </c>
      <c r="E8980" s="24">
        <v>45820.534895833334</v>
      </c>
      <c r="F8980" s="27" t="s">
        <v>1011</v>
      </c>
      <c r="G8980" s="24">
        <v>45820.534895833334</v>
      </c>
    </row>
    <row r="8981" spans="1:7" x14ac:dyDescent="0.25">
      <c r="A8981" s="27" t="s">
        <v>16906</v>
      </c>
      <c r="B8981" s="27" t="s">
        <v>9953</v>
      </c>
      <c r="C8981" s="27" t="s">
        <v>1004</v>
      </c>
      <c r="D8981" s="27" t="s">
        <v>1005</v>
      </c>
      <c r="E8981" s="24">
        <v>45820.534942129627</v>
      </c>
      <c r="F8981" s="27" t="s">
        <v>1011</v>
      </c>
      <c r="G8981" s="24">
        <v>45820.534942129627</v>
      </c>
    </row>
    <row r="8982" spans="1:7" x14ac:dyDescent="0.25">
      <c r="A8982" s="27" t="s">
        <v>16907</v>
      </c>
      <c r="B8982" s="27" t="s">
        <v>9961</v>
      </c>
      <c r="C8982" s="27" t="s">
        <v>1004</v>
      </c>
      <c r="D8982" s="27" t="s">
        <v>1005</v>
      </c>
      <c r="E8982" s="24">
        <v>45820.53497685185</v>
      </c>
      <c r="F8982" s="27" t="s">
        <v>1011</v>
      </c>
      <c r="G8982" s="24">
        <v>45820.53497685185</v>
      </c>
    </row>
    <row r="8983" spans="1:7" x14ac:dyDescent="0.25">
      <c r="A8983" s="27" t="s">
        <v>16908</v>
      </c>
      <c r="B8983" s="27" t="s">
        <v>9955</v>
      </c>
      <c r="C8983" s="27" t="s">
        <v>1004</v>
      </c>
      <c r="D8983" s="27" t="s">
        <v>1005</v>
      </c>
      <c r="E8983" s="24">
        <v>45820.535011574073</v>
      </c>
      <c r="F8983" s="27" t="s">
        <v>1011</v>
      </c>
      <c r="G8983" s="24">
        <v>45820.535011574073</v>
      </c>
    </row>
    <row r="8984" spans="1:7" x14ac:dyDescent="0.25">
      <c r="A8984" s="27" t="s">
        <v>16909</v>
      </c>
      <c r="B8984" s="27" t="s">
        <v>9957</v>
      </c>
      <c r="C8984" s="27" t="s">
        <v>1004</v>
      </c>
      <c r="D8984" s="27" t="s">
        <v>1005</v>
      </c>
      <c r="E8984" s="24">
        <v>45820.535057870373</v>
      </c>
      <c r="F8984" s="27" t="s">
        <v>1011</v>
      </c>
      <c r="G8984" s="24">
        <v>45820.535057870373</v>
      </c>
    </row>
    <row r="8985" spans="1:7" x14ac:dyDescent="0.25">
      <c r="A8985" s="27" t="s">
        <v>16910</v>
      </c>
      <c r="B8985" s="27" t="s">
        <v>9959</v>
      </c>
      <c r="C8985" s="27" t="s">
        <v>1004</v>
      </c>
      <c r="D8985" s="27" t="s">
        <v>1005</v>
      </c>
      <c r="E8985" s="24">
        <v>45820.535104166665</v>
      </c>
      <c r="F8985" s="27" t="s">
        <v>1011</v>
      </c>
      <c r="G8985" s="24">
        <v>45820.535104166665</v>
      </c>
    </row>
    <row r="8986" spans="1:7" x14ac:dyDescent="0.25">
      <c r="A8986" s="27" t="s">
        <v>16911</v>
      </c>
      <c r="B8986" s="27" t="s">
        <v>11893</v>
      </c>
      <c r="C8986" s="27" t="s">
        <v>1004</v>
      </c>
      <c r="D8986" s="27" t="s">
        <v>1005</v>
      </c>
      <c r="E8986" s="24">
        <v>45820.535185185188</v>
      </c>
      <c r="F8986" s="27" t="s">
        <v>1011</v>
      </c>
      <c r="G8986" s="24">
        <v>45820.535185185188</v>
      </c>
    </row>
    <row r="8987" spans="1:7" x14ac:dyDescent="0.25">
      <c r="A8987" s="27" t="s">
        <v>16912</v>
      </c>
      <c r="B8987" s="27" t="s">
        <v>11898</v>
      </c>
      <c r="C8987" s="27" t="s">
        <v>1004</v>
      </c>
      <c r="D8987" s="27" t="s">
        <v>1005</v>
      </c>
      <c r="E8987" s="24">
        <v>45820.535219907404</v>
      </c>
      <c r="F8987" s="27" t="s">
        <v>1011</v>
      </c>
      <c r="G8987" s="24">
        <v>45820.535219907404</v>
      </c>
    </row>
    <row r="8988" spans="1:7" x14ac:dyDescent="0.25">
      <c r="A8988" s="27" t="s">
        <v>16913</v>
      </c>
      <c r="B8988" s="27" t="s">
        <v>11900</v>
      </c>
      <c r="C8988" s="27" t="s">
        <v>1004</v>
      </c>
      <c r="D8988" s="27" t="s">
        <v>1005</v>
      </c>
      <c r="E8988" s="24">
        <v>45820.535254629627</v>
      </c>
      <c r="F8988" s="27" t="s">
        <v>1011</v>
      </c>
      <c r="G8988" s="24">
        <v>45820.535254629627</v>
      </c>
    </row>
    <row r="8989" spans="1:7" x14ac:dyDescent="0.25">
      <c r="A8989" s="27" t="s">
        <v>16914</v>
      </c>
      <c r="B8989" s="27" t="s">
        <v>11902</v>
      </c>
      <c r="C8989" s="27" t="s">
        <v>1004</v>
      </c>
      <c r="D8989" s="27" t="s">
        <v>1005</v>
      </c>
      <c r="E8989" s="24">
        <v>45820.53528935185</v>
      </c>
      <c r="F8989" s="27" t="s">
        <v>1011</v>
      </c>
      <c r="G8989" s="24">
        <v>45820.53528935185</v>
      </c>
    </row>
    <row r="8990" spans="1:7" x14ac:dyDescent="0.25">
      <c r="A8990" s="27" t="s">
        <v>16915</v>
      </c>
      <c r="B8990" s="27" t="s">
        <v>11906</v>
      </c>
      <c r="C8990" s="27" t="s">
        <v>1004</v>
      </c>
      <c r="D8990" s="27" t="s">
        <v>1005</v>
      </c>
      <c r="E8990" s="24">
        <v>45820.535324074073</v>
      </c>
      <c r="F8990" s="27" t="s">
        <v>1011</v>
      </c>
      <c r="G8990" s="24">
        <v>45820.535324074073</v>
      </c>
    </row>
    <row r="8991" spans="1:7" x14ac:dyDescent="0.25">
      <c r="A8991" s="27" t="s">
        <v>16916</v>
      </c>
      <c r="B8991" s="27" t="s">
        <v>11908</v>
      </c>
      <c r="C8991" s="27" t="s">
        <v>1004</v>
      </c>
      <c r="D8991" s="27" t="s">
        <v>1005</v>
      </c>
      <c r="E8991" s="24">
        <v>45820.53534722222</v>
      </c>
      <c r="F8991" s="27" t="s">
        <v>1011</v>
      </c>
      <c r="G8991" s="24">
        <v>45820.53534722222</v>
      </c>
    </row>
    <row r="8992" spans="1:7" x14ac:dyDescent="0.25">
      <c r="A8992" s="27" t="s">
        <v>16917</v>
      </c>
      <c r="B8992" s="27" t="s">
        <v>11912</v>
      </c>
      <c r="C8992" s="27" t="s">
        <v>1004</v>
      </c>
      <c r="D8992" s="27" t="s">
        <v>1005</v>
      </c>
      <c r="E8992" s="24">
        <v>45820.535381944443</v>
      </c>
      <c r="F8992" s="27" t="s">
        <v>1011</v>
      </c>
      <c r="G8992" s="24">
        <v>45820.535381944443</v>
      </c>
    </row>
    <row r="8993" spans="1:7" x14ac:dyDescent="0.25">
      <c r="A8993" s="27" t="s">
        <v>16918</v>
      </c>
      <c r="B8993" s="27" t="s">
        <v>11914</v>
      </c>
      <c r="C8993" s="27" t="s">
        <v>1004</v>
      </c>
      <c r="D8993" s="27" t="s">
        <v>1005</v>
      </c>
      <c r="E8993" s="24">
        <v>45820.535428240742</v>
      </c>
      <c r="F8993" s="27" t="s">
        <v>1011</v>
      </c>
      <c r="G8993" s="24">
        <v>45820.535428240742</v>
      </c>
    </row>
    <row r="8994" spans="1:7" x14ac:dyDescent="0.25">
      <c r="A8994" s="27" t="s">
        <v>16919</v>
      </c>
      <c r="B8994" s="27" t="s">
        <v>11916</v>
      </c>
      <c r="C8994" s="27" t="s">
        <v>1004</v>
      </c>
      <c r="D8994" s="27" t="s">
        <v>1005</v>
      </c>
      <c r="E8994" s="24">
        <v>45820.535462962966</v>
      </c>
      <c r="F8994" s="27" t="s">
        <v>1011</v>
      </c>
      <c r="G8994" s="24">
        <v>45820.535462962966</v>
      </c>
    </row>
    <row r="8995" spans="1:7" x14ac:dyDescent="0.25">
      <c r="A8995" s="27" t="s">
        <v>16920</v>
      </c>
      <c r="B8995" s="27" t="s">
        <v>14525</v>
      </c>
      <c r="C8995" s="27" t="s">
        <v>1009</v>
      </c>
      <c r="D8995" s="27" t="s">
        <v>1024</v>
      </c>
      <c r="E8995" s="24">
        <v>45820.537905092591</v>
      </c>
      <c r="F8995" s="27" t="s">
        <v>1011</v>
      </c>
      <c r="G8995" s="24">
        <v>45820.537905092591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6</v>
      </c>
    </row>
    <row r="3" spans="1:12" x14ac:dyDescent="0.25">
      <c r="A3" s="12" t="s">
        <v>72</v>
      </c>
      <c r="B3" s="19">
        <f ca="1">SUMIFS('Data Power app'!$G:$G,'Data Power app'!L:L,"&gt;"&amp;$I$2,'Data Power app'!F:F,Report!$A3)</f>
        <v>73713</v>
      </c>
      <c r="C3" s="19">
        <f ca="1">SUMIFS('Data Power app'!$G:$G,'Data Power app'!N:N,"&gt;"&amp;$I$2,'Data Power app'!$F:$F,Report!$A3)</f>
        <v>0</v>
      </c>
      <c r="D3" s="19">
        <f ca="1">SUMIFS('Data Power app'!$G:$G,'Data Power app'!V:V,"&gt;"&amp;$I$2,'Data Power app'!$F:$F,Report!$A3)</f>
        <v>0</v>
      </c>
      <c r="E3" s="19">
        <f ca="1">SUMIFS('Data Power app'!$G:$G,'Data Power app'!AA:AA,"&gt;"&amp;$I$2,'Data Power app'!$F:$F,Report!$A3)</f>
        <v>74850</v>
      </c>
      <c r="F3" s="20">
        <f ca="1">SUMIFS('Data Power app'!$G:$G,'Data Power app'!AF:AF,"="&amp;$I$2,'Data Power app'!$F:$F,Report!$A3)</f>
        <v>185418</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62108</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131099</v>
      </c>
    </row>
    <row r="5" spans="1:12" x14ac:dyDescent="0.25">
      <c r="A5" s="21" t="s">
        <v>1230</v>
      </c>
      <c r="B5" s="22">
        <f ca="1">SUM(B3:B4)</f>
        <v>99825</v>
      </c>
      <c r="C5" s="22">
        <f t="shared" ref="C5:F5" ca="1" si="0">SUM(C3:C4)</f>
        <v>62108</v>
      </c>
      <c r="D5" s="22">
        <f t="shared" ca="1" si="0"/>
        <v>60813</v>
      </c>
      <c r="E5" s="22">
        <f t="shared" ca="1" si="0"/>
        <v>81997</v>
      </c>
      <c r="F5" s="23">
        <f t="shared" ca="1" si="0"/>
        <v>316517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2025-06-12T06:08:37Z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