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34" documentId="8_{050AFC0B-4AB8-4CA8-82E3-C6EC7D3D2882}" xr6:coauthVersionLast="47" xr6:coauthVersionMax="47" xr10:uidLastSave="{3CA39A3B-0CA5-46E0-882F-51DAFDA893B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Time'!$A$1:$G$8899</definedName>
    <definedName name="ExternalData_1" localSheetId="4" hidden="1">'Xuất-Delay-SLT'!$A$1:$C$516</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<sst xmlns="http://schemas.openxmlformats.org/spreadsheetml/2006/main" count="285739" uniqueCount="17665">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</sst>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99" tableType="queryTable" totalsRowShown="0">
  <autoFilter ref="A1:G8899"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t="s">
        <v>60</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v>45826</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t="s">
        <v>60</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1291</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t="s">
        <v>60</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1291</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c r="Y874" s="4" t="s">
        <v>60</v>
      </c>
      <c r="Z874" s="4">
        <v>45825</v>
      </c>
      <c r="AA874" s="4"/>
      <c r="AB874" s="4" t="s">
        <v>60</v>
      </c>
      <c r="AC874" s="4">
        <v>45826</v>
      </c>
      <c r="AD874" s="4">
        <v>45827</v>
      </c>
      <c r="AE874" s="4">
        <v>45828</v>
      </c>
      <c r="AF874" s="4"/>
      <c r="AG874" s="34" t="s">
        <v>292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86</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v>45826</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t="s">
        <v>60</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c r="W1400" s="4">
        <v>45825</v>
      </c>
      <c r="X1400" s="4"/>
      <c r="Y1400" s="4" t="s">
        <v>60</v>
      </c>
      <c r="Z1400" s="4">
        <v>45826</v>
      </c>
      <c r="AA1400" s="4"/>
      <c r="AB1400" s="4" t="s">
        <v>60</v>
      </c>
      <c r="AC1400" s="4">
        <v>45827</v>
      </c>
      <c r="AD1400" s="4">
        <v>45828</v>
      </c>
      <c r="AE1400" s="4">
        <v>45829</v>
      </c>
      <c r="AF1400" s="4"/>
      <c r="AG1400" s="34" t="s">
        <v>225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c r="Y1401" s="4" t="s">
        <v>60</v>
      </c>
      <c r="Z1401" s="4">
        <v>45827</v>
      </c>
      <c r="AA1401" s="4"/>
      <c r="AB1401" s="4" t="s">
        <v>60</v>
      </c>
      <c r="AC1401" s="4">
        <v>45828</v>
      </c>
      <c r="AD1401" s="4">
        <v>45828</v>
      </c>
      <c r="AE1401" s="4">
        <v>45829</v>
      </c>
      <c r="AF1401" s="4"/>
      <c r="AG1401" s="34" t="s">
        <v>292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c r="Y1402" s="4" t="s">
        <v>60</v>
      </c>
      <c r="Z1402" s="4">
        <v>45827</v>
      </c>
      <c r="AA1402" s="4"/>
      <c r="AB1402" s="4" t="s">
        <v>60</v>
      </c>
      <c r="AC1402" s="4">
        <v>45828</v>
      </c>
      <c r="AD1402" s="4">
        <v>45828</v>
      </c>
      <c r="AE1402" s="4">
        <v>45829</v>
      </c>
      <c r="AF1402" s="4"/>
      <c r="AG1402" s="34" t="s">
        <v>292</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t="s">
        <v>60</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1291</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t="s">
        <v>60</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t="s">
        <v>60</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c r="Y1495" s="4" t="s">
        <v>60</v>
      </c>
      <c r="Z1495" s="4">
        <v>45826</v>
      </c>
      <c r="AA1495" s="4"/>
      <c r="AB1495" s="4" t="s">
        <v>60</v>
      </c>
      <c r="AC1495" s="4">
        <v>45827</v>
      </c>
      <c r="AD1495" s="4">
        <v>45828</v>
      </c>
      <c r="AE1495" s="4">
        <v>45831</v>
      </c>
      <c r="AF1495" s="4"/>
      <c r="AG1495" s="34" t="s">
        <v>292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t="s">
        <v>60</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t="s">
        <v>60</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1291</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c r="Y1537" s="4" t="s">
        <v>60</v>
      </c>
      <c r="Z1537" s="4">
        <v>45826</v>
      </c>
      <c r="AA1537" s="4"/>
      <c r="AB1537" s="4" t="s">
        <v>60</v>
      </c>
      <c r="AC1537" s="4">
        <v>45827</v>
      </c>
      <c r="AD1537" s="4">
        <v>45829</v>
      </c>
      <c r="AE1537" s="4">
        <v>45831</v>
      </c>
      <c r="AF1537" s="4"/>
      <c r="AG1537" s="34" t="s">
        <v>292</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t="s">
        <v>60</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c r="Y1582" s="4" t="s">
        <v>60</v>
      </c>
      <c r="Z1582" s="4">
        <v>45827</v>
      </c>
      <c r="AA1582" s="4"/>
      <c r="AB1582" s="4" t="s">
        <v>60</v>
      </c>
      <c r="AC1582" s="4">
        <v>45828</v>
      </c>
      <c r="AD1582" s="4">
        <v>45829</v>
      </c>
      <c r="AE1582" s="4">
        <v>45831</v>
      </c>
      <c r="AF1582" s="4"/>
      <c r="AG1582" s="34" t="s">
        <v>292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t="s">
        <v>60</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1291</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t="s">
        <v>60</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1291</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t="s">
        <v>60</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1291</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t="s">
        <v>60</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1291</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t="s">
        <v>60</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1291</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t="s">
        <v>60</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1291</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t="s">
        <v>60</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1291</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t="s">
        <v>60</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1291</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t="s">
        <v>60</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1291</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t="s">
        <v>60</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1291</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t="s">
        <v>60</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1291</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t="s">
        <v>60</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1291</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t="s">
        <v>60</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1291</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t="s">
        <v>60</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1291</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t="s">
        <v>60</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1291</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t="s">
        <v>60</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t="s">
        <v>60</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t="s">
        <v>60</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t="s">
        <v>60</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t="s">
        <v>60</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t="s">
        <v>60</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t="s">
        <v>60</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t="s">
        <v>60</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t="s">
        <v>60</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t="s">
        <v>60</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t="s">
        <v>60</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t="s">
        <v>60</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t="s">
        <v>60</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t="s">
        <v>60</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t="s">
        <v>60</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t="s">
        <v>60</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t="s">
        <v>60</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t="s">
        <v>60</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t="s">
        <v>60</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t="s">
        <v>60</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1291</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t="s">
        <v>60</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1291</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t="s">
        <v>60</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t="s">
        <v>60</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t="s">
        <v>60</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c r="Y1935" s="4" t="s">
        <v>60</v>
      </c>
      <c r="Z1935" s="4">
        <v>45827</v>
      </c>
      <c r="AA1935" s="4"/>
      <c r="AB1935" s="4" t="s">
        <v>60</v>
      </c>
      <c r="AC1935" s="4">
        <v>45828</v>
      </c>
      <c r="AD1935" s="4">
        <v>45829</v>
      </c>
      <c r="AE1935" s="4">
        <v>45832</v>
      </c>
      <c r="AF1935" s="4"/>
      <c r="AG1935" s="34" t="s">
        <v>292</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c r="Y1938" s="4" t="s">
        <v>60</v>
      </c>
      <c r="Z1938" s="4">
        <v>45827</v>
      </c>
      <c r="AA1938" s="4"/>
      <c r="AB1938" s="4" t="s">
        <v>60</v>
      </c>
      <c r="AC1938" s="4">
        <v>45828</v>
      </c>
      <c r="AD1938" s="4">
        <v>45829</v>
      </c>
      <c r="AE1938" s="4">
        <v>45832</v>
      </c>
      <c r="AF1938" s="4"/>
      <c r="AG1938" s="34" t="s">
        <v>292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t="s">
        <v>60</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t="s">
        <v>60</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t="s">
        <v>60</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t="s">
        <v>60</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t="s">
        <v>60</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t="s">
        <v>60</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t="s">
        <v>60</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t="s">
        <v>60</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t="s">
        <v>60</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t="s">
        <v>60</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t="s">
        <v>60</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t="s">
        <v>60</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117</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117</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c r="Y2030" s="4" t="s">
        <v>60</v>
      </c>
      <c r="Z2030" s="4">
        <v>45828</v>
      </c>
      <c r="AA2030" s="4"/>
      <c r="AB2030" s="4" t="s">
        <v>60</v>
      </c>
      <c r="AC2030" s="4">
        <v>45829</v>
      </c>
      <c r="AD2030" s="4">
        <v>45831</v>
      </c>
      <c r="AE2030" s="4">
        <v>45832</v>
      </c>
      <c r="AF2030" s="4"/>
      <c r="AG2030" s="34" t="s">
        <v>292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c r="Y2031" s="4" t="s">
        <v>60</v>
      </c>
      <c r="Z2031" s="4">
        <v>45829</v>
      </c>
      <c r="AA2031" s="4"/>
      <c r="AB2031" s="4" t="s">
        <v>60</v>
      </c>
      <c r="AC2031" s="4">
        <v>45831</v>
      </c>
      <c r="AD2031" s="4">
        <v>45831</v>
      </c>
      <c r="AE2031" s="4">
        <v>45832</v>
      </c>
      <c r="AF2031" s="4"/>
      <c r="AG2031" s="34" t="s">
        <v>292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c r="Y2032" s="4" t="s">
        <v>60</v>
      </c>
      <c r="Z2032" s="4">
        <v>45829</v>
      </c>
      <c r="AA2032" s="4"/>
      <c r="AB2032" s="4" t="s">
        <v>60</v>
      </c>
      <c r="AC2032" s="4">
        <v>45831</v>
      </c>
      <c r="AD2032" s="4">
        <v>45831</v>
      </c>
      <c r="AE2032" s="4">
        <v>45832</v>
      </c>
      <c r="AF2032" s="4"/>
      <c r="AG2032" s="34" t="s">
        <v>292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c r="Y2068" s="4" t="s">
        <v>60</v>
      </c>
      <c r="Z2068" s="4">
        <v>45829</v>
      </c>
      <c r="AA2068" s="4"/>
      <c r="AB2068" s="4" t="s">
        <v>60</v>
      </c>
      <c r="AC2068" s="4">
        <v>45830</v>
      </c>
      <c r="AD2068" s="4">
        <v>45831</v>
      </c>
      <c r="AE2068" s="4">
        <v>45832</v>
      </c>
      <c r="AF2068" s="4"/>
      <c r="AG2068" s="34" t="s">
        <v>292</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t="s">
        <v>60</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t="s">
        <v>60</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t="s">
        <v>60</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t="s">
        <v>60</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t="s">
        <v>60</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t="s">
        <v>60</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t="s">
        <v>60</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t="s">
        <v>60</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t="s">
        <v>60</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t="s">
        <v>60</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t="s">
        <v>60</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t="s">
        <v>60</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t="s">
        <v>60</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t="s">
        <v>60</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t="s">
        <v>60</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t="s">
        <v>60</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t="s">
        <v>60</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t="s">
        <v>60</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1291</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t="s">
        <v>60</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t="s">
        <v>60</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t="s">
        <v>60</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t="s">
        <v>60</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t="s">
        <v>60</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t="s">
        <v>60</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t="s">
        <v>60</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t="s">
        <v>60</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t="s">
        <v>60</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t="s">
        <v>60</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t="s">
        <v>60</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t="s">
        <v>60</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t="s">
        <v>60</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t="s">
        <v>60</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t="s">
        <v>60</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t="s">
        <v>60</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t="s">
        <v>60</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t="s">
        <v>60</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t="s">
        <v>60</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t="s">
        <v>60</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t="s">
        <v>60</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t="s">
        <v>60</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t="s">
        <v>60</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t="s">
        <v>60</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t="s">
        <v>60</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t="s">
        <v>60</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t="s">
        <v>60</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t="s">
        <v>60</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45824</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t="s">
        <v>60</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t="s">
        <v>60</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t="s">
        <v>60</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t="s">
        <v>60</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117</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t="s">
        <v>60</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t="s">
        <v>60</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t="s">
        <v>60</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t="s">
        <v>60</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t="s">
        <v>60</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c r="Y2381" s="4" t="s">
        <v>60</v>
      </c>
      <c r="Z2381" s="4">
        <v>45831</v>
      </c>
      <c r="AA2381" s="4"/>
      <c r="AB2381" s="4" t="s">
        <v>60</v>
      </c>
      <c r="AC2381" s="4">
        <v>45832</v>
      </c>
      <c r="AD2381" s="4">
        <v>45833</v>
      </c>
      <c r="AE2381" s="4">
        <v>45834</v>
      </c>
      <c r="AF2381" s="4"/>
      <c r="AG2381" s="34" t="s">
        <v>292</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t="s">
        <v>60</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t="s">
        <v>60</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t="s">
        <v>60</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c r="Y2434" s="4" t="s">
        <v>60</v>
      </c>
      <c r="Z2434" s="4">
        <v>45832</v>
      </c>
      <c r="AA2434" s="4"/>
      <c r="AB2434" s="4" t="s">
        <v>60</v>
      </c>
      <c r="AC2434" s="4">
        <v>45833</v>
      </c>
      <c r="AD2434" s="4">
        <v>45834</v>
      </c>
      <c r="AE2434" s="4">
        <v>45835</v>
      </c>
      <c r="AF2434" s="4"/>
      <c r="AG2434" s="34" t="s">
        <v>292</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t="s">
        <v>60</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t="s">
        <v>60</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t="s">
        <v>60</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t="s">
        <v>60</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t="s">
        <v>60</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t="s">
        <v>60</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t="s">
        <v>60</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c r="Y2484" s="4" t="s">
        <v>60</v>
      </c>
      <c r="Z2484" s="4">
        <v>45829</v>
      </c>
      <c r="AA2484" s="4"/>
      <c r="AB2484" s="4" t="s">
        <v>60</v>
      </c>
      <c r="AC2484" s="4">
        <v>45831</v>
      </c>
      <c r="AD2484" s="4">
        <v>45831</v>
      </c>
      <c r="AE2484" s="4">
        <v>45836</v>
      </c>
      <c r="AF2484" s="4"/>
      <c r="AG2484" s="34" t="s">
        <v>292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t="s">
        <v>60</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t="s">
        <v>60</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t="s">
        <v>60</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t="s">
        <v>60</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t="s">
        <v>60</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t="s">
        <v>60</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t="s">
        <v>60</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t="s">
        <v>60</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t="s">
        <v>60</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t="s">
        <v>60</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t="s">
        <v>60</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t="s">
        <v>60</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t="s">
        <v>60</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t="s">
        <v>60</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t="s">
        <v>60</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t="s">
        <v>60</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t="s">
        <v>60</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t="s">
        <v>60</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t="s">
        <v>60</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t="s">
        <v>60</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t="s">
        <v>60</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t="s">
        <v>60</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t="s">
        <v>60</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t="s">
        <v>60</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t="s">
        <v>60</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t="s">
        <v>60</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t="s">
        <v>60</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t="s">
        <v>60</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t="s">
        <v>60</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t="s">
        <v>60</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t="s">
        <v>60</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t="s">
        <v>60</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t="s">
        <v>60</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t="s">
        <v>60</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t="s">
        <v>60</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t="s">
        <v>60</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t="s">
        <v>60</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t="s">
        <v>60</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t="s">
        <v>60</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t="s">
        <v>60</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t="s">
        <v>60</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t="s">
        <v>60</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t="s">
        <v>60</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t="s">
        <v>60</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t="s">
        <v>60</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t="s">
        <v>60</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t="s">
        <v>60</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t="s">
        <v>60</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t="s">
        <v>60</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t="s">
        <v>60</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t="s">
        <v>60</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t="s">
        <v>60</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t="s">
        <v>60</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t="s">
        <v>60</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t="s">
        <v>60</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t="s">
        <v>60</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t="s">
        <v>60</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t="s">
        <v>60</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t="s">
        <v>60</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t="s">
        <v>60</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t="s">
        <v>60</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t="s">
        <v>60</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t="s">
        <v>60</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t="s">
        <v>60</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t="s">
        <v>60</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t="s">
        <v>60</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t="s">
        <v>60</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t="s">
        <v>60</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t="s">
        <v>60</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t="s">
        <v>60</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t="s">
        <v>60</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t="s">
        <v>60</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t="s">
        <v>60</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t="s">
        <v>60</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t="s">
        <v>60</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t="s">
        <v>60</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t="s">
        <v>60</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t="s">
        <v>60</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t="s">
        <v>60</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117</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t="s">
        <v>60</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t="s">
        <v>60</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t="s">
        <v>60</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t="s">
        <v>60</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t="s">
        <v>60</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t="s">
        <v>60</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t="s">
        <v>60</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t="s">
        <v>60</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t="s">
        <v>60</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1291</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t="s">
        <v>60</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t="s">
        <v>60</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117</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29</v>
      </c>
    </row>
    <row r="3" spans="1:12" x14ac:dyDescent="0.25">
      <c r="A3" s="12" t="s">
        <v>72</v>
      </c>
      <c r="B3" s="19">
        <f ca="1">SUMIFS('Data Power app'!$G:$G,'Data Power app'!L:L,"&gt;"&amp;$I$2,'Data Power app'!F:F,Report!$A3)</f>
        <v>55632</v>
      </c>
      <c r="C3" s="19">
        <f ca="1">SUMIFS('Data Power app'!$G:$G,'Data Power app'!N:N,"&gt;"&amp;$I$2,'Data Power app'!$F:$F,Report!$A3)</f>
        <v>0</v>
      </c>
      <c r="D3" s="19">
        <f ca="1">SUMIFS('Data Power app'!$G:$G,'Data Power app'!V:V,"&gt;"&amp;$I$2,'Data Power app'!$F:$F,Report!$A3)</f>
        <v>0</v>
      </c>
      <c r="E3" s="19">
        <f ca="1">SUMIFS('Data Power app'!$G:$G,'Data Power app'!AA:AA,"&gt;"&amp;$I$2,'Data Power app'!$F:$F,Report!$A3)</f>
        <v>39940</v>
      </c>
      <c r="F3" s="20">
        <f ca="1">SUMIFS('Data Power app'!$G:$G,'Data Power app'!AF:AF,"="&amp;$I$2,'Data Power app'!$F:$F,Report!$A3)</f>
        <v>187949</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68321</v>
      </c>
      <c r="D4" s="19">
        <f ca="1">SUMIFS('Data Power app'!$G:$G,'Data Power app'!V:V,"&gt;"&amp;$I$2,'Data Power app'!$F:$F,Report!$A4)</f>
        <v>51963</v>
      </c>
      <c r="E4" s="19">
        <f ca="1">SUMIFS('Data Power app'!$G:$G,'Data Power app'!AA:AA,"&gt;"&amp;$I$2,'Data Power app'!$F:$F,Report!$A4)</f>
        <v>53210</v>
      </c>
      <c r="F4" s="20">
        <f ca="1">SUMIFS('Data Power app'!$G:$G,'Data Power app'!AF:AF,"="&amp;$I$2,'Data Power app'!$F:$F,Report!$A4)</f>
        <v>173904</v>
      </c>
    </row>
    <row r="5" spans="1:12" x14ac:dyDescent="0.25">
      <c r="A5" s="21" t="s">
        <v>1022</v>
      </c>
      <c r="B5" s="22">
        <f ca="1">SUM(B3:B4)</f>
        <v>97511</v>
      </c>
      <c r="C5" s="22">
        <f t="shared" ref="C5:F5" ca="1" si="0">SUM(C3:C4)</f>
        <v>68321</v>
      </c>
      <c r="D5" s="22">
        <f t="shared" ca="1" si="0"/>
        <v>51963</v>
      </c>
      <c r="E5" s="22">
        <f t="shared" ca="1" si="0"/>
        <v>93150</v>
      </c>
      <c r="F5" s="23">
        <f t="shared" ca="1" si="0"/>
        <v>361853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2025-06-18T08:29:12Z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